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585" tabRatio="807"/>
  </bookViews>
  <sheets>
    <sheet name="Índex" sheetId="12" r:id="rId1"/>
    <sheet name="Bàsiques" sheetId="15" r:id="rId2"/>
    <sheet name="Ferroviari" sheetId="27" r:id="rId3"/>
    <sheet name="Autobús" sheetId="33" r:id="rId4"/>
    <sheet name="Gràfics" sheetId="32" r:id="rId5"/>
  </sheets>
  <externalReferences>
    <externalReference r:id="rId6"/>
  </externalReferences>
  <definedNames>
    <definedName name="_4Àrea_d_impressió" localSheetId="4">Gràfics!$E$6:$O$83</definedName>
    <definedName name="_xlnm.Print_Area" localSheetId="3">Autobús!$A$1:$J$30</definedName>
    <definedName name="_xlnm.Print_Area" localSheetId="1">Bàsiques!$A$1:$J$35</definedName>
    <definedName name="_xlnm.Print_Area" localSheetId="2">Ferroviari!$A$1:$J$47</definedName>
  </definedNames>
  <calcPr calcId="152511"/>
</workbook>
</file>

<file path=xl/calcChain.xml><?xml version="1.0" encoding="utf-8"?>
<calcChain xmlns="http://schemas.openxmlformats.org/spreadsheetml/2006/main">
  <c r="B69" i="32" l="1"/>
  <c r="C69" i="32" l="1"/>
</calcChain>
</file>

<file path=xl/sharedStrings.xml><?xml version="1.0" encoding="utf-8"?>
<sst xmlns="http://schemas.openxmlformats.org/spreadsheetml/2006/main" count="317" uniqueCount="163">
  <si>
    <t>Data actualització:</t>
  </si>
  <si>
    <t>Índex</t>
  </si>
  <si>
    <t>Freqüència d'actualització:</t>
  </si>
  <si>
    <t>Anual</t>
  </si>
  <si>
    <t xml:space="preserve">FGC </t>
  </si>
  <si>
    <t>Àmbit ATM Barcelona</t>
  </si>
  <si>
    <t>Aquest capítol s'ha elaborat a partir de dades recollides i aglutinades per l'ATM a partir de la informació obtinguda dels diferents operadors.</t>
  </si>
  <si>
    <t>En els casos que és possible, es disposa d'un històric de dades que registren  les tendències d'evolució.</t>
  </si>
  <si>
    <t xml:space="preserve">La utilització dels arxius i els resultats que se'n puguin derivar són responsabilitat exclusiva de l'usuari. </t>
  </si>
  <si>
    <t>Condicions d'utilització</t>
  </si>
  <si>
    <t>ATM Barcelona</t>
  </si>
  <si>
    <t xml:space="preserve">S'autoritza la reproducció de les dades presentades, sense alterar-ne el contingut, amb l'esment de la font i la data de l'última actualització.  </t>
  </si>
  <si>
    <t>En els documents en què hi hagi taules dinàmiques, és responsabilitat de l'usuari la manipulació que es faci de les mateixes.</t>
  </si>
  <si>
    <t>Àmbit corones 1 a 6 del STI</t>
  </si>
  <si>
    <t>Línies</t>
  </si>
  <si>
    <t>Longitud xarxa (km)</t>
  </si>
  <si>
    <t>Vehicles-km (milions)</t>
  </si>
  <si>
    <t xml:space="preserve">Metro </t>
  </si>
  <si>
    <t>Transports de Barcelona</t>
  </si>
  <si>
    <t>Total TMB</t>
  </si>
  <si>
    <t>Rodalies de Catalunya (Renfe)</t>
  </si>
  <si>
    <t>TRAM</t>
  </si>
  <si>
    <t>Autobusos AMB (gestió indirecta)</t>
  </si>
  <si>
    <t>Autobusos DGTM (Generalitat)</t>
  </si>
  <si>
    <t xml:space="preserve">Altres autobusos urbans </t>
  </si>
  <si>
    <t>Àmbit 7a corona del STI</t>
  </si>
  <si>
    <t>nd</t>
  </si>
  <si>
    <t xml:space="preserve"> TOTAL STI</t>
  </si>
  <si>
    <t>(*) Dades de Rodalies de Catalunya (Renfe) incloses en l'àmbit de les corones 1-6</t>
  </si>
  <si>
    <t>nd     No disponible</t>
  </si>
  <si>
    <t xml:space="preserve"> TOTAL corones 1 a 6</t>
  </si>
  <si>
    <t xml:space="preserve"> TOTAL 7a corona</t>
  </si>
  <si>
    <t>Viatges (milions)</t>
  </si>
  <si>
    <t>Recaptació (M€)</t>
  </si>
  <si>
    <t>(*)</t>
  </si>
  <si>
    <t>Total</t>
  </si>
  <si>
    <t>Dades bàsiques</t>
  </si>
  <si>
    <t>Transport ferroviari</t>
  </si>
  <si>
    <t>Transport en autobús</t>
  </si>
  <si>
    <t>Gràfics</t>
  </si>
  <si>
    <t xml:space="preserve">Viatges (milions) </t>
  </si>
  <si>
    <t>/ 1r sem 17 (%)</t>
  </si>
  <si>
    <t>Estacions</t>
  </si>
  <si>
    <t>Trens /hora punta i sentit</t>
  </si>
  <si>
    <t>Cotxes-km (milions)</t>
  </si>
  <si>
    <t xml:space="preserve">Recaptació </t>
  </si>
  <si>
    <t>(M€)</t>
  </si>
  <si>
    <t>Primera Corona STI</t>
  </si>
  <si>
    <t>Metro</t>
  </si>
  <si>
    <t>Línia 1</t>
  </si>
  <si>
    <t xml:space="preserve">Línia 2 </t>
  </si>
  <si>
    <t>Línia 3</t>
  </si>
  <si>
    <t>Línia 4</t>
  </si>
  <si>
    <t>Línia 5</t>
  </si>
  <si>
    <t>Línia 9 Nord / Línia 10</t>
  </si>
  <si>
    <t>Línia 9 Sud</t>
  </si>
  <si>
    <t>Línia 11</t>
  </si>
  <si>
    <t>Funicular Montjuïc</t>
  </si>
  <si>
    <t xml:space="preserve">Línia Barcelona-Vallès </t>
  </si>
  <si>
    <t>Línia Llobregat-Anoia</t>
  </si>
  <si>
    <t>R1</t>
  </si>
  <si>
    <t>R2</t>
  </si>
  <si>
    <t>R3</t>
  </si>
  <si>
    <t>R4</t>
  </si>
  <si>
    <t>R7</t>
  </si>
  <si>
    <t>Tramvia Metropolità</t>
  </si>
  <si>
    <t>Trambaix</t>
  </si>
  <si>
    <t>Trambesós</t>
  </si>
  <si>
    <t xml:space="preserve"> TOTAL 1a Corona STI</t>
  </si>
  <si>
    <t>Àmbit corones 2 a 6 del STI</t>
  </si>
  <si>
    <t>R8</t>
  </si>
  <si>
    <t xml:space="preserve"> TOTAL corones 2 a 6 del STI</t>
  </si>
  <si>
    <t>Resta STI</t>
  </si>
  <si>
    <t>Total 7a corona del STI</t>
  </si>
  <si>
    <t>Resum transport ferroviari</t>
  </si>
  <si>
    <t>Total àmbit</t>
  </si>
  <si>
    <t>FGC</t>
  </si>
  <si>
    <t xml:space="preserve"> TOTAL Transport Ferroviari</t>
  </si>
  <si>
    <t xml:space="preserve">        nd</t>
  </si>
  <si>
    <t>-</t>
  </si>
  <si>
    <t>Línia Barcelona-Vallès (1)</t>
  </si>
  <si>
    <t>Línia Llobregat-Anoia (2)</t>
  </si>
  <si>
    <t>Funicular de Gelida (3)</t>
  </si>
  <si>
    <t>(4)</t>
  </si>
  <si>
    <t>(5) No inclou duplicitat de xarxa assignada a cada línia.</t>
  </si>
  <si>
    <t>(6) No inclou duplicitat d'estacions assignades a cada línia</t>
  </si>
  <si>
    <t>(3) Funicular fóra de servei des de febrer 2016.</t>
  </si>
  <si>
    <t>(2) Línia Llobregat-Anoia (L8,S3,S4,S8,S9,R5,R6,R50,R60)</t>
  </si>
  <si>
    <t>(1) Línia Barcelona-Vallès (L6,L7,L12,S1,S2,S5,S6,S7)</t>
  </si>
  <si>
    <t xml:space="preserve">Viatges </t>
  </si>
  <si>
    <t>Distribució viatges per àmbits</t>
  </si>
  <si>
    <t>Viatges</t>
  </si>
  <si>
    <t>%</t>
  </si>
  <si>
    <t>Total 1ª Corona</t>
  </si>
  <si>
    <t>Resta de l'àmit del STI</t>
  </si>
  <si>
    <t>Distribució per modes</t>
  </si>
  <si>
    <t>Distribució per operadors</t>
  </si>
  <si>
    <t>TB</t>
  </si>
  <si>
    <t>Autobusos AMB</t>
  </si>
  <si>
    <t>Autobusos DGTM</t>
  </si>
  <si>
    <t>Vehicles en servei</t>
  </si>
  <si>
    <t>Edat mitjana flota en servei</t>
  </si>
  <si>
    <t>Autobusos gestió AMB</t>
  </si>
  <si>
    <t>Transports de Barcelona, SA</t>
  </si>
  <si>
    <t>Authosa</t>
  </si>
  <si>
    <t>Mohn, SL</t>
  </si>
  <si>
    <t>Oliveras, SL</t>
  </si>
  <si>
    <t>Rosanbus, SL</t>
  </si>
  <si>
    <t>TCC, SA</t>
  </si>
  <si>
    <t>Tusgsal</t>
  </si>
  <si>
    <t>Soler i Sauret, SA</t>
  </si>
  <si>
    <t>SGMT, SL</t>
  </si>
  <si>
    <t>Bus Nou Barris, SLU</t>
  </si>
  <si>
    <t>UTE Monbus El Port</t>
  </si>
  <si>
    <t>UTE Julià-Marfina Bus</t>
  </si>
  <si>
    <t>Total 1a Corona STI</t>
  </si>
  <si>
    <t>Transport interurbà DGTM (Generalitat)</t>
  </si>
  <si>
    <t>Autocars R. Font, SA</t>
  </si>
  <si>
    <t>Cingles Bus, SA</t>
  </si>
  <si>
    <t>Cintoi Bus, SL</t>
  </si>
  <si>
    <t>CRA La Hispania, SA</t>
  </si>
  <si>
    <t>Empresa Casas, SA</t>
  </si>
  <si>
    <t>Empresa Sagalés, SA</t>
  </si>
  <si>
    <t>Empresa Plana, SL</t>
  </si>
  <si>
    <t>FYTSA</t>
  </si>
  <si>
    <t>La Hispano Igualadina, SL</t>
  </si>
  <si>
    <t>La Vallesana, SA</t>
  </si>
  <si>
    <t>Sarbus (Marfina Bus, SA)</t>
  </si>
  <si>
    <t>25 Osona Bus, SA</t>
  </si>
  <si>
    <t>Altres (22)</t>
  </si>
  <si>
    <t>Total corones 2 a 6 del STI</t>
  </si>
  <si>
    <t xml:space="preserve">SA Alsina Graells </t>
  </si>
  <si>
    <t>TEISA</t>
  </si>
  <si>
    <t>Altres (2)</t>
  </si>
  <si>
    <t>Total 7a. corona STI</t>
  </si>
  <si>
    <t>Transport urbà de competència municipal</t>
  </si>
  <si>
    <t>Altres autobusos urbans</t>
  </si>
  <si>
    <t>E.Sagalés (Conurbació de Granollers)</t>
  </si>
  <si>
    <t>CTSA-Mataró Bus</t>
  </si>
  <si>
    <t>CTSA-Rubí Bus</t>
  </si>
  <si>
    <t>Manresa Bus, SA</t>
  </si>
  <si>
    <t>Sarbus+Valldoreix Bus (Sant Cugat)</t>
  </si>
  <si>
    <t>TCC,SA( Vilanova i la G.)</t>
  </si>
  <si>
    <t>TMESA (Terrassa)</t>
  </si>
  <si>
    <t>TUS, S. Coop. CL (Sabadell)</t>
  </si>
  <si>
    <t>25 Osona Bus, SA (Vic)</t>
  </si>
  <si>
    <t>Altres (18)</t>
  </si>
  <si>
    <t>Total altres autobusos urbans</t>
  </si>
  <si>
    <t>Resum transport en autobús</t>
  </si>
  <si>
    <t>T.urbà competència municipal</t>
  </si>
  <si>
    <t>Total transport en autobús</t>
  </si>
  <si>
    <t>No disponible</t>
  </si>
  <si>
    <t xml:space="preserve">(4) Dades de Rodalies de Catalunya (Renfe) pel total STI.   </t>
  </si>
  <si>
    <t>Mode ferroviari</t>
  </si>
  <si>
    <t>Mode autobus</t>
  </si>
  <si>
    <t>Maig 2019</t>
  </si>
  <si>
    <t>DADES BÀSIQUES DEL SISTEMA 2018</t>
  </si>
  <si>
    <r>
      <rPr>
        <b/>
        <sz val="10"/>
        <color theme="0"/>
        <rFont val="Calibri"/>
        <family val="2"/>
      </rPr>
      <t>Δ</t>
    </r>
    <r>
      <rPr>
        <b/>
        <sz val="10"/>
        <color theme="0"/>
        <rFont val="Arial"/>
        <family val="2"/>
      </rPr>
      <t xml:space="preserve"> 18/17 (%)</t>
    </r>
  </si>
  <si>
    <r>
      <rPr>
        <b/>
        <sz val="10"/>
        <color theme="0"/>
        <rFont val="Calibri"/>
        <family val="2"/>
      </rPr>
      <t>Δ</t>
    </r>
    <r>
      <rPr>
        <b/>
        <sz val="10"/>
        <color theme="0"/>
        <rFont val="Arial"/>
        <family val="2"/>
      </rPr>
      <t xml:space="preserve"> </t>
    </r>
    <r>
      <rPr>
        <b/>
        <sz val="11"/>
        <color theme="0"/>
        <rFont val="Arial"/>
        <family val="2"/>
      </rPr>
      <t>18/ 17 (%)</t>
    </r>
  </si>
  <si>
    <t>Transport ferroviari. Any 2018</t>
  </si>
  <si>
    <t xml:space="preserve">             nd</t>
  </si>
  <si>
    <t xml:space="preserve">  nd</t>
  </si>
  <si>
    <t>Dades bàsiques. Any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</si>
</sst>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0.000"/>
    <numFmt numFmtId="167" formatCode="_-* #,##0\ _p_t_a_-;\-* #,##0\ _p_t_a_-;_-* &quot;-&quot;\ _p_t_a_-;_-@_-"/>
    <numFmt numFmtId="168" formatCode="_-* #,##0.0\ _p_t_a_-;\-* #,##0.0\ _p_t_a_-;_-* &quot;-&quot;?\ _p_t_a_-;_-@_-"/>
    <numFmt numFmtId="169" formatCode="#,##0_ ;\-#,##0\ "/>
    <numFmt numFmtId="170" formatCode="#,##0.00_ ;\-#,##0.00\ "/>
    <numFmt numFmtId="171" formatCode="#,##0.0_ ;\-#,##0.0\ "/>
    <numFmt numFmtId="172" formatCode="0.0000"/>
    <numFmt numFmtId="173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2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u/>
      <sz val="12"/>
      <color theme="10"/>
      <name val="Arial"/>
      <family val="2"/>
    </font>
    <font>
      <i/>
      <sz val="11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Calibri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968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theme="0" tint="-0.14996795556505021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thin">
        <color indexed="64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13" fillId="0" borderId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44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9" fontId="2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0" fontId="5" fillId="0" borderId="0" xfId="0" applyFont="1" applyBorder="1"/>
    <xf numFmtId="0" fontId="2" fillId="0" borderId="0" xfId="0" applyFont="1"/>
    <xf numFmtId="0" fontId="7" fillId="0" borderId="0" xfId="0" applyFont="1" applyBorder="1"/>
    <xf numFmtId="14" fontId="6" fillId="0" borderId="0" xfId="0" applyNumberFormat="1" applyFont="1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0" fontId="7" fillId="0" borderId="0" xfId="0" applyFont="1"/>
    <xf numFmtId="0" fontId="11" fillId="0" borderId="0" xfId="0" applyFont="1" applyBorder="1"/>
    <xf numFmtId="0" fontId="2" fillId="2" borderId="0" xfId="0" applyFont="1" applyFill="1"/>
    <xf numFmtId="0" fontId="4" fillId="0" borderId="0" xfId="0" applyFont="1"/>
    <xf numFmtId="0" fontId="8" fillId="0" borderId="9" xfId="0" applyFont="1" applyFill="1" applyBorder="1" applyAlignment="1">
      <alignment vertical="center"/>
    </xf>
    <xf numFmtId="164" fontId="10" fillId="0" borderId="9" xfId="1" applyNumberFormat="1" applyFont="1" applyFill="1" applyBorder="1" applyAlignment="1">
      <alignment horizontal="center" vertical="center"/>
    </xf>
    <xf numFmtId="164" fontId="8" fillId="0" borderId="9" xfId="1" applyNumberFormat="1" applyFont="1" applyFill="1" applyBorder="1" applyAlignment="1">
      <alignment horizontal="center" vertical="center"/>
    </xf>
    <xf numFmtId="0" fontId="14" fillId="0" borderId="0" xfId="0" applyFont="1"/>
    <xf numFmtId="14" fontId="7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4" fillId="0" borderId="0" xfId="0" applyFont="1" applyBorder="1"/>
    <xf numFmtId="0" fontId="15" fillId="0" borderId="0" xfId="0" applyFont="1"/>
    <xf numFmtId="0" fontId="8" fillId="0" borderId="12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0" fillId="4" borderId="0" xfId="0" applyFill="1" applyBorder="1"/>
    <xf numFmtId="0" fontId="17" fillId="4" borderId="0" xfId="0" applyFont="1" applyFill="1" applyBorder="1"/>
    <xf numFmtId="166" fontId="17" fillId="4" borderId="0" xfId="0" applyNumberFormat="1" applyFont="1" applyFill="1" applyBorder="1"/>
    <xf numFmtId="0" fontId="16" fillId="4" borderId="0" xfId="0" applyFont="1" applyFill="1" applyBorder="1" applyAlignment="1">
      <alignment vertical="center"/>
    </xf>
    <xf numFmtId="167" fontId="18" fillId="4" borderId="0" xfId="0" applyNumberFormat="1" applyFont="1" applyFill="1" applyBorder="1" applyAlignment="1">
      <alignment horizontal="right" wrapText="1" indent="1"/>
    </xf>
    <xf numFmtId="168" fontId="18" fillId="4" borderId="0" xfId="0" applyNumberFormat="1" applyFont="1" applyFill="1" applyBorder="1" applyAlignment="1">
      <alignment horizontal="right" wrapText="1" indent="1"/>
    </xf>
    <xf numFmtId="169" fontId="10" fillId="0" borderId="9" xfId="3" applyNumberFormat="1" applyFont="1" applyFill="1" applyBorder="1" applyAlignment="1">
      <alignment horizontal="center" vertical="center"/>
    </xf>
    <xf numFmtId="169" fontId="8" fillId="0" borderId="9" xfId="3" applyNumberFormat="1" applyFont="1" applyFill="1" applyBorder="1" applyAlignment="1">
      <alignment horizontal="center" vertical="center"/>
    </xf>
    <xf numFmtId="0" fontId="19" fillId="5" borderId="0" xfId="0" applyFont="1" applyFill="1" applyAlignment="1">
      <alignment horizontal="left" vertical="center"/>
    </xf>
    <xf numFmtId="169" fontId="8" fillId="0" borderId="12" xfId="3" applyNumberFormat="1" applyFont="1" applyFill="1" applyBorder="1" applyAlignment="1">
      <alignment horizontal="center" vertical="center"/>
    </xf>
    <xf numFmtId="169" fontId="10" fillId="0" borderId="14" xfId="3" applyNumberFormat="1" applyFont="1" applyFill="1" applyBorder="1" applyAlignment="1">
      <alignment horizontal="center" vertical="center"/>
    </xf>
    <xf numFmtId="0" fontId="2" fillId="0" borderId="6" xfId="0" applyFont="1" applyBorder="1"/>
    <xf numFmtId="0" fontId="8" fillId="0" borderId="0" xfId="0" applyFont="1" applyFill="1" applyBorder="1" applyAlignment="1">
      <alignment vertical="center"/>
    </xf>
    <xf numFmtId="169" fontId="8" fillId="0" borderId="0" xfId="3" applyNumberFormat="1" applyFont="1" applyFill="1" applyBorder="1" applyAlignment="1">
      <alignment horizontal="center" vertical="center"/>
    </xf>
    <xf numFmtId="164" fontId="10" fillId="0" borderId="14" xfId="1" applyNumberFormat="1" applyFont="1" applyFill="1" applyBorder="1" applyAlignment="1">
      <alignment horizontal="center" vertical="center"/>
    </xf>
    <xf numFmtId="164" fontId="8" fillId="0" borderId="12" xfId="1" applyNumberFormat="1" applyFont="1" applyFill="1" applyBorder="1" applyAlignment="1">
      <alignment horizontal="center" vertical="center"/>
    </xf>
    <xf numFmtId="170" fontId="10" fillId="0" borderId="9" xfId="3" applyNumberFormat="1" applyFont="1" applyFill="1" applyBorder="1" applyAlignment="1">
      <alignment horizontal="center" vertical="center"/>
    </xf>
    <xf numFmtId="170" fontId="10" fillId="0" borderId="14" xfId="3" applyNumberFormat="1" applyFont="1" applyFill="1" applyBorder="1" applyAlignment="1">
      <alignment horizontal="center" vertical="center"/>
    </xf>
    <xf numFmtId="170" fontId="8" fillId="0" borderId="12" xfId="3" applyNumberFormat="1" applyFont="1" applyFill="1" applyBorder="1" applyAlignment="1">
      <alignment horizontal="center" vertical="center"/>
    </xf>
    <xf numFmtId="170" fontId="8" fillId="0" borderId="9" xfId="3" applyNumberFormat="1" applyFont="1" applyFill="1" applyBorder="1" applyAlignment="1">
      <alignment horizontal="center" vertical="center"/>
    </xf>
    <xf numFmtId="171" fontId="10" fillId="0" borderId="9" xfId="3" applyNumberFormat="1" applyFont="1" applyFill="1" applyBorder="1" applyAlignment="1">
      <alignment horizontal="center" vertical="center"/>
    </xf>
    <xf numFmtId="171" fontId="10" fillId="0" borderId="14" xfId="3" applyNumberFormat="1" applyFont="1" applyFill="1" applyBorder="1" applyAlignment="1">
      <alignment horizontal="center" vertical="center"/>
    </xf>
    <xf numFmtId="171" fontId="8" fillId="0" borderId="12" xfId="3" applyNumberFormat="1" applyFont="1" applyFill="1" applyBorder="1" applyAlignment="1">
      <alignment horizontal="center" vertical="center"/>
    </xf>
    <xf numFmtId="171" fontId="8" fillId="0" borderId="9" xfId="3" applyNumberFormat="1" applyFont="1" applyFill="1" applyBorder="1" applyAlignment="1">
      <alignment horizontal="center" vertical="center"/>
    </xf>
    <xf numFmtId="0" fontId="20" fillId="0" borderId="0" xfId="5"/>
    <xf numFmtId="171" fontId="10" fillId="0" borderId="9" xfId="3" applyNumberFormat="1" applyFont="1" applyFill="1" applyBorder="1" applyAlignment="1">
      <alignment horizontal="left" vertical="center"/>
    </xf>
    <xf numFmtId="171" fontId="8" fillId="0" borderId="9" xfId="3" applyNumberFormat="1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3" fontId="10" fillId="0" borderId="9" xfId="3" applyNumberFormat="1" applyFont="1" applyFill="1" applyBorder="1" applyAlignment="1">
      <alignment horizontal="center" vertical="center"/>
    </xf>
    <xf numFmtId="3" fontId="10" fillId="0" borderId="9" xfId="1" applyNumberFormat="1" applyFont="1" applyFill="1" applyBorder="1" applyAlignment="1">
      <alignment horizontal="center" vertical="center"/>
    </xf>
    <xf numFmtId="3" fontId="8" fillId="0" borderId="9" xfId="3" applyNumberFormat="1" applyFont="1" applyFill="1" applyBorder="1" applyAlignment="1">
      <alignment horizontal="center" vertical="center"/>
    </xf>
    <xf numFmtId="3" fontId="8" fillId="0" borderId="9" xfId="1" applyNumberFormat="1" applyFont="1" applyFill="1" applyBorder="1" applyAlignment="1">
      <alignment horizontal="center" vertical="center"/>
    </xf>
    <xf numFmtId="165" fontId="10" fillId="0" borderId="9" xfId="1" applyNumberFormat="1" applyFont="1" applyFill="1" applyBorder="1" applyAlignment="1">
      <alignment horizontal="center" vertical="center"/>
    </xf>
    <xf numFmtId="165" fontId="10" fillId="0" borderId="9" xfId="3" applyNumberFormat="1" applyFont="1" applyFill="1" applyBorder="1" applyAlignment="1">
      <alignment horizontal="center" vertical="center"/>
    </xf>
    <xf numFmtId="165" fontId="8" fillId="0" borderId="9" xfId="3" applyNumberFormat="1" applyFont="1" applyFill="1" applyBorder="1" applyAlignment="1">
      <alignment horizontal="center" vertical="center"/>
    </xf>
    <xf numFmtId="4" fontId="8" fillId="0" borderId="9" xfId="3" applyNumberFormat="1" applyFont="1" applyFill="1" applyBorder="1" applyAlignment="1">
      <alignment horizontal="center" vertical="center"/>
    </xf>
    <xf numFmtId="165" fontId="8" fillId="0" borderId="9" xfId="1" applyNumberFormat="1" applyFont="1" applyFill="1" applyBorder="1" applyAlignment="1">
      <alignment horizontal="center" vertical="center"/>
    </xf>
    <xf numFmtId="4" fontId="10" fillId="0" borderId="9" xfId="3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172" fontId="10" fillId="4" borderId="0" xfId="0" quotePrefix="1" applyNumberFormat="1" applyFont="1" applyFill="1"/>
    <xf numFmtId="172" fontId="10" fillId="4" borderId="0" xfId="0" applyNumberFormat="1" applyFont="1" applyFill="1"/>
    <xf numFmtId="172" fontId="0" fillId="4" borderId="0" xfId="0" applyNumberFormat="1" applyFill="1"/>
    <xf numFmtId="0" fontId="10" fillId="4" borderId="0" xfId="0" quotePrefix="1" applyFont="1" applyFill="1"/>
    <xf numFmtId="0" fontId="26" fillId="0" borderId="0" xfId="9" applyFont="1"/>
    <xf numFmtId="0" fontId="10" fillId="0" borderId="0" xfId="9"/>
    <xf numFmtId="164" fontId="10" fillId="0" borderId="0" xfId="9" applyNumberFormat="1"/>
    <xf numFmtId="0" fontId="8" fillId="0" borderId="0" xfId="9" applyFont="1"/>
    <xf numFmtId="173" fontId="10" fillId="0" borderId="0" xfId="9" applyNumberFormat="1"/>
    <xf numFmtId="0" fontId="27" fillId="0" borderId="0" xfId="9" applyFont="1"/>
    <xf numFmtId="169" fontId="2" fillId="0" borderId="0" xfId="0" applyNumberFormat="1" applyFont="1"/>
    <xf numFmtId="1" fontId="10" fillId="0" borderId="9" xfId="3" applyNumberFormat="1" applyFont="1" applyFill="1" applyBorder="1" applyAlignment="1">
      <alignment horizontal="center" vertical="center"/>
    </xf>
    <xf numFmtId="1" fontId="8" fillId="0" borderId="9" xfId="3" applyNumberFormat="1" applyFont="1" applyFill="1" applyBorder="1" applyAlignment="1">
      <alignment horizontal="center" vertical="center"/>
    </xf>
    <xf numFmtId="173" fontId="10" fillId="0" borderId="9" xfId="1" applyNumberFormat="1" applyFont="1" applyFill="1" applyBorder="1" applyAlignment="1">
      <alignment horizontal="center" vertical="center"/>
    </xf>
    <xf numFmtId="173" fontId="8" fillId="0" borderId="9" xfId="1" applyNumberFormat="1" applyFont="1" applyFill="1" applyBorder="1" applyAlignment="1">
      <alignment horizontal="center" vertical="center"/>
    </xf>
    <xf numFmtId="173" fontId="10" fillId="0" borderId="9" xfId="3" applyNumberFormat="1" applyFont="1" applyFill="1" applyBorder="1" applyAlignment="1">
      <alignment horizontal="center" vertical="center"/>
    </xf>
    <xf numFmtId="173" fontId="8" fillId="0" borderId="9" xfId="3" applyNumberFormat="1" applyFont="1" applyFill="1" applyBorder="1" applyAlignment="1">
      <alignment horizontal="center" vertical="center"/>
    </xf>
    <xf numFmtId="2" fontId="10" fillId="0" borderId="9" xfId="3" applyNumberFormat="1" applyFont="1" applyFill="1" applyBorder="1" applyAlignment="1">
      <alignment horizontal="center" vertical="center"/>
    </xf>
    <xf numFmtId="2" fontId="8" fillId="0" borderId="9" xfId="3" applyNumberFormat="1" applyFont="1" applyFill="1" applyBorder="1" applyAlignment="1">
      <alignment horizontal="center" vertical="center"/>
    </xf>
    <xf numFmtId="171" fontId="8" fillId="0" borderId="9" xfId="3" applyNumberFormat="1" applyFont="1" applyFill="1" applyBorder="1" applyAlignment="1">
      <alignment vertical="center"/>
    </xf>
    <xf numFmtId="171" fontId="10" fillId="0" borderId="9" xfId="3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4" fontId="8" fillId="0" borderId="9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7" fillId="0" borderId="0" xfId="0" applyNumberFormat="1" applyFont="1" applyBorder="1" applyAlignment="1">
      <alignment horizontal="left"/>
    </xf>
    <xf numFmtId="0" fontId="25" fillId="3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left" vertical="center"/>
    </xf>
    <xf numFmtId="0" fontId="9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</cellXfs>
  <cellStyles count="15">
    <cellStyle name="Hipervínculo" xfId="5" builtinId="8"/>
    <cellStyle name="Hipervínculo RMB" xfId="2"/>
    <cellStyle name="Millares" xfId="3" builtinId="3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5" xfId="6"/>
    <cellStyle name="Porcentaje" xfId="1" builtinId="5"/>
    <cellStyle name="Porcentaje 2" xfId="4"/>
    <cellStyle name="Porcentaje 3" xfId="12"/>
    <cellStyle name="Porcentual 2" xfId="13"/>
    <cellStyle name="Porcentual 3" xfId="14"/>
  </cellStyles>
  <dxfs count="0"/>
  <tableStyles count="0" defaultTableStyle="TableStyleMedium9" defaultPivotStyle="PivotStyleLight16"/>
  <colors>
    <mruColors>
      <color rgb="FF009687"/>
      <color rgb="FFEE0C46"/>
      <color rgb="FFF9DBD1"/>
      <color rgb="FF622181"/>
      <color rgb="FFF5C8BA"/>
      <color rgb="FF162983"/>
      <color rgb="FFB1C800"/>
      <color rgb="FFFBBF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jpeg"/><Relationship Id="rId1" Type="http://schemas.openxmlformats.org/officeDocument/2006/relationships/hyperlink" Target="#&#205;ndex!A1"/><Relationship Id="rId4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1.jpeg"/><Relationship Id="rId1" Type="http://schemas.openxmlformats.org/officeDocument/2006/relationships/hyperlink" Target="#&#205;ndex!A1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19050</xdr:rowOff>
    </xdr:from>
    <xdr:to>
      <xdr:col>2</xdr:col>
      <xdr:colOff>1571002</xdr:colOff>
      <xdr:row>5</xdr:row>
      <xdr:rowOff>32766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0" y="200025"/>
          <a:ext cx="2361577" cy="7376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486025" cy="7764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486025" cy="776486"/>
        </a:xfrm>
        <a:prstGeom prst="rect">
          <a:avLst/>
        </a:prstGeom>
      </xdr:spPr>
    </xdr:pic>
    <xdr:clientData/>
  </xdr:twoCellAnchor>
  <xdr:twoCellAnchor editAs="oneCell">
    <xdr:from>
      <xdr:col>2</xdr:col>
      <xdr:colOff>761991</xdr:colOff>
      <xdr:row>79</xdr:row>
      <xdr:rowOff>13573</xdr:rowOff>
    </xdr:from>
    <xdr:to>
      <xdr:col>7</xdr:col>
      <xdr:colOff>741580</xdr:colOff>
      <xdr:row>80</xdr:row>
      <xdr:rowOff>78978</xdr:rowOff>
    </xdr:to>
    <xdr:pic>
      <xdr:nvPicPr>
        <xdr:cNvPr id="3" name="Imatge 35">
          <a:extLst>
            <a:ext uri="{FF2B5EF4-FFF2-40B4-BE49-F238E27FC236}">
              <a16:creationId xmlns="" xmlns:a16="http://schemas.microsoft.com/office/drawing/2014/main" id="{BBC76DE5-8258-4286-9AF9-2981DAD941E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0991" y="14627644"/>
          <a:ext cx="4674053" cy="24229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713621</xdr:colOff>
      <xdr:row>78</xdr:row>
      <xdr:rowOff>175381</xdr:rowOff>
    </xdr:from>
    <xdr:to>
      <xdr:col>9</xdr:col>
      <xdr:colOff>380972</xdr:colOff>
      <xdr:row>80</xdr:row>
      <xdr:rowOff>99605</xdr:rowOff>
    </xdr:to>
    <xdr:pic>
      <xdr:nvPicPr>
        <xdr:cNvPr id="5" name="Imatge 39">
          <a:extLst>
            <a:ext uri="{FF2B5EF4-FFF2-40B4-BE49-F238E27FC236}">
              <a16:creationId xmlns="" xmlns:a16="http://schemas.microsoft.com/office/drawing/2014/main" id="{AD359190-B50C-4F21-8083-B5CDF0EE8291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3371" y="14833298"/>
          <a:ext cx="5371768" cy="2840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486025" cy="7764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128786</xdr:rowOff>
    </xdr:to>
    <xdr:pic>
      <xdr:nvPicPr>
        <xdr:cNvPr id="5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486025" cy="776486"/>
        </a:xfrm>
        <a:prstGeom prst="rect">
          <a:avLst/>
        </a:prstGeom>
      </xdr:spPr>
    </xdr:pic>
    <xdr:clientData/>
  </xdr:twoCellAnchor>
  <xdr:twoCellAnchor editAs="oneCell">
    <xdr:from>
      <xdr:col>4</xdr:col>
      <xdr:colOff>63500</xdr:colOff>
      <xdr:row>53</xdr:row>
      <xdr:rowOff>148166</xdr:rowOff>
    </xdr:from>
    <xdr:to>
      <xdr:col>14</xdr:col>
      <xdr:colOff>116417</xdr:colOff>
      <xdr:row>80</xdr:row>
      <xdr:rowOff>64584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8083" y="8868833"/>
          <a:ext cx="7672917" cy="42344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74083</xdr:colOff>
      <xdr:row>27</xdr:row>
      <xdr:rowOff>148168</xdr:rowOff>
    </xdr:from>
    <xdr:to>
      <xdr:col>14</xdr:col>
      <xdr:colOff>150283</xdr:colOff>
      <xdr:row>52</xdr:row>
      <xdr:rowOff>46568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8666" y="4709585"/>
          <a:ext cx="7696200" cy="389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5</xdr:row>
      <xdr:rowOff>148166</xdr:rowOff>
    </xdr:from>
    <xdr:to>
      <xdr:col>14</xdr:col>
      <xdr:colOff>142875</xdr:colOff>
      <xdr:row>26</xdr:row>
      <xdr:rowOff>65616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9833" y="1026583"/>
          <a:ext cx="7667625" cy="344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ICTOR\Indic_mob_ATM\2018\Actualitzaci&#243;_dades\Actualitzacio_demanda\TRANSMET_XIFRES_ANY_2018_per_envi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àsiques"/>
      <sheetName val="Ferroviari"/>
      <sheetName val="Autobus"/>
      <sheetName val="Gràfics"/>
    </sheetNames>
    <sheetDataSet>
      <sheetData sheetId="0" refreshError="1"/>
      <sheetData sheetId="1" refreshError="1"/>
      <sheetData sheetId="2" refreshError="1"/>
      <sheetData sheetId="3">
        <row r="7">
          <cell r="A7" t="str">
            <v>Total 1ª Corona</v>
          </cell>
          <cell r="C7">
            <v>0.78965369865818436</v>
          </cell>
        </row>
        <row r="8">
          <cell r="A8" t="str">
            <v>Resta de l'àmit del STI</v>
          </cell>
          <cell r="C8">
            <v>0.21034630134181564</v>
          </cell>
        </row>
        <row r="29">
          <cell r="A29" t="str">
            <v>mode ferroviari</v>
          </cell>
          <cell r="C29">
            <v>0.62414913836938268</v>
          </cell>
        </row>
        <row r="30">
          <cell r="A30" t="str">
            <v>mode autobús</v>
          </cell>
          <cell r="C30">
            <v>0.37585086163061732</v>
          </cell>
        </row>
        <row r="40">
          <cell r="A40" t="str">
            <v xml:space="preserve">Metro </v>
          </cell>
          <cell r="C40">
            <v>0.39741781161356782</v>
          </cell>
        </row>
        <row r="41">
          <cell r="A41" t="str">
            <v>TB</v>
          </cell>
          <cell r="C41">
            <v>0.20232698603359672</v>
          </cell>
        </row>
        <row r="42">
          <cell r="A42" t="str">
            <v xml:space="preserve">FGC </v>
          </cell>
          <cell r="C42">
            <v>8.5041707949414846E-2</v>
          </cell>
        </row>
        <row r="43">
          <cell r="A43" t="str">
            <v>Rodalies de Catalunya (Renfe)</v>
          </cell>
          <cell r="C43">
            <v>0.11332399009284036</v>
          </cell>
        </row>
        <row r="44">
          <cell r="A44" t="str">
            <v>Tramvia Metropolità</v>
          </cell>
          <cell r="C44">
            <v>2.8365628713559621E-2</v>
          </cell>
        </row>
        <row r="45">
          <cell r="A45" t="str">
            <v>Autobusos AMB (G.indirecta)</v>
          </cell>
          <cell r="C45">
            <v>9.3429893074563605E-2</v>
          </cell>
        </row>
        <row r="46">
          <cell r="A46" t="str">
            <v>Autobusos DGTM (Generalitat)</v>
          </cell>
          <cell r="C46">
            <v>3.8266678330219253E-2</v>
          </cell>
        </row>
        <row r="47">
          <cell r="A47" t="str">
            <v xml:space="preserve">Altres autobusos urbans </v>
          </cell>
          <cell r="C47">
            <v>4.1827304192237687E-2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Personalizado 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9687"/>
      </a:hlink>
      <a:folHlink>
        <a:srgbClr val="59595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9687"/>
    <pageSetUpPr fitToPage="1"/>
  </sheetPr>
  <dimension ref="A6:G32"/>
  <sheetViews>
    <sheetView showGridLines="0" tabSelected="1" zoomScale="115" zoomScaleNormal="115" workbookViewId="0">
      <selection activeCell="B28" sqref="B28"/>
    </sheetView>
  </sheetViews>
  <sheetFormatPr baseColWidth="10" defaultColWidth="11.42578125" defaultRowHeight="14.25" x14ac:dyDescent="0.2"/>
  <cols>
    <col min="1" max="1" width="11.42578125" style="1"/>
    <col min="2" max="2" width="11.85546875" style="1" bestFit="1" customWidth="1"/>
    <col min="3" max="3" width="63.5703125" style="1" customWidth="1"/>
    <col min="4" max="6" width="11.42578125" style="1"/>
    <col min="7" max="7" width="12.7109375" style="1" customWidth="1"/>
    <col min="8" max="16384" width="11.42578125" style="1"/>
  </cols>
  <sheetData>
    <row r="6" spans="1:7" x14ac:dyDescent="0.2">
      <c r="C6" s="5"/>
    </row>
    <row r="7" spans="1:7" ht="15" customHeight="1" x14ac:dyDescent="0.2">
      <c r="A7" s="2"/>
      <c r="B7" s="88" t="s">
        <v>156</v>
      </c>
      <c r="C7" s="89"/>
      <c r="D7" s="89"/>
      <c r="E7" s="89"/>
      <c r="F7" s="89"/>
      <c r="G7" s="90"/>
    </row>
    <row r="8" spans="1:7" ht="15" customHeight="1" x14ac:dyDescent="0.2">
      <c r="A8" s="2"/>
      <c r="B8" s="91"/>
      <c r="C8" s="92"/>
      <c r="D8" s="92"/>
      <c r="E8" s="92"/>
      <c r="F8" s="92"/>
      <c r="G8" s="93"/>
    </row>
    <row r="9" spans="1:7" ht="15" customHeight="1" x14ac:dyDescent="0.2">
      <c r="A9" s="2"/>
      <c r="B9" s="94" t="s">
        <v>5</v>
      </c>
      <c r="C9" s="95"/>
      <c r="D9" s="95"/>
      <c r="E9" s="95"/>
      <c r="F9" s="95"/>
      <c r="G9" s="96"/>
    </row>
    <row r="10" spans="1:7" ht="15" customHeight="1" x14ac:dyDescent="0.2">
      <c r="A10" s="2"/>
      <c r="B10" s="2"/>
      <c r="C10" s="2"/>
      <c r="D10" s="2"/>
      <c r="E10" s="2"/>
      <c r="F10" s="2"/>
      <c r="G10" s="2"/>
    </row>
    <row r="11" spans="1:7" ht="15" x14ac:dyDescent="0.25">
      <c r="B11" s="17" t="s">
        <v>0</v>
      </c>
      <c r="C11" s="5"/>
    </row>
    <row r="12" spans="1:7" x14ac:dyDescent="0.2">
      <c r="B12" s="86" t="s">
        <v>155</v>
      </c>
      <c r="C12" s="5"/>
    </row>
    <row r="13" spans="1:7" x14ac:dyDescent="0.2">
      <c r="B13" s="6"/>
      <c r="C13" s="5"/>
    </row>
    <row r="14" spans="1:7" ht="15" x14ac:dyDescent="0.25">
      <c r="B14" s="18" t="s">
        <v>2</v>
      </c>
      <c r="C14" s="5"/>
    </row>
    <row r="15" spans="1:7" x14ac:dyDescent="0.2">
      <c r="B15" s="16" t="s">
        <v>3</v>
      </c>
      <c r="C15" s="5"/>
    </row>
    <row r="16" spans="1:7" x14ac:dyDescent="0.2">
      <c r="B16" s="7"/>
      <c r="C16" s="5"/>
    </row>
    <row r="17" spans="2:7" ht="15.75" x14ac:dyDescent="0.25">
      <c r="B17" s="19" t="s">
        <v>9</v>
      </c>
      <c r="C17" s="5"/>
      <c r="D17" s="3"/>
      <c r="E17" s="3"/>
      <c r="F17" s="3"/>
    </row>
    <row r="18" spans="2:7" ht="15" x14ac:dyDescent="0.2">
      <c r="B18" s="20" t="s">
        <v>6</v>
      </c>
      <c r="C18" s="5"/>
      <c r="D18" s="3"/>
      <c r="E18" s="3"/>
      <c r="F18" s="3"/>
    </row>
    <row r="19" spans="2:7" ht="15" x14ac:dyDescent="0.2">
      <c r="B19" s="20" t="s">
        <v>7</v>
      </c>
      <c r="C19" s="5"/>
      <c r="D19" s="3"/>
      <c r="E19" s="3"/>
      <c r="F19" s="3"/>
    </row>
    <row r="20" spans="2:7" ht="15" x14ac:dyDescent="0.2">
      <c r="B20" s="20" t="s">
        <v>11</v>
      </c>
      <c r="C20" s="5"/>
      <c r="D20" s="3"/>
      <c r="E20" s="3"/>
      <c r="F20" s="3"/>
    </row>
    <row r="21" spans="2:7" ht="15" x14ac:dyDescent="0.2">
      <c r="B21" s="20" t="s">
        <v>8</v>
      </c>
      <c r="C21" s="5"/>
      <c r="D21" s="3"/>
      <c r="E21" s="3"/>
      <c r="F21" s="3"/>
    </row>
    <row r="22" spans="2:7" x14ac:dyDescent="0.2">
      <c r="B22" s="20" t="s">
        <v>12</v>
      </c>
      <c r="C22" s="8"/>
      <c r="D22" s="4"/>
      <c r="E22" s="4"/>
      <c r="F22" s="4"/>
      <c r="G22" s="4"/>
    </row>
    <row r="23" spans="2:7" ht="15" x14ac:dyDescent="0.25">
      <c r="B23" s="15"/>
      <c r="C23" s="8"/>
      <c r="D23" s="4"/>
      <c r="E23" s="4"/>
      <c r="F23" s="4"/>
      <c r="G23" s="4"/>
    </row>
    <row r="24" spans="2:7" ht="15" x14ac:dyDescent="0.25">
      <c r="B24" s="19" t="s">
        <v>1</v>
      </c>
      <c r="C24" s="8"/>
      <c r="D24" s="4"/>
      <c r="E24" s="4"/>
      <c r="F24" s="4"/>
      <c r="G24" s="4"/>
    </row>
    <row r="25" spans="2:7" ht="15" x14ac:dyDescent="0.25">
      <c r="B25" s="47" t="s">
        <v>36</v>
      </c>
      <c r="D25" s="4"/>
      <c r="E25" s="4"/>
      <c r="F25" s="4"/>
      <c r="G25" s="4"/>
    </row>
    <row r="26" spans="2:7" ht="15" x14ac:dyDescent="0.25">
      <c r="B26" s="47" t="s">
        <v>37</v>
      </c>
      <c r="D26" s="4"/>
      <c r="E26" s="4"/>
      <c r="F26" s="4"/>
      <c r="G26" s="4"/>
    </row>
    <row r="27" spans="2:7" ht="15" x14ac:dyDescent="0.25">
      <c r="B27" s="47" t="s">
        <v>38</v>
      </c>
      <c r="D27" s="4"/>
      <c r="E27" s="4"/>
      <c r="F27" s="4"/>
      <c r="G27" s="4"/>
    </row>
    <row r="28" spans="2:7" ht="15" x14ac:dyDescent="0.25">
      <c r="B28" s="47" t="s">
        <v>39</v>
      </c>
    </row>
    <row r="30" spans="2:7" ht="15" x14ac:dyDescent="0.25">
      <c r="B30"/>
    </row>
    <row r="31" spans="2:7" ht="15" x14ac:dyDescent="0.25">
      <c r="B31"/>
    </row>
    <row r="32" spans="2:7" x14ac:dyDescent="0.2">
      <c r="B32" s="5"/>
    </row>
  </sheetData>
  <mergeCells count="2">
    <mergeCell ref="B7:G8"/>
    <mergeCell ref="B9:G9"/>
  </mergeCells>
  <hyperlinks>
    <hyperlink ref="B25" location="Bàsiques!A1" display="Oferta de transport"/>
    <hyperlink ref="B26" location="Ferroviari!A1" display="Demanda de transport"/>
    <hyperlink ref="B27" location="Autobús!A1" display="Mobilitat EMEF"/>
    <hyperlink ref="B28" location="Gràfics!A1" display="Àmbit del STI"/>
  </hyperlinks>
  <pageMargins left="0.70866141732283472" right="0.70866141732283472" top="0.74803149606299213" bottom="0.74803149606299213" header="0.31496062992125984" footer="0.31496062992125984"/>
  <pageSetup paperSize="9"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J35"/>
  <sheetViews>
    <sheetView showGridLines="0" zoomScale="90" zoomScaleNormal="90" workbookViewId="0"/>
  </sheetViews>
  <sheetFormatPr baseColWidth="10" defaultColWidth="11.42578125" defaultRowHeight="14.25" x14ac:dyDescent="0.2"/>
  <cols>
    <col min="1" max="1" width="37.28515625" style="4" bestFit="1" customWidth="1"/>
    <col min="2" max="2" width="11.5703125" style="4" bestFit="1" customWidth="1"/>
    <col min="3" max="3" width="11.85546875" style="4" bestFit="1" customWidth="1"/>
    <col min="4" max="4" width="11.5703125" style="4" bestFit="1" customWidth="1"/>
    <col min="5" max="16384" width="11.42578125" style="4"/>
  </cols>
  <sheetData>
    <row r="1" spans="1:10" s="10" customFormat="1" x14ac:dyDescent="0.2"/>
    <row r="2" spans="1:10" s="10" customFormat="1" x14ac:dyDescent="0.2">
      <c r="C2" s="97" t="s">
        <v>156</v>
      </c>
      <c r="D2" s="97"/>
      <c r="E2" s="97"/>
      <c r="F2" s="97"/>
      <c r="G2" s="97"/>
      <c r="H2" s="97"/>
      <c r="I2" s="97"/>
      <c r="J2" s="97"/>
    </row>
    <row r="3" spans="1:10" s="10" customFormat="1" x14ac:dyDescent="0.2">
      <c r="C3" s="97"/>
      <c r="D3" s="97"/>
      <c r="E3" s="97"/>
      <c r="F3" s="97"/>
      <c r="G3" s="97"/>
      <c r="H3" s="97"/>
      <c r="I3" s="97"/>
      <c r="J3" s="97"/>
    </row>
    <row r="4" spans="1:10" s="10" customFormat="1" x14ac:dyDescent="0.2">
      <c r="C4" s="10" t="s">
        <v>10</v>
      </c>
    </row>
    <row r="7" spans="1:10" ht="18" x14ac:dyDescent="0.25">
      <c r="A7" s="9" t="s">
        <v>162</v>
      </c>
    </row>
    <row r="9" spans="1:10" ht="15" x14ac:dyDescent="0.25">
      <c r="A9" s="11"/>
    </row>
    <row r="10" spans="1:10" ht="23.25" customHeight="1" x14ac:dyDescent="0.2">
      <c r="A10" s="98" t="s">
        <v>13</v>
      </c>
      <c r="B10" s="100" t="s">
        <v>14</v>
      </c>
      <c r="C10" s="100" t="s">
        <v>15</v>
      </c>
      <c r="D10" s="100" t="s">
        <v>16</v>
      </c>
      <c r="E10" s="100" t="s">
        <v>157</v>
      </c>
      <c r="F10" s="100" t="s">
        <v>40</v>
      </c>
      <c r="G10" s="100" t="s">
        <v>157</v>
      </c>
      <c r="H10" s="100" t="s">
        <v>33</v>
      </c>
    </row>
    <row r="11" spans="1:10" ht="23.25" customHeight="1" x14ac:dyDescent="0.2">
      <c r="A11" s="99"/>
      <c r="B11" s="101"/>
      <c r="C11" s="101"/>
      <c r="D11" s="101"/>
      <c r="E11" s="101" t="s">
        <v>41</v>
      </c>
      <c r="F11" s="101"/>
      <c r="G11" s="101" t="s">
        <v>41</v>
      </c>
      <c r="H11" s="101"/>
    </row>
    <row r="12" spans="1:10" x14ac:dyDescent="0.2">
      <c r="A12" s="12" t="s">
        <v>17</v>
      </c>
      <c r="B12" s="29">
        <v>8</v>
      </c>
      <c r="C12" s="29">
        <v>121.35000000000001</v>
      </c>
      <c r="D12" s="43">
        <v>94.356344936291663</v>
      </c>
      <c r="E12" s="13">
        <v>4.5859326607781463E-2</v>
      </c>
      <c r="F12" s="43">
        <v>407.51426000000225</v>
      </c>
      <c r="G12" s="13">
        <v>4.3849609081242531E-2</v>
      </c>
      <c r="H12" s="39">
        <v>274.72831100000002</v>
      </c>
    </row>
    <row r="13" spans="1:10" x14ac:dyDescent="0.2">
      <c r="A13" s="22" t="s">
        <v>18</v>
      </c>
      <c r="B13" s="33">
        <v>96</v>
      </c>
      <c r="C13" s="33">
        <v>829.68</v>
      </c>
      <c r="D13" s="44">
        <v>41.15352</v>
      </c>
      <c r="E13" s="37">
        <v>1.4006457104037751E-2</v>
      </c>
      <c r="F13" s="44">
        <v>207.467128</v>
      </c>
      <c r="G13" s="37">
        <v>2.6813654582489268E-2</v>
      </c>
      <c r="H13" s="40">
        <v>149.85035999999999</v>
      </c>
    </row>
    <row r="14" spans="1:10" x14ac:dyDescent="0.2">
      <c r="A14" s="21" t="s">
        <v>19</v>
      </c>
      <c r="B14" s="32">
        <v>104</v>
      </c>
      <c r="C14" s="32">
        <v>951.03</v>
      </c>
      <c r="D14" s="45">
        <v>135.50986493629165</v>
      </c>
      <c r="E14" s="38">
        <v>3.5976214955421894E-2</v>
      </c>
      <c r="F14" s="45">
        <v>614.9813880000022</v>
      </c>
      <c r="G14" s="38">
        <v>3.8039609721686136E-2</v>
      </c>
      <c r="H14" s="41">
        <v>424.57867099999999</v>
      </c>
    </row>
    <row r="15" spans="1:10" x14ac:dyDescent="0.2">
      <c r="A15" s="21"/>
      <c r="B15" s="32"/>
      <c r="C15" s="32"/>
      <c r="D15" s="45"/>
      <c r="E15" s="38"/>
      <c r="F15" s="45"/>
      <c r="G15" s="38"/>
      <c r="H15" s="41"/>
    </row>
    <row r="16" spans="1:10" x14ac:dyDescent="0.2">
      <c r="A16" s="12" t="s">
        <v>4</v>
      </c>
      <c r="B16" s="29">
        <v>17</v>
      </c>
      <c r="C16" s="29">
        <v>150</v>
      </c>
      <c r="D16" s="43">
        <v>32.93459928</v>
      </c>
      <c r="E16" s="13">
        <v>2.5787262845568308E-2</v>
      </c>
      <c r="F16" s="43">
        <v>87.202202999999997</v>
      </c>
      <c r="G16" s="13">
        <v>3.3833676036982126E-2</v>
      </c>
      <c r="H16" s="39">
        <v>80.826906089999994</v>
      </c>
    </row>
    <row r="17" spans="1:8" x14ac:dyDescent="0.2">
      <c r="A17" s="12" t="s">
        <v>20</v>
      </c>
      <c r="B17" s="29">
        <v>6</v>
      </c>
      <c r="C17" s="29">
        <v>474.3</v>
      </c>
      <c r="D17" s="43">
        <v>101.575</v>
      </c>
      <c r="E17" s="13">
        <v>2.3326346254026699E-3</v>
      </c>
      <c r="F17" s="43">
        <v>116.069</v>
      </c>
      <c r="G17" s="13">
        <v>2.3929306392492272E-2</v>
      </c>
      <c r="H17" s="39">
        <v>145.26300000000001</v>
      </c>
    </row>
    <row r="18" spans="1:8" x14ac:dyDescent="0.2">
      <c r="A18" s="12" t="s">
        <v>21</v>
      </c>
      <c r="B18" s="29">
        <v>6</v>
      </c>
      <c r="C18" s="29">
        <v>29.1</v>
      </c>
      <c r="D18" s="43">
        <v>2.5892569999999999</v>
      </c>
      <c r="E18" s="13">
        <v>3.8819181451302848E-3</v>
      </c>
      <c r="F18" s="43">
        <v>29.086261</v>
      </c>
      <c r="G18" s="13">
        <v>4.0314824210154247E-2</v>
      </c>
      <c r="H18" s="39">
        <v>14.960400839999998</v>
      </c>
    </row>
    <row r="19" spans="1:8" x14ac:dyDescent="0.2">
      <c r="A19" s="12" t="s">
        <v>22</v>
      </c>
      <c r="B19" s="29">
        <v>115</v>
      </c>
      <c r="C19" s="29">
        <v>1452.5739999999998</v>
      </c>
      <c r="D19" s="43">
        <v>40.04984752</v>
      </c>
      <c r="E19" s="13">
        <v>6.2626024095634919E-2</v>
      </c>
      <c r="F19" s="43">
        <v>95.803490999999951</v>
      </c>
      <c r="G19" s="13">
        <v>6.4802188913453823E-2</v>
      </c>
      <c r="H19" s="39">
        <v>91.83048814</v>
      </c>
    </row>
    <row r="20" spans="1:8" x14ac:dyDescent="0.2">
      <c r="A20" s="12" t="s">
        <v>23</v>
      </c>
      <c r="B20" s="29">
        <v>395</v>
      </c>
      <c r="C20" s="29">
        <v>11386.895</v>
      </c>
      <c r="D20" s="43">
        <v>50.856861499999994</v>
      </c>
      <c r="E20" s="13">
        <v>5.5810585624332186E-2</v>
      </c>
      <c r="F20" s="43">
        <v>38.800747999999999</v>
      </c>
      <c r="G20" s="13">
        <v>8.4746204335127015E-2</v>
      </c>
      <c r="H20" s="39">
        <v>48.798130261000004</v>
      </c>
    </row>
    <row r="21" spans="1:8" x14ac:dyDescent="0.2">
      <c r="A21" s="22" t="s">
        <v>24</v>
      </c>
      <c r="B21" s="33">
        <v>147</v>
      </c>
      <c r="C21" s="33">
        <v>1043.6299999999999</v>
      </c>
      <c r="D21" s="44">
        <v>14.295220369999999</v>
      </c>
      <c r="E21" s="37">
        <v>2.9673458124591181E-2</v>
      </c>
      <c r="F21" s="44">
        <v>42.889931999999995</v>
      </c>
      <c r="G21" s="37">
        <v>3.1978089787962446E-2</v>
      </c>
      <c r="H21" s="40">
        <v>24.435238310000003</v>
      </c>
    </row>
    <row r="22" spans="1:8" x14ac:dyDescent="0.2">
      <c r="A22" s="12" t="s">
        <v>30</v>
      </c>
      <c r="B22" s="30">
        <v>795</v>
      </c>
      <c r="C22" s="30">
        <v>15487.529</v>
      </c>
      <c r="D22" s="46">
        <v>377.81065060629157</v>
      </c>
      <c r="E22" s="14">
        <v>3.0664818204301461E-2</v>
      </c>
      <c r="F22" s="46">
        <v>1024.8330230000022</v>
      </c>
      <c r="G22" s="14">
        <v>4.0004281421917781E-2</v>
      </c>
      <c r="H22" s="42">
        <v>830.69283464099999</v>
      </c>
    </row>
    <row r="23" spans="1:8" ht="15" x14ac:dyDescent="0.25">
      <c r="A23" s="23"/>
      <c r="B23" s="24"/>
      <c r="C23" s="24"/>
      <c r="D23" s="25"/>
      <c r="E23" s="25"/>
    </row>
    <row r="24" spans="1:8" ht="20.25" customHeight="1" x14ac:dyDescent="0.2">
      <c r="A24" s="98" t="s">
        <v>25</v>
      </c>
      <c r="B24" s="100" t="s">
        <v>14</v>
      </c>
      <c r="C24" s="100" t="s">
        <v>15</v>
      </c>
      <c r="D24" s="100" t="s">
        <v>16</v>
      </c>
      <c r="E24" s="100" t="s">
        <v>157</v>
      </c>
      <c r="F24" s="100" t="s">
        <v>40</v>
      </c>
      <c r="G24" s="100" t="s">
        <v>157</v>
      </c>
      <c r="H24" s="100" t="s">
        <v>33</v>
      </c>
    </row>
    <row r="25" spans="1:8" ht="20.25" customHeight="1" x14ac:dyDescent="0.2">
      <c r="A25" s="99"/>
      <c r="B25" s="101"/>
      <c r="C25" s="101"/>
      <c r="D25" s="101"/>
      <c r="E25" s="101" t="s">
        <v>41</v>
      </c>
      <c r="F25" s="101"/>
      <c r="G25" s="101" t="s">
        <v>41</v>
      </c>
      <c r="H25" s="101"/>
    </row>
    <row r="26" spans="1:8" x14ac:dyDescent="0.2">
      <c r="A26" s="12" t="s">
        <v>20</v>
      </c>
      <c r="B26" s="29">
        <v>1</v>
      </c>
      <c r="C26" s="43">
        <v>41.5</v>
      </c>
      <c r="D26" s="29" t="s">
        <v>34</v>
      </c>
      <c r="E26" s="29" t="s">
        <v>26</v>
      </c>
      <c r="F26" s="43">
        <v>0.13400000000000001</v>
      </c>
      <c r="G26" s="13">
        <v>7.1066030421472554E-2</v>
      </c>
      <c r="H26" s="29" t="s">
        <v>34</v>
      </c>
    </row>
    <row r="27" spans="1:8" x14ac:dyDescent="0.2">
      <c r="A27" s="22" t="s">
        <v>23</v>
      </c>
      <c r="B27" s="33">
        <v>22</v>
      </c>
      <c r="C27" s="44">
        <v>891</v>
      </c>
      <c r="D27" s="44">
        <v>2.0397612999999999</v>
      </c>
      <c r="E27" s="37">
        <v>-8.3388432877184414E-3</v>
      </c>
      <c r="F27" s="44">
        <v>0.43809999999999999</v>
      </c>
      <c r="G27" s="37">
        <v>7.1073200188739707E-2</v>
      </c>
      <c r="H27" s="40">
        <v>1.28599865</v>
      </c>
    </row>
    <row r="28" spans="1:8" x14ac:dyDescent="0.2">
      <c r="A28" s="12" t="s">
        <v>31</v>
      </c>
      <c r="B28" s="30">
        <v>23</v>
      </c>
      <c r="C28" s="46">
        <v>932.5</v>
      </c>
      <c r="D28" s="46">
        <v>2.0397612999999999</v>
      </c>
      <c r="E28" s="14">
        <v>-8.3388432877184414E-3</v>
      </c>
      <c r="F28" s="46">
        <v>0.57210000000000005</v>
      </c>
      <c r="G28" s="14">
        <v>7.1071520842928324E-2</v>
      </c>
      <c r="H28" s="42">
        <v>1.28599865</v>
      </c>
    </row>
    <row r="30" spans="1:8" x14ac:dyDescent="0.2">
      <c r="A30" s="34"/>
      <c r="B30" s="34"/>
      <c r="C30" s="34"/>
      <c r="D30" s="34"/>
      <c r="E30" s="34"/>
      <c r="F30" s="34"/>
      <c r="G30" s="34"/>
      <c r="H30" s="34"/>
    </row>
    <row r="31" spans="1:8" x14ac:dyDescent="0.2">
      <c r="A31" s="21" t="s">
        <v>27</v>
      </c>
      <c r="B31" s="32">
        <v>817</v>
      </c>
      <c r="C31" s="45">
        <v>16420.029000000002</v>
      </c>
      <c r="D31" s="45">
        <v>379.85041190629158</v>
      </c>
      <c r="E31" s="38">
        <v>3.0447180288858407E-2</v>
      </c>
      <c r="F31" s="45">
        <v>1025.4051230000023</v>
      </c>
      <c r="G31" s="38">
        <v>4.0021112146484197E-2</v>
      </c>
      <c r="H31" s="41">
        <v>831.978833291</v>
      </c>
    </row>
    <row r="32" spans="1:8" x14ac:dyDescent="0.2">
      <c r="A32" s="35"/>
      <c r="B32" s="36"/>
      <c r="C32" s="36"/>
      <c r="D32" s="36"/>
    </row>
    <row r="33" spans="1:4" x14ac:dyDescent="0.2">
      <c r="A33" s="26"/>
      <c r="B33" s="27"/>
      <c r="C33" s="28"/>
      <c r="D33" s="28"/>
    </row>
    <row r="34" spans="1:4" x14ac:dyDescent="0.2">
      <c r="A34" s="31" t="s">
        <v>29</v>
      </c>
    </row>
    <row r="35" spans="1:4" x14ac:dyDescent="0.2">
      <c r="A35" s="26" t="s">
        <v>28</v>
      </c>
    </row>
  </sheetData>
  <mergeCells count="17">
    <mergeCell ref="H24:H25"/>
    <mergeCell ref="A24:A25"/>
    <mergeCell ref="B24:B25"/>
    <mergeCell ref="C24:C25"/>
    <mergeCell ref="D24:D25"/>
    <mergeCell ref="E24:E25"/>
    <mergeCell ref="F24:F25"/>
    <mergeCell ref="G24:G25"/>
    <mergeCell ref="C2:J3"/>
    <mergeCell ref="A10:A11"/>
    <mergeCell ref="B10:B11"/>
    <mergeCell ref="C10:C11"/>
    <mergeCell ref="D10:D11"/>
    <mergeCell ref="E10:E11"/>
    <mergeCell ref="F10:F11"/>
    <mergeCell ref="H10:H11"/>
    <mergeCell ref="G10:G11"/>
  </mergeCells>
  <pageMargins left="0.7" right="0.7" top="0.75" bottom="0.75" header="0.3" footer="0.3"/>
  <pageSetup paperSize="9" scale="9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showGridLines="0" topLeftCell="A49" zoomScale="90" zoomScaleNormal="90" workbookViewId="0"/>
  </sheetViews>
  <sheetFormatPr baseColWidth="10" defaultColWidth="11.42578125" defaultRowHeight="14.25" x14ac:dyDescent="0.2"/>
  <cols>
    <col min="1" max="1" width="37.28515625" style="4" bestFit="1" customWidth="1"/>
    <col min="2" max="8" width="14" style="4" customWidth="1"/>
    <col min="9" max="9" width="15.7109375" style="4" customWidth="1"/>
    <col min="10" max="10" width="15" style="4" customWidth="1"/>
    <col min="11" max="16384" width="11.42578125" style="4"/>
  </cols>
  <sheetData>
    <row r="1" spans="1:10" s="10" customFormat="1" x14ac:dyDescent="0.2"/>
    <row r="2" spans="1:10" s="10" customFormat="1" ht="14.25" customHeight="1" x14ac:dyDescent="0.2">
      <c r="C2" s="97" t="s">
        <v>156</v>
      </c>
      <c r="D2" s="97"/>
      <c r="E2" s="97"/>
      <c r="F2" s="97"/>
      <c r="G2" s="97"/>
      <c r="H2" s="97"/>
      <c r="I2" s="97"/>
      <c r="J2" s="97"/>
    </row>
    <row r="3" spans="1:10" s="10" customFormat="1" ht="14.25" customHeight="1" x14ac:dyDescent="0.2">
      <c r="C3" s="97"/>
      <c r="D3" s="97"/>
      <c r="E3" s="97"/>
      <c r="F3" s="97"/>
      <c r="G3" s="97"/>
      <c r="H3" s="97"/>
      <c r="I3" s="97"/>
      <c r="J3" s="97"/>
    </row>
    <row r="4" spans="1:10" s="10" customFormat="1" x14ac:dyDescent="0.2">
      <c r="C4" s="10" t="s">
        <v>10</v>
      </c>
    </row>
    <row r="7" spans="1:10" ht="18" x14ac:dyDescent="0.25">
      <c r="A7" s="9" t="s">
        <v>159</v>
      </c>
    </row>
    <row r="9" spans="1:10" ht="15" x14ac:dyDescent="0.25">
      <c r="A9" s="11" t="s">
        <v>47</v>
      </c>
    </row>
    <row r="10" spans="1:10" ht="15" x14ac:dyDescent="0.25">
      <c r="A10" s="11"/>
    </row>
    <row r="11" spans="1:10" ht="14.25" customHeight="1" x14ac:dyDescent="0.2">
      <c r="A11" s="98" t="s">
        <v>13</v>
      </c>
      <c r="B11" s="102" t="s">
        <v>14</v>
      </c>
      <c r="C11" s="102" t="s">
        <v>15</v>
      </c>
      <c r="D11" s="102" t="s">
        <v>42</v>
      </c>
      <c r="E11" s="102" t="s">
        <v>43</v>
      </c>
      <c r="F11" s="102" t="s">
        <v>44</v>
      </c>
      <c r="G11" s="102" t="s">
        <v>158</v>
      </c>
      <c r="H11" s="102" t="s">
        <v>32</v>
      </c>
      <c r="I11" s="102" t="s">
        <v>158</v>
      </c>
      <c r="J11" s="102" t="s">
        <v>45</v>
      </c>
    </row>
    <row r="12" spans="1:10" ht="27" customHeight="1" x14ac:dyDescent="0.2">
      <c r="A12" s="99"/>
      <c r="B12" s="103"/>
      <c r="C12" s="103"/>
      <c r="D12" s="103"/>
      <c r="E12" s="103"/>
      <c r="F12" s="103"/>
      <c r="G12" s="103"/>
      <c r="H12" s="103"/>
      <c r="I12" s="103"/>
      <c r="J12" s="103" t="s">
        <v>46</v>
      </c>
    </row>
    <row r="13" spans="1:10" x14ac:dyDescent="0.2">
      <c r="A13" s="49" t="s">
        <v>48</v>
      </c>
      <c r="B13" s="51"/>
      <c r="C13" s="52"/>
      <c r="D13" s="51"/>
      <c r="E13" s="52"/>
      <c r="F13" s="51"/>
      <c r="G13" s="52"/>
      <c r="H13" s="51"/>
      <c r="I13" s="52"/>
      <c r="J13" s="51"/>
    </row>
    <row r="14" spans="1:10" x14ac:dyDescent="0.2">
      <c r="A14" s="48" t="s">
        <v>49</v>
      </c>
      <c r="B14" s="51"/>
      <c r="C14" s="55">
        <v>20.2</v>
      </c>
      <c r="D14" s="51">
        <v>30</v>
      </c>
      <c r="E14" s="52">
        <v>19</v>
      </c>
      <c r="F14" s="56">
        <v>18.048328025</v>
      </c>
      <c r="G14" s="13">
        <v>5.3324642843177741E-2</v>
      </c>
      <c r="H14" s="56">
        <v>108.61469514071125</v>
      </c>
      <c r="I14" s="13">
        <v>4.1330612234241261E-2</v>
      </c>
      <c r="J14" s="51"/>
    </row>
    <row r="15" spans="1:10" x14ac:dyDescent="0.2">
      <c r="A15" s="48" t="s">
        <v>50</v>
      </c>
      <c r="B15" s="51"/>
      <c r="C15" s="55">
        <v>12.8</v>
      </c>
      <c r="D15" s="51">
        <v>18</v>
      </c>
      <c r="E15" s="52">
        <v>18</v>
      </c>
      <c r="F15" s="56">
        <v>10.776346142</v>
      </c>
      <c r="G15" s="13">
        <v>3.4082175226006241E-2</v>
      </c>
      <c r="H15" s="56">
        <v>44.092774344153838</v>
      </c>
      <c r="I15" s="13">
        <v>4.8703344763477978E-2</v>
      </c>
      <c r="J15" s="51"/>
    </row>
    <row r="16" spans="1:10" x14ac:dyDescent="0.2">
      <c r="A16" s="48" t="s">
        <v>51</v>
      </c>
      <c r="B16" s="51"/>
      <c r="C16" s="55">
        <v>17.8</v>
      </c>
      <c r="D16" s="51">
        <v>26</v>
      </c>
      <c r="E16" s="52">
        <v>18</v>
      </c>
      <c r="F16" s="56">
        <v>15.743211676000001</v>
      </c>
      <c r="G16" s="13">
        <v>2.0737470215653333E-2</v>
      </c>
      <c r="H16" s="56">
        <v>81.465504670054827</v>
      </c>
      <c r="I16" s="13">
        <v>2.3270892336833715E-2</v>
      </c>
      <c r="J16" s="51"/>
    </row>
    <row r="17" spans="1:10" x14ac:dyDescent="0.2">
      <c r="A17" s="48" t="s">
        <v>52</v>
      </c>
      <c r="B17" s="51"/>
      <c r="C17" s="55">
        <v>16.5</v>
      </c>
      <c r="D17" s="51">
        <v>22</v>
      </c>
      <c r="E17" s="52">
        <v>16</v>
      </c>
      <c r="F17" s="56">
        <v>13.233151385999999</v>
      </c>
      <c r="G17" s="13">
        <v>4.255588210500437E-2</v>
      </c>
      <c r="H17" s="56">
        <v>54.642291950519997</v>
      </c>
      <c r="I17" s="13">
        <v>1.3082564035621904E-2</v>
      </c>
      <c r="J17" s="51"/>
    </row>
    <row r="18" spans="1:10" x14ac:dyDescent="0.2">
      <c r="A18" s="48" t="s">
        <v>53</v>
      </c>
      <c r="B18" s="51"/>
      <c r="C18" s="55">
        <v>18.600000000000001</v>
      </c>
      <c r="D18" s="51">
        <v>26</v>
      </c>
      <c r="E18" s="52">
        <v>22</v>
      </c>
      <c r="F18" s="56">
        <v>16.804053931999999</v>
      </c>
      <c r="G18" s="13">
        <v>4.8480128732281524E-2</v>
      </c>
      <c r="H18" s="56">
        <v>97.108436057720311</v>
      </c>
      <c r="I18" s="13">
        <v>6.8570812197548819E-2</v>
      </c>
      <c r="J18" s="51"/>
    </row>
    <row r="19" spans="1:10" x14ac:dyDescent="0.2">
      <c r="A19" s="48" t="s">
        <v>54</v>
      </c>
      <c r="B19" s="51"/>
      <c r="C19" s="55">
        <v>10.4</v>
      </c>
      <c r="D19" s="51">
        <v>12</v>
      </c>
      <c r="E19" s="52">
        <v>20</v>
      </c>
      <c r="F19" s="56">
        <v>7.54820507666666</v>
      </c>
      <c r="G19" s="13">
        <v>-1.0238783677531747E-2</v>
      </c>
      <c r="H19" s="56">
        <v>8.905828463399585</v>
      </c>
      <c r="I19" s="13">
        <v>1.7032791582257716E-2</v>
      </c>
      <c r="J19" s="51"/>
    </row>
    <row r="20" spans="1:10" x14ac:dyDescent="0.2">
      <c r="A20" s="48" t="s">
        <v>55</v>
      </c>
      <c r="B20" s="51"/>
      <c r="C20" s="55">
        <v>22.1</v>
      </c>
      <c r="D20" s="51">
        <v>17</v>
      </c>
      <c r="E20" s="52">
        <v>16</v>
      </c>
      <c r="F20" s="56">
        <v>11.788078486625</v>
      </c>
      <c r="G20" s="13">
        <v>0.12453658837112141</v>
      </c>
      <c r="H20" s="56">
        <v>10.587948462792598</v>
      </c>
      <c r="I20" s="13">
        <v>0.18786976303865716</v>
      </c>
      <c r="J20" s="51"/>
    </row>
    <row r="21" spans="1:10" x14ac:dyDescent="0.2">
      <c r="A21" s="48" t="s">
        <v>56</v>
      </c>
      <c r="B21" s="51"/>
      <c r="C21" s="55">
        <v>2.25</v>
      </c>
      <c r="D21" s="51">
        <v>5</v>
      </c>
      <c r="E21" s="52">
        <v>8</v>
      </c>
      <c r="F21" s="56">
        <v>0.414970212</v>
      </c>
      <c r="G21" s="13">
        <v>1.0040798841412185E-2</v>
      </c>
      <c r="H21" s="56">
        <v>1.3234042044672163</v>
      </c>
      <c r="I21" s="13">
        <v>5.016284951891184E-2</v>
      </c>
      <c r="J21" s="51"/>
    </row>
    <row r="22" spans="1:10" x14ac:dyDescent="0.2">
      <c r="A22" s="48" t="s">
        <v>57</v>
      </c>
      <c r="B22" s="51"/>
      <c r="C22" s="55">
        <v>0.7</v>
      </c>
      <c r="D22" s="51">
        <v>2</v>
      </c>
      <c r="E22" s="52">
        <v>6</v>
      </c>
      <c r="F22" s="56" t="s">
        <v>26</v>
      </c>
      <c r="G22" s="13" t="s">
        <v>78</v>
      </c>
      <c r="H22" s="56">
        <v>0.77337670618253296</v>
      </c>
      <c r="I22" s="13">
        <v>0.12071434149621475</v>
      </c>
      <c r="J22" s="51"/>
    </row>
    <row r="23" spans="1:10" x14ac:dyDescent="0.2">
      <c r="A23" s="49" t="s">
        <v>35</v>
      </c>
      <c r="B23" s="53">
        <v>8</v>
      </c>
      <c r="C23" s="59">
        <v>121.35000000000001</v>
      </c>
      <c r="D23" s="53">
        <v>158</v>
      </c>
      <c r="E23" s="54">
        <v>143</v>
      </c>
      <c r="F23" s="57">
        <v>94.356344936291663</v>
      </c>
      <c r="G23" s="14">
        <v>4.5859326607781463E-2</v>
      </c>
      <c r="H23" s="57">
        <v>407.51426000000225</v>
      </c>
      <c r="I23" s="14">
        <v>4.3849609081242531E-2</v>
      </c>
      <c r="J23" s="58">
        <v>274.72831100000002</v>
      </c>
    </row>
    <row r="24" spans="1:10" x14ac:dyDescent="0.2">
      <c r="A24" s="48"/>
      <c r="B24" s="43"/>
      <c r="C24" s="13"/>
      <c r="D24" s="43"/>
      <c r="E24" s="13"/>
      <c r="F24" s="43"/>
      <c r="G24" s="13"/>
      <c r="H24" s="43"/>
      <c r="I24" s="13"/>
      <c r="J24" s="43"/>
    </row>
    <row r="25" spans="1:10" x14ac:dyDescent="0.2">
      <c r="A25" s="49" t="s">
        <v>4</v>
      </c>
      <c r="B25" s="43"/>
      <c r="C25" s="13"/>
      <c r="D25" s="43"/>
      <c r="E25" s="13"/>
      <c r="F25" s="43"/>
      <c r="G25" s="13"/>
      <c r="H25" s="43"/>
      <c r="I25" s="13"/>
      <c r="J25" s="43"/>
    </row>
    <row r="26" spans="1:10" x14ac:dyDescent="0.2">
      <c r="A26" s="48" t="s">
        <v>58</v>
      </c>
      <c r="B26" s="51">
        <v>3</v>
      </c>
      <c r="C26" s="55">
        <v>12</v>
      </c>
      <c r="D26" s="51">
        <v>18</v>
      </c>
      <c r="E26" s="52">
        <v>32</v>
      </c>
      <c r="F26" s="56">
        <v>7.39119554</v>
      </c>
      <c r="G26" s="13">
        <v>-1.2659566927875046E-2</v>
      </c>
      <c r="H26" s="56">
        <v>27.56127</v>
      </c>
      <c r="I26" s="13">
        <v>8.252657936635004E-3</v>
      </c>
      <c r="J26" s="60">
        <v>15.171456279999999</v>
      </c>
    </row>
    <row r="27" spans="1:10" x14ac:dyDescent="0.2">
      <c r="A27" s="48" t="s">
        <v>59</v>
      </c>
      <c r="B27" s="51">
        <v>1</v>
      </c>
      <c r="C27" s="55">
        <v>12</v>
      </c>
      <c r="D27" s="51">
        <v>11</v>
      </c>
      <c r="E27" s="52">
        <v>15</v>
      </c>
      <c r="F27" s="56">
        <v>4.8935547800000005</v>
      </c>
      <c r="G27" s="13">
        <v>1.2684415817841424E-2</v>
      </c>
      <c r="H27" s="56">
        <v>14.291538000000001</v>
      </c>
      <c r="I27" s="13">
        <v>1.7426085079560737E-2</v>
      </c>
      <c r="J27" s="60">
        <v>7.8757421099999991</v>
      </c>
    </row>
    <row r="28" spans="1:10" x14ac:dyDescent="0.2">
      <c r="A28" s="49" t="s">
        <v>35</v>
      </c>
      <c r="B28" s="53">
        <v>4</v>
      </c>
      <c r="C28" s="59">
        <v>24</v>
      </c>
      <c r="D28" s="53">
        <v>29</v>
      </c>
      <c r="E28" s="54">
        <v>47</v>
      </c>
      <c r="F28" s="57">
        <v>12.284750320000001</v>
      </c>
      <c r="G28" s="14">
        <v>-2.7174913615535933E-3</v>
      </c>
      <c r="H28" s="57">
        <v>41.852808000000003</v>
      </c>
      <c r="I28" s="14">
        <v>1.1366464748474563E-2</v>
      </c>
      <c r="J28" s="58">
        <v>23.047198389999998</v>
      </c>
    </row>
    <row r="29" spans="1:10" x14ac:dyDescent="0.2">
      <c r="A29" s="48"/>
      <c r="B29" s="43"/>
      <c r="C29" s="13"/>
      <c r="D29" s="43"/>
      <c r="E29" s="13"/>
      <c r="F29" s="43"/>
      <c r="G29" s="13"/>
      <c r="H29" s="43"/>
      <c r="I29" s="13"/>
      <c r="J29" s="43"/>
    </row>
    <row r="30" spans="1:10" x14ac:dyDescent="0.2">
      <c r="A30" s="49" t="s">
        <v>20</v>
      </c>
      <c r="B30" s="43"/>
      <c r="C30" s="13"/>
      <c r="D30" s="43"/>
      <c r="E30" s="13"/>
      <c r="F30" s="43"/>
      <c r="G30" s="13"/>
      <c r="H30" s="43"/>
      <c r="I30" s="13"/>
      <c r="J30" s="43"/>
    </row>
    <row r="31" spans="1:10" x14ac:dyDescent="0.2">
      <c r="A31" s="48" t="s">
        <v>60</v>
      </c>
      <c r="B31" s="51"/>
      <c r="C31" s="55">
        <v>29</v>
      </c>
      <c r="D31" s="51">
        <v>12</v>
      </c>
      <c r="E31" s="52">
        <v>10</v>
      </c>
      <c r="F31" s="56"/>
      <c r="G31" s="13"/>
      <c r="H31" s="56">
        <v>8.2349999999999994</v>
      </c>
      <c r="I31" s="13">
        <v>3.5190451927295252E-2</v>
      </c>
      <c r="J31" s="51"/>
    </row>
    <row r="32" spans="1:10" x14ac:dyDescent="0.2">
      <c r="A32" s="48" t="s">
        <v>61</v>
      </c>
      <c r="B32" s="51"/>
      <c r="C32" s="55">
        <v>46.1</v>
      </c>
      <c r="D32" s="51">
        <v>13</v>
      </c>
      <c r="E32" s="52">
        <v>10</v>
      </c>
      <c r="F32" s="56"/>
      <c r="G32" s="13"/>
      <c r="H32" s="56">
        <v>8.7289999999999992</v>
      </c>
      <c r="I32" s="13">
        <v>6.3900145512268761E-2</v>
      </c>
      <c r="J32" s="51"/>
    </row>
    <row r="33" spans="1:10" x14ac:dyDescent="0.2">
      <c r="A33" s="48" t="s">
        <v>62</v>
      </c>
      <c r="B33" s="51"/>
      <c r="C33" s="55">
        <v>20.100000000000001</v>
      </c>
      <c r="D33" s="51">
        <v>9</v>
      </c>
      <c r="E33" s="52">
        <v>3</v>
      </c>
      <c r="F33" s="56"/>
      <c r="G33" s="13"/>
      <c r="H33" s="56">
        <v>1.6040000000000001</v>
      </c>
      <c r="I33" s="13">
        <v>9.5694106652789948E-2</v>
      </c>
      <c r="J33" s="51"/>
    </row>
    <row r="34" spans="1:10" x14ac:dyDescent="0.2">
      <c r="A34" s="48" t="s">
        <v>63</v>
      </c>
      <c r="B34" s="51"/>
      <c r="C34" s="55">
        <v>26.5</v>
      </c>
      <c r="D34" s="51">
        <v>13</v>
      </c>
      <c r="E34" s="52">
        <v>8</v>
      </c>
      <c r="F34" s="56"/>
      <c r="G34" s="13"/>
      <c r="H34" s="56">
        <v>8.9220000000000006</v>
      </c>
      <c r="I34" s="13">
        <v>0.10889558871047748</v>
      </c>
      <c r="J34" s="51"/>
    </row>
    <row r="35" spans="1:10" x14ac:dyDescent="0.2">
      <c r="A35" s="48" t="s">
        <v>64</v>
      </c>
      <c r="B35" s="51"/>
      <c r="C35" s="55">
        <v>7.8</v>
      </c>
      <c r="D35" s="51">
        <v>5</v>
      </c>
      <c r="E35" s="52">
        <v>4</v>
      </c>
      <c r="F35" s="56"/>
      <c r="G35" s="13"/>
      <c r="H35" s="56">
        <v>0.501</v>
      </c>
      <c r="I35" s="13">
        <v>-1.8930251886074188E-2</v>
      </c>
      <c r="J35" s="51"/>
    </row>
    <row r="36" spans="1:10" x14ac:dyDescent="0.2">
      <c r="A36" s="49" t="s">
        <v>35</v>
      </c>
      <c r="B36" s="53">
        <v>5</v>
      </c>
      <c r="C36" s="59">
        <v>129.5</v>
      </c>
      <c r="D36" s="53">
        <v>52</v>
      </c>
      <c r="E36" s="54">
        <v>35</v>
      </c>
      <c r="F36" s="57" t="s">
        <v>26</v>
      </c>
      <c r="G36" s="14" t="s">
        <v>26</v>
      </c>
      <c r="H36" s="57">
        <v>27.991</v>
      </c>
      <c r="I36" s="14">
        <v>6.9166867284555497E-2</v>
      </c>
      <c r="J36" s="53" t="s">
        <v>26</v>
      </c>
    </row>
    <row r="37" spans="1:10" x14ac:dyDescent="0.2">
      <c r="A37" s="48"/>
      <c r="B37" s="43"/>
      <c r="C37" s="13"/>
      <c r="D37" s="43"/>
      <c r="E37" s="13"/>
      <c r="F37" s="43"/>
      <c r="G37" s="13"/>
      <c r="H37" s="43"/>
      <c r="I37" s="13"/>
      <c r="J37" s="43"/>
    </row>
    <row r="38" spans="1:10" x14ac:dyDescent="0.2">
      <c r="A38" s="49" t="s">
        <v>65</v>
      </c>
      <c r="B38" s="43"/>
      <c r="C38" s="13"/>
      <c r="D38" s="43"/>
      <c r="E38" s="13"/>
      <c r="F38" s="43"/>
      <c r="G38" s="13"/>
      <c r="H38" s="43"/>
      <c r="I38" s="13"/>
      <c r="J38" s="43"/>
    </row>
    <row r="39" spans="1:10" x14ac:dyDescent="0.2">
      <c r="A39" s="48" t="s">
        <v>66</v>
      </c>
      <c r="B39" s="51">
        <v>3</v>
      </c>
      <c r="C39" s="55">
        <v>15.1</v>
      </c>
      <c r="D39" s="51">
        <v>29</v>
      </c>
      <c r="E39" s="52">
        <v>15</v>
      </c>
      <c r="F39" s="56">
        <v>1.513055</v>
      </c>
      <c r="G39" s="13">
        <v>5.2839796728171408E-3</v>
      </c>
      <c r="H39" s="56">
        <v>19.059687</v>
      </c>
      <c r="I39" s="13">
        <v>4.5862997928268374E-2</v>
      </c>
      <c r="J39" s="60">
        <v>9.9556830099999996</v>
      </c>
    </row>
    <row r="40" spans="1:10" x14ac:dyDescent="0.2">
      <c r="A40" s="48" t="s">
        <v>67</v>
      </c>
      <c r="B40" s="51">
        <v>3</v>
      </c>
      <c r="C40" s="55">
        <v>14</v>
      </c>
      <c r="D40" s="51">
        <v>27</v>
      </c>
      <c r="E40" s="52">
        <v>7.5</v>
      </c>
      <c r="F40" s="56">
        <v>1.0762020000000001</v>
      </c>
      <c r="G40" s="13">
        <v>1.9173318030198722E-3</v>
      </c>
      <c r="H40" s="56">
        <v>10.026574</v>
      </c>
      <c r="I40" s="13">
        <v>2.992888699884232E-2</v>
      </c>
      <c r="J40" s="60">
        <v>5.0047178299999997</v>
      </c>
    </row>
    <row r="41" spans="1:10" x14ac:dyDescent="0.2">
      <c r="A41" s="49" t="s">
        <v>35</v>
      </c>
      <c r="B41" s="53">
        <v>6</v>
      </c>
      <c r="C41" s="59">
        <v>29.1</v>
      </c>
      <c r="D41" s="53">
        <v>56</v>
      </c>
      <c r="E41" s="54">
        <v>22.5</v>
      </c>
      <c r="F41" s="57">
        <v>2.5892569999999999</v>
      </c>
      <c r="G41" s="14">
        <v>3.8819181451302848E-3</v>
      </c>
      <c r="H41" s="57">
        <v>29.086261</v>
      </c>
      <c r="I41" s="14">
        <v>4.0314824210154247E-2</v>
      </c>
      <c r="J41" s="58">
        <v>14.960400839999998</v>
      </c>
    </row>
    <row r="42" spans="1:10" x14ac:dyDescent="0.2">
      <c r="A42" s="43"/>
      <c r="B42" s="43"/>
      <c r="C42" s="13"/>
      <c r="D42" s="43"/>
      <c r="E42" s="13"/>
      <c r="F42" s="43"/>
      <c r="G42" s="13"/>
      <c r="H42" s="43"/>
      <c r="I42" s="13"/>
      <c r="J42" s="60"/>
    </row>
    <row r="43" spans="1:10" x14ac:dyDescent="0.2">
      <c r="A43" s="21" t="s">
        <v>68</v>
      </c>
      <c r="B43" s="53">
        <v>23</v>
      </c>
      <c r="C43" s="59">
        <v>303.95000000000005</v>
      </c>
      <c r="D43" s="53">
        <v>295</v>
      </c>
      <c r="E43" s="54">
        <v>247.5</v>
      </c>
      <c r="F43" s="57">
        <v>109.23035225629167</v>
      </c>
      <c r="G43" s="14">
        <v>3.9136779500412354E-2</v>
      </c>
      <c r="H43" s="57">
        <v>506.4443290000022</v>
      </c>
      <c r="I43" s="14">
        <v>4.2243882739841393E-2</v>
      </c>
      <c r="J43" s="58">
        <v>312.73591023</v>
      </c>
    </row>
    <row r="44" spans="1:10" x14ac:dyDescent="0.2">
      <c r="A44" s="35"/>
      <c r="B44" s="36"/>
      <c r="C44" s="36"/>
      <c r="D44" s="36"/>
    </row>
    <row r="45" spans="1:10" x14ac:dyDescent="0.2">
      <c r="A45" s="26"/>
      <c r="B45" s="27"/>
      <c r="C45" s="28"/>
      <c r="D45" s="28"/>
    </row>
    <row r="46" spans="1:10" ht="15" x14ac:dyDescent="0.25">
      <c r="A46" s="11" t="s">
        <v>72</v>
      </c>
    </row>
    <row r="47" spans="1:10" ht="15" x14ac:dyDescent="0.25">
      <c r="A47" s="11"/>
    </row>
    <row r="48" spans="1:10" ht="14.25" customHeight="1" x14ac:dyDescent="0.2">
      <c r="A48" s="98" t="s">
        <v>69</v>
      </c>
      <c r="B48" s="102" t="s">
        <v>14</v>
      </c>
      <c r="C48" s="102" t="s">
        <v>15</v>
      </c>
      <c r="D48" s="102" t="s">
        <v>42</v>
      </c>
      <c r="E48" s="102" t="s">
        <v>43</v>
      </c>
      <c r="F48" s="102" t="s">
        <v>44</v>
      </c>
      <c r="G48" s="102" t="s">
        <v>158</v>
      </c>
      <c r="H48" s="102" t="s">
        <v>32</v>
      </c>
      <c r="I48" s="102" t="s">
        <v>158</v>
      </c>
      <c r="J48" s="102" t="s">
        <v>45</v>
      </c>
    </row>
    <row r="49" spans="1:11" ht="24.75" customHeight="1" x14ac:dyDescent="0.2">
      <c r="A49" s="99"/>
      <c r="B49" s="103"/>
      <c r="C49" s="103"/>
      <c r="D49" s="103"/>
      <c r="E49" s="103"/>
      <c r="F49" s="103"/>
      <c r="G49" s="103"/>
      <c r="H49" s="103"/>
      <c r="I49" s="103"/>
      <c r="J49" s="103" t="s">
        <v>46</v>
      </c>
    </row>
    <row r="50" spans="1:11" x14ac:dyDescent="0.2">
      <c r="A50" s="49" t="s">
        <v>4</v>
      </c>
      <c r="B50" s="43"/>
      <c r="C50" s="13"/>
      <c r="D50" s="43"/>
      <c r="E50" s="13"/>
      <c r="F50" s="43"/>
      <c r="G50" s="13"/>
      <c r="H50" s="43"/>
      <c r="I50" s="13"/>
      <c r="J50" s="43"/>
    </row>
    <row r="51" spans="1:11" x14ac:dyDescent="0.2">
      <c r="A51" s="48" t="s">
        <v>80</v>
      </c>
      <c r="B51" s="51">
        <v>5</v>
      </c>
      <c r="C51" s="55">
        <v>39</v>
      </c>
      <c r="D51" s="51">
        <v>21</v>
      </c>
      <c r="E51" s="52">
        <v>22</v>
      </c>
      <c r="F51" s="56">
        <v>10.17070127</v>
      </c>
      <c r="G51" s="13">
        <v>4.7370763228001982E-2</v>
      </c>
      <c r="H51" s="56">
        <v>36.540710999999995</v>
      </c>
      <c r="I51" s="13">
        <v>5.453922251149794E-2</v>
      </c>
      <c r="J51" s="60">
        <v>43.064829870000004</v>
      </c>
    </row>
    <row r="52" spans="1:11" x14ac:dyDescent="0.2">
      <c r="A52" s="48" t="s">
        <v>81</v>
      </c>
      <c r="B52" s="51">
        <v>8</v>
      </c>
      <c r="C52" s="55">
        <v>87</v>
      </c>
      <c r="D52" s="51">
        <v>30</v>
      </c>
      <c r="E52" s="52">
        <v>8</v>
      </c>
      <c r="F52" s="56">
        <v>10.47914769</v>
      </c>
      <c r="G52" s="13">
        <v>3.9831801821794861E-2</v>
      </c>
      <c r="H52" s="56">
        <v>8.8086840000000013</v>
      </c>
      <c r="I52" s="13">
        <v>5.9363526858216088E-2</v>
      </c>
      <c r="J52" s="60">
        <v>14.714877830000001</v>
      </c>
    </row>
    <row r="53" spans="1:11" x14ac:dyDescent="0.2">
      <c r="A53" s="48" t="s">
        <v>82</v>
      </c>
      <c r="B53" s="51"/>
      <c r="C53" s="55">
        <v>0</v>
      </c>
      <c r="D53" s="51">
        <v>0</v>
      </c>
      <c r="E53" s="52">
        <v>0</v>
      </c>
      <c r="F53" s="56" t="s">
        <v>79</v>
      </c>
      <c r="G53" s="13">
        <v>4.3399999999999998E-4</v>
      </c>
      <c r="H53" s="56">
        <v>0</v>
      </c>
      <c r="I53" s="13" t="s">
        <v>79</v>
      </c>
      <c r="J53" s="60" t="s">
        <v>79</v>
      </c>
    </row>
    <row r="54" spans="1:11" x14ac:dyDescent="0.2">
      <c r="A54" s="48" t="s">
        <v>35</v>
      </c>
      <c r="B54" s="53">
        <v>13</v>
      </c>
      <c r="C54" s="59">
        <v>126</v>
      </c>
      <c r="D54" s="53">
        <v>51</v>
      </c>
      <c r="E54" s="54">
        <v>30</v>
      </c>
      <c r="F54" s="57">
        <v>20.64984896</v>
      </c>
      <c r="G54" s="14">
        <v>4.3531366293483247E-2</v>
      </c>
      <c r="H54" s="57">
        <v>45.349394999999994</v>
      </c>
      <c r="I54" s="14">
        <v>5.5472855703810442E-2</v>
      </c>
      <c r="J54" s="58">
        <v>57.779707700000003</v>
      </c>
    </row>
    <row r="55" spans="1:11" x14ac:dyDescent="0.2">
      <c r="A55" s="48"/>
      <c r="B55" s="43"/>
      <c r="C55" s="13"/>
      <c r="D55" s="43"/>
      <c r="E55" s="13"/>
      <c r="F55" s="43"/>
      <c r="G55" s="13"/>
      <c r="H55" s="43"/>
      <c r="I55" s="13"/>
      <c r="J55" s="43"/>
    </row>
    <row r="56" spans="1:11" x14ac:dyDescent="0.2">
      <c r="A56" s="49" t="s">
        <v>20</v>
      </c>
      <c r="B56" s="43"/>
      <c r="C56" s="13"/>
      <c r="D56" s="43"/>
      <c r="E56" s="13"/>
      <c r="F56" s="43"/>
      <c r="G56" s="13"/>
      <c r="H56" s="43"/>
      <c r="I56" s="13"/>
      <c r="J56" s="43"/>
    </row>
    <row r="57" spans="1:11" x14ac:dyDescent="0.2">
      <c r="A57" s="48" t="s">
        <v>60</v>
      </c>
      <c r="B57" s="51"/>
      <c r="C57" s="55">
        <v>65.599999999999994</v>
      </c>
      <c r="D57" s="51">
        <v>19</v>
      </c>
      <c r="E57" s="52">
        <v>10</v>
      </c>
      <c r="F57" s="56">
        <v>21.603999999999999</v>
      </c>
      <c r="G57" s="13">
        <v>-1.9319749110343423E-2</v>
      </c>
      <c r="H57" s="56">
        <v>28.632000000000001</v>
      </c>
      <c r="I57" s="13">
        <v>-7.4536165592444812E-3</v>
      </c>
      <c r="J57" s="60"/>
    </row>
    <row r="58" spans="1:11" x14ac:dyDescent="0.2">
      <c r="A58" s="48" t="s">
        <v>61</v>
      </c>
      <c r="B58" s="51"/>
      <c r="C58" s="55">
        <v>95.6</v>
      </c>
      <c r="D58" s="51">
        <v>21</v>
      </c>
      <c r="E58" s="52">
        <v>10</v>
      </c>
      <c r="F58" s="56">
        <v>41.219000000000001</v>
      </c>
      <c r="G58" s="13">
        <v>1.5027613969187729E-2</v>
      </c>
      <c r="H58" s="56">
        <v>25.815000000000001</v>
      </c>
      <c r="I58" s="13">
        <v>9.6843150275080919E-3</v>
      </c>
      <c r="J58" s="60"/>
    </row>
    <row r="59" spans="1:11" x14ac:dyDescent="0.2">
      <c r="A59" s="48" t="s">
        <v>62</v>
      </c>
      <c r="B59" s="51"/>
      <c r="C59" s="55">
        <v>81.099999999999994</v>
      </c>
      <c r="D59" s="51">
        <v>16</v>
      </c>
      <c r="E59" s="52">
        <v>3</v>
      </c>
      <c r="F59" s="56">
        <v>8.8309999999999995</v>
      </c>
      <c r="G59" s="13">
        <v>5.763888088256907E-3</v>
      </c>
      <c r="H59" s="56">
        <v>5.52</v>
      </c>
      <c r="I59" s="13">
        <v>4.6070119681064392E-2</v>
      </c>
      <c r="J59" s="60"/>
    </row>
    <row r="60" spans="1:11" x14ac:dyDescent="0.2">
      <c r="A60" s="48" t="s">
        <v>63</v>
      </c>
      <c r="B60" s="51"/>
      <c r="C60" s="55">
        <v>115</v>
      </c>
      <c r="D60" s="51">
        <v>27</v>
      </c>
      <c r="E60" s="52">
        <v>8</v>
      </c>
      <c r="F60" s="56">
        <v>26.893999999999998</v>
      </c>
      <c r="G60" s="13">
        <v>-5.5951206975912758E-3</v>
      </c>
      <c r="H60" s="56">
        <v>24.867000000000001</v>
      </c>
      <c r="I60" s="13">
        <v>2.3496587151322499E-2</v>
      </c>
      <c r="J60" s="60"/>
    </row>
    <row r="61" spans="1:11" x14ac:dyDescent="0.2">
      <c r="A61" s="48" t="s">
        <v>64</v>
      </c>
      <c r="B61" s="51"/>
      <c r="C61" s="55">
        <v>5.7</v>
      </c>
      <c r="D61" s="51">
        <v>2</v>
      </c>
      <c r="E61" s="52">
        <v>4</v>
      </c>
      <c r="F61" s="56">
        <v>0.88100000000000001</v>
      </c>
      <c r="G61" s="13">
        <v>4.9767811854917215E-2</v>
      </c>
      <c r="H61" s="56">
        <v>2.173</v>
      </c>
      <c r="I61" s="13">
        <v>3.5053194360686574E-2</v>
      </c>
      <c r="J61" s="60"/>
    </row>
    <row r="62" spans="1:11" x14ac:dyDescent="0.2">
      <c r="A62" s="48" t="s">
        <v>70</v>
      </c>
      <c r="B62" s="51"/>
      <c r="C62" s="55">
        <v>40.6</v>
      </c>
      <c r="D62" s="51">
        <v>8</v>
      </c>
      <c r="E62" s="52">
        <v>1</v>
      </c>
      <c r="F62" s="56">
        <v>2.1459999999999999</v>
      </c>
      <c r="G62" s="13">
        <v>5.438260813084244E-2</v>
      </c>
      <c r="H62" s="56">
        <v>1.071</v>
      </c>
      <c r="I62" s="13">
        <v>-1.6910834365630203E-2</v>
      </c>
      <c r="J62" s="60"/>
    </row>
    <row r="63" spans="1:11" x14ac:dyDescent="0.2">
      <c r="A63" s="49" t="s">
        <v>35</v>
      </c>
      <c r="B63" s="53">
        <v>6</v>
      </c>
      <c r="C63" s="59">
        <v>403.59999999999997</v>
      </c>
      <c r="D63" s="53">
        <v>93</v>
      </c>
      <c r="E63" s="54">
        <v>36</v>
      </c>
      <c r="F63" s="57">
        <v>101.575</v>
      </c>
      <c r="G63" s="14">
        <v>2.3326346254026699E-3</v>
      </c>
      <c r="H63" s="57">
        <v>88.078000000000003</v>
      </c>
      <c r="I63" s="14">
        <v>1.0343861478991443E-2</v>
      </c>
      <c r="J63" s="58">
        <v>145.26300000000001</v>
      </c>
      <c r="K63" s="61" t="s">
        <v>83</v>
      </c>
    </row>
    <row r="64" spans="1:11" x14ac:dyDescent="0.2">
      <c r="A64" s="43"/>
      <c r="B64" s="51"/>
      <c r="C64" s="55"/>
      <c r="D64" s="51"/>
      <c r="E64" s="52"/>
      <c r="F64" s="56"/>
      <c r="G64" s="13"/>
      <c r="H64" s="56"/>
      <c r="I64" s="13"/>
      <c r="J64" s="60"/>
    </row>
    <row r="65" spans="1:11" x14ac:dyDescent="0.2">
      <c r="A65" s="50" t="s">
        <v>71</v>
      </c>
      <c r="B65" s="53">
        <v>19</v>
      </c>
      <c r="C65" s="59">
        <v>529.59999999999991</v>
      </c>
      <c r="D65" s="53">
        <v>144</v>
      </c>
      <c r="E65" s="54">
        <v>66</v>
      </c>
      <c r="F65" s="57">
        <v>61.464865000000003</v>
      </c>
      <c r="G65" s="14">
        <v>9.0632394698134545E-3</v>
      </c>
      <c r="H65" s="57">
        <v>133.42739499999999</v>
      </c>
      <c r="I65" s="14">
        <v>2.5243025456785813E-2</v>
      </c>
      <c r="J65" s="58">
        <v>203.04270769999999</v>
      </c>
    </row>
    <row r="68" spans="1:11" ht="14.25" customHeight="1" x14ac:dyDescent="0.2">
      <c r="A68" s="98" t="s">
        <v>25</v>
      </c>
      <c r="B68" s="102" t="s">
        <v>14</v>
      </c>
      <c r="C68" s="102" t="s">
        <v>15</v>
      </c>
      <c r="D68" s="102" t="s">
        <v>42</v>
      </c>
      <c r="E68" s="102" t="s">
        <v>43</v>
      </c>
      <c r="F68" s="102" t="s">
        <v>44</v>
      </c>
      <c r="G68" s="102" t="s">
        <v>158</v>
      </c>
      <c r="H68" s="102" t="s">
        <v>32</v>
      </c>
      <c r="I68" s="102" t="s">
        <v>158</v>
      </c>
      <c r="J68" s="102" t="s">
        <v>45</v>
      </c>
    </row>
    <row r="69" spans="1:11" ht="31.5" customHeight="1" x14ac:dyDescent="0.2">
      <c r="A69" s="99"/>
      <c r="B69" s="103"/>
      <c r="C69" s="103"/>
      <c r="D69" s="103"/>
      <c r="E69" s="103"/>
      <c r="F69" s="103"/>
      <c r="G69" s="103"/>
      <c r="H69" s="103"/>
      <c r="I69" s="103"/>
      <c r="J69" s="103" t="s">
        <v>46</v>
      </c>
    </row>
    <row r="70" spans="1:11" x14ac:dyDescent="0.2">
      <c r="A70" s="48" t="s">
        <v>20</v>
      </c>
      <c r="B70" s="29">
        <v>1</v>
      </c>
      <c r="C70" s="43">
        <v>41.5</v>
      </c>
      <c r="D70" s="29">
        <v>6</v>
      </c>
      <c r="E70" s="29">
        <v>1</v>
      </c>
      <c r="F70" s="43" t="s">
        <v>26</v>
      </c>
      <c r="G70" s="43" t="s">
        <v>26</v>
      </c>
      <c r="H70" s="43">
        <v>0.13400000000000001</v>
      </c>
      <c r="I70" s="13">
        <v>7.1066030421472554E-2</v>
      </c>
      <c r="J70" s="43" t="s">
        <v>160</v>
      </c>
    </row>
    <row r="71" spans="1:11" x14ac:dyDescent="0.2">
      <c r="A71" s="49" t="s">
        <v>73</v>
      </c>
      <c r="B71" s="30">
        <v>1</v>
      </c>
      <c r="C71" s="46">
        <v>41.5</v>
      </c>
      <c r="D71" s="30">
        <v>6</v>
      </c>
      <c r="E71" s="30">
        <v>1</v>
      </c>
      <c r="F71" s="46" t="s">
        <v>26</v>
      </c>
      <c r="G71" s="46" t="s">
        <v>26</v>
      </c>
      <c r="H71" s="46">
        <v>0.13400000000000001</v>
      </c>
      <c r="I71" s="14">
        <v>7.1066030421472554E-2</v>
      </c>
      <c r="J71" s="46" t="s">
        <v>161</v>
      </c>
      <c r="K71" s="61" t="s">
        <v>83</v>
      </c>
    </row>
    <row r="72" spans="1:11" x14ac:dyDescent="0.2">
      <c r="D72" s="72"/>
      <c r="E72" s="72"/>
    </row>
    <row r="73" spans="1:11" x14ac:dyDescent="0.2">
      <c r="D73" s="72"/>
    </row>
    <row r="74" spans="1:11" ht="15" x14ac:dyDescent="0.25">
      <c r="A74" s="11" t="s">
        <v>74</v>
      </c>
      <c r="D74" s="72"/>
    </row>
    <row r="75" spans="1:11" x14ac:dyDescent="0.2">
      <c r="D75" s="72"/>
    </row>
    <row r="76" spans="1:11" ht="14.25" customHeight="1" x14ac:dyDescent="0.2">
      <c r="A76" s="98" t="s">
        <v>75</v>
      </c>
      <c r="B76" s="102" t="s">
        <v>14</v>
      </c>
      <c r="C76" s="102" t="s">
        <v>15</v>
      </c>
      <c r="D76" s="102" t="s">
        <v>42</v>
      </c>
      <c r="E76" s="102" t="s">
        <v>43</v>
      </c>
      <c r="F76" s="102" t="s">
        <v>44</v>
      </c>
      <c r="G76" s="102" t="s">
        <v>158</v>
      </c>
      <c r="H76" s="102" t="s">
        <v>32</v>
      </c>
      <c r="I76" s="102" t="s">
        <v>158</v>
      </c>
      <c r="J76" s="102" t="s">
        <v>45</v>
      </c>
    </row>
    <row r="77" spans="1:11" x14ac:dyDescent="0.2">
      <c r="A77" s="99"/>
      <c r="B77" s="103"/>
      <c r="C77" s="103"/>
      <c r="D77" s="103"/>
      <c r="E77" s="103"/>
      <c r="F77" s="103"/>
      <c r="G77" s="103"/>
      <c r="H77" s="103"/>
      <c r="I77" s="103"/>
      <c r="J77" s="103" t="s">
        <v>46</v>
      </c>
    </row>
    <row r="78" spans="1:11" x14ac:dyDescent="0.2">
      <c r="A78" s="48" t="s">
        <v>48</v>
      </c>
      <c r="B78" s="29">
        <v>8</v>
      </c>
      <c r="C78" s="43">
        <v>121.35000000000001</v>
      </c>
      <c r="D78" s="29">
        <v>158</v>
      </c>
      <c r="E78" s="29">
        <v>143</v>
      </c>
      <c r="F78" s="43">
        <v>94.356344936291663</v>
      </c>
      <c r="G78" s="13">
        <v>4.5859326607781463E-2</v>
      </c>
      <c r="H78" s="43">
        <v>407.51426000000225</v>
      </c>
      <c r="I78" s="13">
        <v>4.3849609081242531E-2</v>
      </c>
      <c r="J78" s="39">
        <v>274.72831100000002</v>
      </c>
    </row>
    <row r="79" spans="1:11" x14ac:dyDescent="0.2">
      <c r="A79" s="48" t="s">
        <v>76</v>
      </c>
      <c r="B79" s="29">
        <v>17</v>
      </c>
      <c r="C79" s="43">
        <v>150</v>
      </c>
      <c r="D79" s="29">
        <v>80</v>
      </c>
      <c r="E79" s="29">
        <v>47</v>
      </c>
      <c r="F79" s="43">
        <v>32.93459928</v>
      </c>
      <c r="G79" s="13">
        <v>2.5787262845568308E-2</v>
      </c>
      <c r="H79" s="43">
        <v>87.202202999999997</v>
      </c>
      <c r="I79" s="13">
        <v>3.3833676036982126E-2</v>
      </c>
      <c r="J79" s="39">
        <v>80.826906089999994</v>
      </c>
    </row>
    <row r="80" spans="1:11" x14ac:dyDescent="0.2">
      <c r="A80" s="48" t="s">
        <v>20</v>
      </c>
      <c r="B80" s="29">
        <v>6</v>
      </c>
      <c r="C80" s="43">
        <v>515.79999999999995</v>
      </c>
      <c r="D80" s="29">
        <v>119</v>
      </c>
      <c r="E80" s="29">
        <v>36</v>
      </c>
      <c r="F80" s="43">
        <v>101.575</v>
      </c>
      <c r="G80" s="13">
        <v>2.3326346254026699E-3</v>
      </c>
      <c r="H80" s="43">
        <v>116.203</v>
      </c>
      <c r="I80" s="13">
        <v>2.3981272791377652E-2</v>
      </c>
      <c r="J80" s="39">
        <v>150.499</v>
      </c>
    </row>
    <row r="81" spans="1:10" x14ac:dyDescent="0.2">
      <c r="A81" s="48" t="s">
        <v>65</v>
      </c>
      <c r="B81" s="29">
        <v>6</v>
      </c>
      <c r="C81" s="43">
        <v>29.1</v>
      </c>
      <c r="D81" s="29">
        <v>56</v>
      </c>
      <c r="E81" s="29">
        <v>22.5</v>
      </c>
      <c r="F81" s="43">
        <v>2.5892569999999999</v>
      </c>
      <c r="G81" s="13">
        <v>3.8819181451302848E-3</v>
      </c>
      <c r="H81" s="43">
        <v>29.086261</v>
      </c>
      <c r="I81" s="13">
        <v>4.0314824210154247E-2</v>
      </c>
      <c r="J81" s="39">
        <v>14.960400839999998</v>
      </c>
    </row>
    <row r="82" spans="1:10" x14ac:dyDescent="0.2">
      <c r="A82" s="43"/>
      <c r="B82" s="43"/>
      <c r="C82" s="43"/>
      <c r="D82" s="29"/>
      <c r="E82" s="43"/>
      <c r="F82" s="43"/>
      <c r="G82" s="13"/>
      <c r="H82" s="43"/>
      <c r="I82" s="13"/>
      <c r="J82" s="39"/>
    </row>
    <row r="83" spans="1:10" x14ac:dyDescent="0.2">
      <c r="A83" s="50" t="s">
        <v>77</v>
      </c>
      <c r="B83" s="30">
        <v>37</v>
      </c>
      <c r="C83" s="46">
        <v>816.25</v>
      </c>
      <c r="D83" s="30">
        <v>413</v>
      </c>
      <c r="E83" s="30">
        <v>248.5</v>
      </c>
      <c r="F83" s="46">
        <v>231.45520121629167</v>
      </c>
      <c r="G83" s="14">
        <v>2.3035899744202955E-2</v>
      </c>
      <c r="H83" s="46">
        <v>640.00572400000226</v>
      </c>
      <c r="I83" s="14">
        <v>3.8659042741558604E-2</v>
      </c>
      <c r="J83" s="42">
        <v>521.0146179300001</v>
      </c>
    </row>
    <row r="86" spans="1:10" ht="15" x14ac:dyDescent="0.25">
      <c r="A86" s="62" t="s">
        <v>88</v>
      </c>
      <c r="B86" s="63"/>
      <c r="C86" s="64"/>
    </row>
    <row r="87" spans="1:10" ht="15" x14ac:dyDescent="0.25">
      <c r="A87" s="65" t="s">
        <v>87</v>
      </c>
      <c r="B87" s="63"/>
      <c r="C87"/>
    </row>
    <row r="88" spans="1:10" ht="15" x14ac:dyDescent="0.25">
      <c r="A88" s="62" t="s">
        <v>86</v>
      </c>
      <c r="B88" s="63"/>
      <c r="C88" s="64"/>
    </row>
    <row r="89" spans="1:10" ht="15" x14ac:dyDescent="0.25">
      <c r="A89" s="65" t="s">
        <v>152</v>
      </c>
      <c r="B89"/>
      <c r="C89" s="64"/>
    </row>
    <row r="90" spans="1:10" ht="15" x14ac:dyDescent="0.25">
      <c r="A90" s="65" t="s">
        <v>84</v>
      </c>
      <c r="B90" s="64"/>
      <c r="C90" s="64"/>
    </row>
    <row r="91" spans="1:10" ht="15" x14ac:dyDescent="0.25">
      <c r="A91" s="65" t="s">
        <v>85</v>
      </c>
      <c r="B91" s="64"/>
      <c r="C91" s="64"/>
    </row>
  </sheetData>
  <mergeCells count="41">
    <mergeCell ref="F76:F77"/>
    <mergeCell ref="G76:G77"/>
    <mergeCell ref="H76:H77"/>
    <mergeCell ref="I76:I77"/>
    <mergeCell ref="J76:J77"/>
    <mergeCell ref="A76:A77"/>
    <mergeCell ref="B76:B77"/>
    <mergeCell ref="C76:C77"/>
    <mergeCell ref="D76:D77"/>
    <mergeCell ref="E76:E77"/>
    <mergeCell ref="F68:F69"/>
    <mergeCell ref="G68:G69"/>
    <mergeCell ref="H68:H69"/>
    <mergeCell ref="I68:I69"/>
    <mergeCell ref="J68:J69"/>
    <mergeCell ref="A68:A69"/>
    <mergeCell ref="B68:B69"/>
    <mergeCell ref="C68:C69"/>
    <mergeCell ref="D68:D69"/>
    <mergeCell ref="E68:E69"/>
    <mergeCell ref="F48:F49"/>
    <mergeCell ref="G48:G49"/>
    <mergeCell ref="H48:H49"/>
    <mergeCell ref="I48:I49"/>
    <mergeCell ref="J48:J49"/>
    <mergeCell ref="A48:A49"/>
    <mergeCell ref="B48:B49"/>
    <mergeCell ref="C48:C49"/>
    <mergeCell ref="D48:D49"/>
    <mergeCell ref="E48:E49"/>
    <mergeCell ref="C2:J3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</mergeCells>
  <pageMargins left="0.7" right="0.7" top="0.75" bottom="0.75" header="0.3" footer="0.3"/>
  <pageSetup paperSize="9" scale="82" fitToHeight="0" orientation="landscape" r:id="rId1"/>
  <ignoredErrors>
    <ignoredError sqref="K6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showGridLines="0" topLeftCell="A43" zoomScale="85" zoomScaleNormal="85" workbookViewId="0"/>
  </sheetViews>
  <sheetFormatPr baseColWidth="10" defaultColWidth="11.42578125" defaultRowHeight="14.25" x14ac:dyDescent="0.2"/>
  <cols>
    <col min="1" max="1" width="37.28515625" style="4" bestFit="1" customWidth="1"/>
    <col min="2" max="8" width="14" style="4" customWidth="1"/>
    <col min="9" max="9" width="15.7109375" style="4" customWidth="1"/>
    <col min="10" max="10" width="15" style="4" customWidth="1"/>
    <col min="11" max="16384" width="11.42578125" style="4"/>
  </cols>
  <sheetData>
    <row r="1" spans="1:10" s="10" customFormat="1" x14ac:dyDescent="0.2"/>
    <row r="2" spans="1:10" s="10" customFormat="1" ht="14.25" customHeight="1" x14ac:dyDescent="0.2">
      <c r="C2" s="97" t="s">
        <v>156</v>
      </c>
      <c r="D2" s="97"/>
      <c r="E2" s="97"/>
      <c r="F2" s="97"/>
      <c r="G2" s="97"/>
      <c r="H2" s="97"/>
      <c r="I2" s="97"/>
      <c r="J2" s="97"/>
    </row>
    <row r="3" spans="1:10" s="10" customFormat="1" ht="14.25" customHeight="1" x14ac:dyDescent="0.2">
      <c r="C3" s="97"/>
      <c r="D3" s="97"/>
      <c r="E3" s="97"/>
      <c r="F3" s="97"/>
      <c r="G3" s="97"/>
      <c r="H3" s="97"/>
      <c r="I3" s="97"/>
      <c r="J3" s="97"/>
    </row>
    <row r="4" spans="1:10" s="10" customFormat="1" x14ac:dyDescent="0.2">
      <c r="C4" s="10" t="s">
        <v>10</v>
      </c>
    </row>
    <row r="7" spans="1:10" ht="18" x14ac:dyDescent="0.25">
      <c r="A7" s="9" t="s">
        <v>159</v>
      </c>
    </row>
    <row r="9" spans="1:10" ht="15" x14ac:dyDescent="0.25">
      <c r="A9" s="11" t="s">
        <v>47</v>
      </c>
    </row>
    <row r="10" spans="1:10" ht="15" x14ac:dyDescent="0.25">
      <c r="A10" s="11"/>
    </row>
    <row r="11" spans="1:10" ht="14.25" customHeight="1" x14ac:dyDescent="0.2">
      <c r="A11" s="98" t="s">
        <v>13</v>
      </c>
      <c r="B11" s="102" t="s">
        <v>14</v>
      </c>
      <c r="C11" s="102" t="s">
        <v>15</v>
      </c>
      <c r="D11" s="102" t="s">
        <v>100</v>
      </c>
      <c r="E11" s="102" t="s">
        <v>101</v>
      </c>
      <c r="F11" s="102" t="s">
        <v>16</v>
      </c>
      <c r="G11" s="102" t="s">
        <v>158</v>
      </c>
      <c r="H11" s="102" t="s">
        <v>32</v>
      </c>
      <c r="I11" s="102" t="s">
        <v>158</v>
      </c>
      <c r="J11" s="102" t="s">
        <v>45</v>
      </c>
    </row>
    <row r="12" spans="1:10" ht="27" customHeight="1" x14ac:dyDescent="0.2">
      <c r="A12" s="99"/>
      <c r="B12" s="103"/>
      <c r="C12" s="103"/>
      <c r="D12" s="103"/>
      <c r="E12" s="103"/>
      <c r="F12" s="103"/>
      <c r="G12" s="103"/>
      <c r="H12" s="103"/>
      <c r="I12" s="103"/>
      <c r="J12" s="103" t="s">
        <v>46</v>
      </c>
    </row>
    <row r="13" spans="1:10" x14ac:dyDescent="0.2">
      <c r="A13" s="49" t="s">
        <v>102</v>
      </c>
      <c r="B13" s="51"/>
      <c r="C13" s="52"/>
      <c r="D13" s="51"/>
      <c r="E13" s="52"/>
      <c r="F13" s="51"/>
      <c r="G13" s="52"/>
      <c r="H13" s="51"/>
      <c r="I13" s="52"/>
      <c r="J13" s="51"/>
    </row>
    <row r="14" spans="1:10" x14ac:dyDescent="0.2">
      <c r="A14" s="48" t="s">
        <v>103</v>
      </c>
      <c r="B14" s="51">
        <v>101</v>
      </c>
      <c r="C14" s="55">
        <v>829.68</v>
      </c>
      <c r="D14" s="51">
        <v>903</v>
      </c>
      <c r="E14" s="55">
        <v>9.15</v>
      </c>
      <c r="F14" s="56">
        <v>41.15352</v>
      </c>
      <c r="G14" s="13">
        <v>1.4006457104037751E-2</v>
      </c>
      <c r="H14" s="56">
        <v>207.467128</v>
      </c>
      <c r="I14" s="13">
        <v>2.6813654582489268E-2</v>
      </c>
      <c r="J14" s="60">
        <v>149.85035999999999</v>
      </c>
    </row>
    <row r="15" spans="1:10" x14ac:dyDescent="0.2">
      <c r="A15" s="48" t="s">
        <v>104</v>
      </c>
      <c r="B15" s="51">
        <v>2</v>
      </c>
      <c r="C15" s="55">
        <v>7.3449999999999998</v>
      </c>
      <c r="D15" s="51">
        <v>10</v>
      </c>
      <c r="E15" s="55">
        <v>10.33</v>
      </c>
      <c r="F15" s="56">
        <v>0.35706552000000003</v>
      </c>
      <c r="G15" s="13">
        <v>4.9390586749138076E-3</v>
      </c>
      <c r="H15" s="56">
        <v>2.2115459999999998</v>
      </c>
      <c r="I15" s="13">
        <v>1.8782240804431777E-2</v>
      </c>
      <c r="J15" s="60">
        <v>0.88703169999999998</v>
      </c>
    </row>
    <row r="16" spans="1:10" x14ac:dyDescent="0.2">
      <c r="A16" s="48" t="s">
        <v>105</v>
      </c>
      <c r="B16" s="51">
        <v>25</v>
      </c>
      <c r="C16" s="55">
        <v>508.94200000000001</v>
      </c>
      <c r="D16" s="51">
        <v>144</v>
      </c>
      <c r="E16" s="55">
        <v>9.69</v>
      </c>
      <c r="F16" s="56">
        <v>10.652758779999999</v>
      </c>
      <c r="G16" s="13">
        <v>9.2313217831338543E-2</v>
      </c>
      <c r="H16" s="56">
        <v>20.468669999999999</v>
      </c>
      <c r="I16" s="13">
        <v>9.0445753324823672E-2</v>
      </c>
      <c r="J16" s="60">
        <v>11.83357058</v>
      </c>
    </row>
    <row r="17" spans="1:10" x14ac:dyDescent="0.2">
      <c r="A17" s="48" t="s">
        <v>106</v>
      </c>
      <c r="B17" s="51">
        <v>14</v>
      </c>
      <c r="C17" s="55">
        <v>162.68899999999999</v>
      </c>
      <c r="D17" s="51">
        <v>69</v>
      </c>
      <c r="E17" s="55">
        <v>8.4</v>
      </c>
      <c r="F17" s="56">
        <v>4.5007034000000008</v>
      </c>
      <c r="G17" s="13">
        <v>6.8130485542864841E-2</v>
      </c>
      <c r="H17" s="56">
        <v>9.6258409999999994</v>
      </c>
      <c r="I17" s="13">
        <v>5.8632561990305955E-2</v>
      </c>
      <c r="J17" s="60">
        <v>4.6695069900000004</v>
      </c>
    </row>
    <row r="18" spans="1:10" x14ac:dyDescent="0.2">
      <c r="A18" s="48" t="s">
        <v>107</v>
      </c>
      <c r="B18" s="51">
        <v>11</v>
      </c>
      <c r="C18" s="55">
        <v>99.015000000000001</v>
      </c>
      <c r="D18" s="51">
        <v>70</v>
      </c>
      <c r="E18" s="55">
        <v>9.51</v>
      </c>
      <c r="F18" s="56">
        <v>3.5529770200000002</v>
      </c>
      <c r="G18" s="13">
        <v>3.9602291762920003E-2</v>
      </c>
      <c r="H18" s="56">
        <v>12.637703</v>
      </c>
      <c r="I18" s="13">
        <v>4.1637207318040118E-2</v>
      </c>
      <c r="J18" s="60">
        <v>6.1250784200000004</v>
      </c>
    </row>
    <row r="19" spans="1:10" x14ac:dyDescent="0.2">
      <c r="A19" s="48" t="s">
        <v>108</v>
      </c>
      <c r="B19" s="51">
        <v>1</v>
      </c>
      <c r="C19" s="55">
        <v>11.534000000000001</v>
      </c>
      <c r="D19" s="51">
        <v>2</v>
      </c>
      <c r="E19" s="55">
        <v>9.81</v>
      </c>
      <c r="F19" s="56">
        <v>0.13801964000000003</v>
      </c>
      <c r="G19" s="13">
        <v>1.2110377370320478E-2</v>
      </c>
      <c r="H19" s="56">
        <v>0.220751</v>
      </c>
      <c r="I19" s="13">
        <v>0.17475733321980505</v>
      </c>
      <c r="J19" s="60">
        <v>9.8765329999999998E-2</v>
      </c>
    </row>
    <row r="20" spans="1:10" x14ac:dyDescent="0.2">
      <c r="A20" s="48" t="s">
        <v>109</v>
      </c>
      <c r="B20" s="51">
        <v>44</v>
      </c>
      <c r="C20" s="55">
        <v>503.36099999999999</v>
      </c>
      <c r="D20" s="51">
        <v>268</v>
      </c>
      <c r="E20" s="55">
        <v>9.76</v>
      </c>
      <c r="F20" s="56">
        <v>13.89131443</v>
      </c>
      <c r="G20" s="13">
        <v>7.1026586316690191E-2</v>
      </c>
      <c r="H20" s="56">
        <v>39.234268999999998</v>
      </c>
      <c r="I20" s="13">
        <v>8.6713907034054669E-2</v>
      </c>
      <c r="J20" s="60">
        <v>19.653461499999999</v>
      </c>
    </row>
    <row r="21" spans="1:10" x14ac:dyDescent="0.2">
      <c r="A21" s="48" t="s">
        <v>110</v>
      </c>
      <c r="B21" s="51">
        <v>8</v>
      </c>
      <c r="C21" s="55">
        <v>43.234000000000002</v>
      </c>
      <c r="D21" s="51">
        <v>17</v>
      </c>
      <c r="E21" s="55">
        <v>9.1999999999999993</v>
      </c>
      <c r="F21" s="56">
        <v>0.74986053000000008</v>
      </c>
      <c r="G21" s="13">
        <v>9.5673897873444196E-3</v>
      </c>
      <c r="H21" s="56">
        <v>1.7940940000000001</v>
      </c>
      <c r="I21" s="13">
        <v>3.433417505505789E-2</v>
      </c>
      <c r="J21" s="60">
        <v>0.75180676000000002</v>
      </c>
    </row>
    <row r="22" spans="1:10" x14ac:dyDescent="0.2">
      <c r="A22" s="48" t="s">
        <v>111</v>
      </c>
      <c r="B22" s="51">
        <v>2</v>
      </c>
      <c r="C22" s="55">
        <v>32.412999999999997</v>
      </c>
      <c r="D22" s="51">
        <v>23</v>
      </c>
      <c r="E22" s="55">
        <v>9.3000000000000007</v>
      </c>
      <c r="F22" s="56">
        <v>4.3075099999999997</v>
      </c>
      <c r="G22" s="13">
        <v>2.3046822304007605E-2</v>
      </c>
      <c r="H22" s="56">
        <v>5.8616299999999999</v>
      </c>
      <c r="I22" s="13">
        <v>4.268204283946888E-2</v>
      </c>
      <c r="J22" s="60">
        <v>27.036614219999997</v>
      </c>
    </row>
    <row r="23" spans="1:10" x14ac:dyDescent="0.2">
      <c r="A23" s="48" t="s">
        <v>112</v>
      </c>
      <c r="B23" s="51">
        <v>4</v>
      </c>
      <c r="C23" s="55">
        <v>26.44</v>
      </c>
      <c r="D23" s="51">
        <v>6</v>
      </c>
      <c r="E23" s="55">
        <v>9.7100000000000009</v>
      </c>
      <c r="F23" s="56">
        <v>0.49623499999999998</v>
      </c>
      <c r="G23" s="13">
        <v>-8.4927861654169982E-4</v>
      </c>
      <c r="H23" s="56">
        <v>0.59705399999999997</v>
      </c>
      <c r="I23" s="13">
        <v>-2.7756110985362261E-2</v>
      </c>
      <c r="J23" s="60">
        <v>0.22220334</v>
      </c>
    </row>
    <row r="24" spans="1:10" x14ac:dyDescent="0.2">
      <c r="A24" s="48" t="s">
        <v>113</v>
      </c>
      <c r="B24" s="51">
        <v>2</v>
      </c>
      <c r="C24" s="55">
        <v>33.06</v>
      </c>
      <c r="D24" s="51">
        <v>7</v>
      </c>
      <c r="E24" s="55">
        <v>3.7</v>
      </c>
      <c r="F24" s="56">
        <v>0.28078520000000001</v>
      </c>
      <c r="G24" s="13">
        <v>4.8221319556211791E-2</v>
      </c>
      <c r="H24" s="56">
        <v>0.34877200000000003</v>
      </c>
      <c r="I24" s="13">
        <v>8.1483686518198858E-2</v>
      </c>
      <c r="J24" s="60">
        <v>0.15577385000000002</v>
      </c>
    </row>
    <row r="25" spans="1:10" x14ac:dyDescent="0.2">
      <c r="A25" s="48" t="s">
        <v>114</v>
      </c>
      <c r="B25" s="51">
        <v>2</v>
      </c>
      <c r="C25" s="55">
        <v>24.541</v>
      </c>
      <c r="D25" s="51">
        <v>36</v>
      </c>
      <c r="E25" s="55">
        <v>7.31</v>
      </c>
      <c r="F25" s="56">
        <v>1.1226179999999999</v>
      </c>
      <c r="G25" s="13">
        <v>-3.2216308625553189E-3</v>
      </c>
      <c r="H25" s="56">
        <v>2.8031609999999998</v>
      </c>
      <c r="I25" s="13">
        <v>-0.12993434376824503</v>
      </c>
      <c r="J25" s="60">
        <v>20.39667545</v>
      </c>
    </row>
    <row r="26" spans="1:10" x14ac:dyDescent="0.2">
      <c r="A26" s="49" t="s">
        <v>115</v>
      </c>
      <c r="B26" s="53">
        <v>216</v>
      </c>
      <c r="C26" s="59">
        <v>2282.2540000000004</v>
      </c>
      <c r="D26" s="53">
        <v>1555</v>
      </c>
      <c r="E26" s="59">
        <v>9.2342958199356904</v>
      </c>
      <c r="F26" s="57">
        <v>81.20336752</v>
      </c>
      <c r="G26" s="14">
        <v>3.7416963669519965E-2</v>
      </c>
      <c r="H26" s="57">
        <v>303.27061899999995</v>
      </c>
      <c r="I26" s="14">
        <v>3.8518040828259971E-2</v>
      </c>
      <c r="J26" s="58">
        <v>241.68084813999997</v>
      </c>
    </row>
    <row r="27" spans="1:10" x14ac:dyDescent="0.2">
      <c r="A27" s="35"/>
      <c r="B27" s="36"/>
      <c r="C27" s="36"/>
      <c r="D27" s="36"/>
    </row>
    <row r="28" spans="1:10" x14ac:dyDescent="0.2">
      <c r="A28" s="26"/>
      <c r="B28" s="27"/>
      <c r="C28" s="28"/>
      <c r="D28" s="28"/>
    </row>
    <row r="29" spans="1:10" ht="15" x14ac:dyDescent="0.25">
      <c r="A29" s="11" t="s">
        <v>72</v>
      </c>
    </row>
    <row r="30" spans="1:10" ht="15" x14ac:dyDescent="0.25">
      <c r="A30" s="11"/>
    </row>
    <row r="31" spans="1:10" ht="14.25" customHeight="1" x14ac:dyDescent="0.2">
      <c r="A31" s="98" t="s">
        <v>69</v>
      </c>
      <c r="B31" s="102" t="s">
        <v>14</v>
      </c>
      <c r="C31" s="102" t="s">
        <v>15</v>
      </c>
      <c r="D31" s="102" t="s">
        <v>100</v>
      </c>
      <c r="E31" s="102" t="s">
        <v>101</v>
      </c>
      <c r="F31" s="102" t="s">
        <v>16</v>
      </c>
      <c r="G31" s="102" t="s">
        <v>158</v>
      </c>
      <c r="H31" s="102" t="s">
        <v>32</v>
      </c>
      <c r="I31" s="102" t="s">
        <v>158</v>
      </c>
      <c r="J31" s="102" t="s">
        <v>45</v>
      </c>
    </row>
    <row r="32" spans="1:10" ht="24.75" customHeight="1" x14ac:dyDescent="0.2">
      <c r="A32" s="99"/>
      <c r="B32" s="103"/>
      <c r="C32" s="103"/>
      <c r="D32" s="103"/>
      <c r="E32" s="103"/>
      <c r="F32" s="103"/>
      <c r="G32" s="103"/>
      <c r="H32" s="103"/>
      <c r="I32" s="103"/>
      <c r="J32" s="103" t="s">
        <v>46</v>
      </c>
    </row>
    <row r="33" spans="1:11" x14ac:dyDescent="0.2">
      <c r="A33" s="49" t="s">
        <v>116</v>
      </c>
      <c r="B33" s="43"/>
      <c r="C33" s="13"/>
      <c r="D33" s="43"/>
      <c r="E33" s="13"/>
      <c r="F33" s="43"/>
      <c r="G33" s="13"/>
      <c r="H33" s="43"/>
      <c r="I33" s="13"/>
      <c r="J33" s="43"/>
    </row>
    <row r="34" spans="1:11" x14ac:dyDescent="0.2">
      <c r="A34" s="48" t="s">
        <v>117</v>
      </c>
      <c r="B34" s="73">
        <v>10</v>
      </c>
      <c r="C34" s="75">
        <v>165.9</v>
      </c>
      <c r="D34" s="73">
        <v>11</v>
      </c>
      <c r="E34" s="75">
        <v>6.46</v>
      </c>
      <c r="F34" s="77">
        <v>1.1274459999999999</v>
      </c>
      <c r="G34" s="13">
        <v>2.0127597428073216E-2</v>
      </c>
      <c r="H34" s="77">
        <v>1.2224550000000001</v>
      </c>
      <c r="I34" s="13">
        <v>5.2508549525256076E-2</v>
      </c>
      <c r="J34" s="79">
        <v>1.11442386</v>
      </c>
    </row>
    <row r="35" spans="1:11" x14ac:dyDescent="0.2">
      <c r="A35" s="48" t="s">
        <v>118</v>
      </c>
      <c r="B35" s="73">
        <v>22</v>
      </c>
      <c r="C35" s="75">
        <v>510.95</v>
      </c>
      <c r="D35" s="73">
        <v>17</v>
      </c>
      <c r="E35" s="75">
        <v>6</v>
      </c>
      <c r="F35" s="77">
        <v>1.7591371599999999</v>
      </c>
      <c r="G35" s="13">
        <v>1.9344166160332445E-2</v>
      </c>
      <c r="H35" s="77">
        <v>1.2174830000000001</v>
      </c>
      <c r="I35" s="13">
        <v>3.2525648125611289E-2</v>
      </c>
      <c r="J35" s="79">
        <v>1.2148216000000001</v>
      </c>
    </row>
    <row r="36" spans="1:11" x14ac:dyDescent="0.2">
      <c r="A36" s="48" t="s">
        <v>119</v>
      </c>
      <c r="B36" s="73">
        <v>10</v>
      </c>
      <c r="C36" s="75">
        <v>312.75</v>
      </c>
      <c r="D36" s="73">
        <v>51</v>
      </c>
      <c r="E36" s="75">
        <v>3.26</v>
      </c>
      <c r="F36" s="77">
        <v>5.6030509999999998</v>
      </c>
      <c r="G36" s="13">
        <v>8.4573719757838089E-2</v>
      </c>
      <c r="H36" s="77">
        <v>2.2772030000000001</v>
      </c>
      <c r="I36" s="13">
        <v>0.12687244812370441</v>
      </c>
      <c r="J36" s="79">
        <v>4.6184286800000001</v>
      </c>
    </row>
    <row r="37" spans="1:11" x14ac:dyDescent="0.2">
      <c r="A37" s="48" t="s">
        <v>120</v>
      </c>
      <c r="B37" s="73">
        <v>20</v>
      </c>
      <c r="C37" s="75">
        <v>398</v>
      </c>
      <c r="D37" s="73">
        <v>22</v>
      </c>
      <c r="E37" s="75">
        <v>6.3</v>
      </c>
      <c r="F37" s="77">
        <v>1.9110861000000001</v>
      </c>
      <c r="G37" s="13">
        <v>6.5867564141380008E-2</v>
      </c>
      <c r="H37" s="77">
        <v>2.2408359999999998</v>
      </c>
      <c r="I37" s="13">
        <v>9.7967851343577661E-2</v>
      </c>
      <c r="J37" s="79">
        <v>1.83550554</v>
      </c>
    </row>
    <row r="38" spans="1:11" x14ac:dyDescent="0.2">
      <c r="A38" s="48" t="s">
        <v>121</v>
      </c>
      <c r="B38" s="73">
        <v>18</v>
      </c>
      <c r="C38" s="75">
        <v>379.2</v>
      </c>
      <c r="D38" s="73">
        <v>51</v>
      </c>
      <c r="E38" s="75">
        <v>6.33</v>
      </c>
      <c r="F38" s="77">
        <v>3.5710090699999997</v>
      </c>
      <c r="G38" s="13">
        <v>4.503075238803976E-2</v>
      </c>
      <c r="H38" s="77">
        <v>4.029077</v>
      </c>
      <c r="I38" s="13">
        <v>6.1509184816572346E-2</v>
      </c>
      <c r="J38" s="79">
        <v>5.3474549400000004</v>
      </c>
    </row>
    <row r="39" spans="1:11" x14ac:dyDescent="0.2">
      <c r="A39" s="48" t="s">
        <v>122</v>
      </c>
      <c r="B39" s="73">
        <v>61</v>
      </c>
      <c r="C39" s="75">
        <v>1356.45</v>
      </c>
      <c r="D39" s="73">
        <v>37</v>
      </c>
      <c r="E39" s="75">
        <v>7</v>
      </c>
      <c r="F39" s="77">
        <v>4.3132796399999993</v>
      </c>
      <c r="G39" s="13">
        <v>0.17151913351990128</v>
      </c>
      <c r="H39" s="77">
        <v>3.5121509999999998</v>
      </c>
      <c r="I39" s="13">
        <v>0.1430673440156065</v>
      </c>
      <c r="J39" s="79">
        <v>6.2793855499999998</v>
      </c>
    </row>
    <row r="40" spans="1:11" x14ac:dyDescent="0.2">
      <c r="A40" s="48" t="s">
        <v>123</v>
      </c>
      <c r="B40" s="73">
        <v>4</v>
      </c>
      <c r="C40" s="75">
        <v>146.78</v>
      </c>
      <c r="D40" s="73">
        <v>14</v>
      </c>
      <c r="E40" s="75">
        <v>8.0500000000000007</v>
      </c>
      <c r="F40" s="77">
        <v>1.345262</v>
      </c>
      <c r="G40" s="13">
        <v>2.2980254623046193E-2</v>
      </c>
      <c r="H40" s="77">
        <v>1.65263</v>
      </c>
      <c r="I40" s="13">
        <v>0.10252804303824165</v>
      </c>
      <c r="J40" s="79">
        <v>1.1803743999999998</v>
      </c>
    </row>
    <row r="41" spans="1:11" x14ac:dyDescent="0.2">
      <c r="A41" s="48" t="s">
        <v>124</v>
      </c>
      <c r="B41" s="73">
        <v>23</v>
      </c>
      <c r="C41" s="75">
        <v>767.59</v>
      </c>
      <c r="D41" s="73">
        <v>40</v>
      </c>
      <c r="E41" s="75">
        <v>6.8</v>
      </c>
      <c r="F41" s="77">
        <v>3.4880518999999999</v>
      </c>
      <c r="G41" s="13">
        <v>2.6841411749572282E-2</v>
      </c>
      <c r="H41" s="77">
        <v>3.3212229999999998</v>
      </c>
      <c r="I41" s="13">
        <v>7.1576573379191905E-2</v>
      </c>
      <c r="J41" s="79">
        <v>3.4602036900000002</v>
      </c>
    </row>
    <row r="42" spans="1:11" x14ac:dyDescent="0.2">
      <c r="A42" s="48" t="s">
        <v>125</v>
      </c>
      <c r="B42" s="73">
        <v>39</v>
      </c>
      <c r="C42" s="75">
        <v>1806</v>
      </c>
      <c r="D42" s="73">
        <v>57</v>
      </c>
      <c r="E42" s="75">
        <v>7.3</v>
      </c>
      <c r="F42" s="77">
        <v>4.3190309999999998</v>
      </c>
      <c r="G42" s="13">
        <v>2.9515568005833172E-3</v>
      </c>
      <c r="H42" s="77">
        <v>1.686955</v>
      </c>
      <c r="I42" s="13">
        <v>5.0590357851706513E-2</v>
      </c>
      <c r="J42" s="79">
        <v>3.6501543110000001</v>
      </c>
    </row>
    <row r="43" spans="1:11" x14ac:dyDescent="0.2">
      <c r="A43" s="48" t="s">
        <v>126</v>
      </c>
      <c r="B43" s="73">
        <v>7</v>
      </c>
      <c r="C43" s="75">
        <v>141.25</v>
      </c>
      <c r="D43" s="73">
        <v>14</v>
      </c>
      <c r="E43" s="75">
        <v>7.82</v>
      </c>
      <c r="F43" s="77">
        <v>1.1515186599999998</v>
      </c>
      <c r="G43" s="13">
        <v>6.213765228491927E-2</v>
      </c>
      <c r="H43" s="77">
        <v>1.3413310000000001</v>
      </c>
      <c r="I43" s="13">
        <v>9.6182858002121577E-2</v>
      </c>
      <c r="J43" s="79">
        <v>1.20724024</v>
      </c>
    </row>
    <row r="44" spans="1:11" x14ac:dyDescent="0.2">
      <c r="A44" s="48" t="s">
        <v>127</v>
      </c>
      <c r="B44" s="73">
        <v>28</v>
      </c>
      <c r="C44" s="75">
        <v>547.85</v>
      </c>
      <c r="D44" s="73">
        <v>85</v>
      </c>
      <c r="E44" s="75">
        <v>8.93</v>
      </c>
      <c r="F44" s="77">
        <v>4.8814479999999998</v>
      </c>
      <c r="G44" s="13">
        <v>4.7874743985469807E-2</v>
      </c>
      <c r="H44" s="77">
        <v>5.3081480000000001</v>
      </c>
      <c r="I44" s="13">
        <v>6.853102820497034E-2</v>
      </c>
      <c r="J44" s="79">
        <v>5.3810555899999999</v>
      </c>
    </row>
    <row r="45" spans="1:11" x14ac:dyDescent="0.2">
      <c r="A45" s="48" t="s">
        <v>110</v>
      </c>
      <c r="B45" s="73">
        <v>25</v>
      </c>
      <c r="C45" s="75">
        <v>475</v>
      </c>
      <c r="D45" s="73">
        <v>43</v>
      </c>
      <c r="E45" s="75">
        <v>7.69</v>
      </c>
      <c r="F45" s="77">
        <v>2.9534449999999999</v>
      </c>
      <c r="G45" s="13">
        <v>4.8780661026428543E-2</v>
      </c>
      <c r="H45" s="77">
        <v>3.547447</v>
      </c>
      <c r="I45" s="13">
        <v>7.9167512115908736E-2</v>
      </c>
      <c r="J45" s="79">
        <v>3.1789975899999998</v>
      </c>
    </row>
    <row r="46" spans="1:11" x14ac:dyDescent="0.2">
      <c r="A46" s="48" t="s">
        <v>128</v>
      </c>
      <c r="B46" s="73">
        <v>22</v>
      </c>
      <c r="C46" s="75">
        <v>558.74</v>
      </c>
      <c r="D46" s="73">
        <v>25</v>
      </c>
      <c r="E46" s="75">
        <v>6.8</v>
      </c>
      <c r="F46" s="77">
        <v>2.19715273</v>
      </c>
      <c r="G46" s="13">
        <v>7.2114195832204464E-2</v>
      </c>
      <c r="H46" s="77">
        <v>1.0662910000000001</v>
      </c>
      <c r="I46" s="13">
        <v>0.10310720289667673</v>
      </c>
      <c r="J46" s="79">
        <v>2.1440269199999999</v>
      </c>
      <c r="K46" s="61"/>
    </row>
    <row r="47" spans="1:11" x14ac:dyDescent="0.2">
      <c r="A47" s="48" t="s">
        <v>129</v>
      </c>
      <c r="B47" s="73">
        <v>106</v>
      </c>
      <c r="C47" s="75">
        <v>3820.4349999999999</v>
      </c>
      <c r="D47" s="73">
        <v>166</v>
      </c>
      <c r="E47" s="75">
        <v>6.7797590361445801</v>
      </c>
      <c r="F47" s="77">
        <v>12.235943239999997</v>
      </c>
      <c r="G47" s="13">
        <v>4.9998046218828154E-2</v>
      </c>
      <c r="H47" s="77">
        <v>6.3775179999999994</v>
      </c>
      <c r="I47" s="13">
        <v>9.0227503468973583E-2</v>
      </c>
      <c r="J47" s="79">
        <v>8.1860573499999987</v>
      </c>
    </row>
    <row r="48" spans="1:11" x14ac:dyDescent="0.2">
      <c r="A48" s="50" t="s">
        <v>130</v>
      </c>
      <c r="B48" s="74">
        <v>395</v>
      </c>
      <c r="C48" s="76">
        <v>11386.895</v>
      </c>
      <c r="D48" s="74">
        <v>633</v>
      </c>
      <c r="E48" s="76">
        <v>6.8802369668246453</v>
      </c>
      <c r="F48" s="78">
        <v>50.856861499999994</v>
      </c>
      <c r="G48" s="14">
        <v>5.5810585624332186E-2</v>
      </c>
      <c r="H48" s="78">
        <v>38.800747999999999</v>
      </c>
      <c r="I48" s="14">
        <v>8.4746204335127015E-2</v>
      </c>
      <c r="J48" s="80">
        <v>48.798130261000004</v>
      </c>
    </row>
    <row r="51" spans="1:11" ht="14.25" customHeight="1" x14ac:dyDescent="0.2">
      <c r="A51" s="98" t="s">
        <v>25</v>
      </c>
      <c r="B51" s="102" t="s">
        <v>14</v>
      </c>
      <c r="C51" s="102" t="s">
        <v>15</v>
      </c>
      <c r="D51" s="102" t="s">
        <v>100</v>
      </c>
      <c r="E51" s="102" t="s">
        <v>101</v>
      </c>
      <c r="F51" s="102" t="s">
        <v>16</v>
      </c>
      <c r="G51" s="102" t="s">
        <v>158</v>
      </c>
      <c r="H51" s="102" t="s">
        <v>32</v>
      </c>
      <c r="I51" s="102" t="s">
        <v>158</v>
      </c>
      <c r="J51" s="102" t="s">
        <v>45</v>
      </c>
    </row>
    <row r="52" spans="1:11" ht="31.5" customHeight="1" x14ac:dyDescent="0.2">
      <c r="A52" s="99"/>
      <c r="B52" s="103"/>
      <c r="C52" s="103"/>
      <c r="D52" s="103"/>
      <c r="E52" s="103"/>
      <c r="F52" s="103"/>
      <c r="G52" s="103"/>
      <c r="H52" s="103"/>
      <c r="I52" s="103"/>
      <c r="J52" s="103" t="s">
        <v>46</v>
      </c>
    </row>
    <row r="53" spans="1:11" x14ac:dyDescent="0.2">
      <c r="A53" s="49" t="s">
        <v>116</v>
      </c>
      <c r="B53" s="43"/>
      <c r="C53" s="43"/>
      <c r="D53" s="43"/>
      <c r="E53" s="43"/>
      <c r="F53" s="43"/>
      <c r="G53" s="43"/>
      <c r="H53" s="43"/>
      <c r="I53" s="13"/>
      <c r="J53" s="43"/>
    </row>
    <row r="54" spans="1:11" x14ac:dyDescent="0.2">
      <c r="A54" s="48" t="s">
        <v>131</v>
      </c>
      <c r="B54" s="29">
        <v>5</v>
      </c>
      <c r="C54" s="43">
        <v>301</v>
      </c>
      <c r="D54" s="29">
        <v>7</v>
      </c>
      <c r="E54" s="43">
        <v>8.5</v>
      </c>
      <c r="F54" s="43">
        <v>0.80123900000000003</v>
      </c>
      <c r="G54" s="13">
        <v>7.1029226182396828E-3</v>
      </c>
      <c r="H54" s="43">
        <v>0.22371099999999999</v>
      </c>
      <c r="I54" s="13">
        <v>0.14628947381905191</v>
      </c>
      <c r="J54" s="39">
        <v>0.86239685999999993</v>
      </c>
    </row>
    <row r="55" spans="1:11" x14ac:dyDescent="0.2">
      <c r="A55" s="48" t="s">
        <v>132</v>
      </c>
      <c r="B55" s="29">
        <v>8</v>
      </c>
      <c r="C55" s="43">
        <v>312</v>
      </c>
      <c r="D55" s="29">
        <v>38</v>
      </c>
      <c r="E55" s="43">
        <v>4.8</v>
      </c>
      <c r="F55" s="43">
        <v>0.92804900000000001</v>
      </c>
      <c r="G55" s="13">
        <v>3.5942308561271792E-2</v>
      </c>
      <c r="H55" s="43">
        <v>0.109278</v>
      </c>
      <c r="I55" s="13">
        <v>2.6424442609413396E-3</v>
      </c>
      <c r="J55" s="39">
        <v>0.24892448</v>
      </c>
    </row>
    <row r="56" spans="1:11" x14ac:dyDescent="0.2">
      <c r="A56" s="48" t="s">
        <v>133</v>
      </c>
      <c r="B56" s="29">
        <v>9</v>
      </c>
      <c r="C56" s="43">
        <v>278</v>
      </c>
      <c r="D56" s="29">
        <v>8</v>
      </c>
      <c r="E56" s="43">
        <v>6.2249999999999996</v>
      </c>
      <c r="F56" s="43">
        <v>0.31047330000000001</v>
      </c>
      <c r="G56" s="13">
        <v>-0.1504949032151266</v>
      </c>
      <c r="H56" s="43">
        <v>0.105111</v>
      </c>
      <c r="I56" s="13">
        <v>2.2216289402925025E-3</v>
      </c>
      <c r="J56" s="39">
        <v>0.17467731</v>
      </c>
      <c r="K56" s="61"/>
    </row>
    <row r="57" spans="1:11" ht="15" x14ac:dyDescent="0.25">
      <c r="A57" s="11" t="s">
        <v>134</v>
      </c>
      <c r="B57" s="30">
        <v>22</v>
      </c>
      <c r="C57" s="46">
        <v>891</v>
      </c>
      <c r="D57" s="30">
        <v>53</v>
      </c>
      <c r="E57" s="46">
        <v>5.5037735849056606</v>
      </c>
      <c r="F57" s="46">
        <v>2.0397612999999999</v>
      </c>
      <c r="G57" s="14">
        <v>-8.3388432877184414E-3</v>
      </c>
      <c r="H57" s="46">
        <v>0.43809999999999999</v>
      </c>
      <c r="I57" s="14">
        <v>7.1073200188739707E-2</v>
      </c>
      <c r="J57" s="42">
        <v>1.28599865</v>
      </c>
    </row>
    <row r="60" spans="1:11" ht="15" x14ac:dyDescent="0.25">
      <c r="A60" s="11" t="s">
        <v>135</v>
      </c>
    </row>
    <row r="62" spans="1:11" ht="14.25" customHeight="1" x14ac:dyDescent="0.2">
      <c r="A62" s="98"/>
      <c r="B62" s="102" t="s">
        <v>14</v>
      </c>
      <c r="C62" s="102" t="s">
        <v>15</v>
      </c>
      <c r="D62" s="102" t="s">
        <v>100</v>
      </c>
      <c r="E62" s="102" t="s">
        <v>101</v>
      </c>
      <c r="F62" s="102" t="s">
        <v>16</v>
      </c>
      <c r="G62" s="102" t="s">
        <v>158</v>
      </c>
      <c r="H62" s="102" t="s">
        <v>32</v>
      </c>
      <c r="I62" s="102" t="s">
        <v>158</v>
      </c>
      <c r="J62" s="102" t="s">
        <v>45</v>
      </c>
    </row>
    <row r="63" spans="1:11" ht="31.5" customHeight="1" x14ac:dyDescent="0.2">
      <c r="A63" s="99"/>
      <c r="B63" s="103"/>
      <c r="C63" s="103"/>
      <c r="D63" s="103"/>
      <c r="E63" s="103"/>
      <c r="F63" s="103"/>
      <c r="G63" s="103"/>
      <c r="H63" s="103"/>
      <c r="I63" s="103"/>
      <c r="J63" s="103" t="s">
        <v>46</v>
      </c>
    </row>
    <row r="64" spans="1:11" x14ac:dyDescent="0.2">
      <c r="A64" s="81" t="s">
        <v>136</v>
      </c>
      <c r="B64" s="43"/>
      <c r="C64" s="43"/>
      <c r="D64" s="43"/>
      <c r="E64" s="43"/>
      <c r="F64" s="43"/>
      <c r="G64" s="13"/>
      <c r="H64" s="43"/>
      <c r="I64" s="13"/>
      <c r="J64" s="39"/>
    </row>
    <row r="65" spans="1:10" x14ac:dyDescent="0.2">
      <c r="A65" s="82" t="s">
        <v>137</v>
      </c>
      <c r="B65" s="29">
        <v>8</v>
      </c>
      <c r="C65" s="43">
        <v>77.010000000000005</v>
      </c>
      <c r="D65" s="29">
        <v>12</v>
      </c>
      <c r="E65" s="43">
        <v>7.47</v>
      </c>
      <c r="F65" s="43">
        <v>0.60627869999999995</v>
      </c>
      <c r="G65" s="13">
        <v>1.2516922427606712E-2</v>
      </c>
      <c r="H65" s="43">
        <v>1.3971309999999999</v>
      </c>
      <c r="I65" s="13">
        <v>2.9433739271904145E-2</v>
      </c>
      <c r="J65" s="39">
        <v>1.08834432</v>
      </c>
    </row>
    <row r="66" spans="1:10" x14ac:dyDescent="0.2">
      <c r="A66" s="82" t="s">
        <v>138</v>
      </c>
      <c r="B66" s="29">
        <v>8</v>
      </c>
      <c r="C66" s="43">
        <v>38.61</v>
      </c>
      <c r="D66" s="29">
        <v>23</v>
      </c>
      <c r="E66" s="43">
        <v>8.51</v>
      </c>
      <c r="F66" s="43">
        <v>1.1056768899999998</v>
      </c>
      <c r="G66" s="13">
        <v>-1.6269097886028882E-2</v>
      </c>
      <c r="H66" s="43">
        <v>5.2506589999999997</v>
      </c>
      <c r="I66" s="13">
        <v>4.2984021901107346E-2</v>
      </c>
      <c r="J66" s="39">
        <v>3.3800382899999999</v>
      </c>
    </row>
    <row r="67" spans="1:10" x14ac:dyDescent="0.2">
      <c r="A67" s="82" t="s">
        <v>139</v>
      </c>
      <c r="B67" s="29">
        <v>7</v>
      </c>
      <c r="C67" s="43">
        <v>49.02</v>
      </c>
      <c r="D67" s="29">
        <v>14</v>
      </c>
      <c r="E67" s="43">
        <v>8.02</v>
      </c>
      <c r="F67" s="43">
        <v>0.89654699999999998</v>
      </c>
      <c r="G67" s="13">
        <v>-1.185368717629424E-3</v>
      </c>
      <c r="H67" s="43">
        <v>1.78172</v>
      </c>
      <c r="I67" s="13">
        <v>5.8954145191045824E-2</v>
      </c>
      <c r="J67" s="39">
        <v>0.93955798999999995</v>
      </c>
    </row>
    <row r="68" spans="1:10" x14ac:dyDescent="0.2">
      <c r="A68" s="82" t="s">
        <v>140</v>
      </c>
      <c r="B68" s="29">
        <v>8</v>
      </c>
      <c r="C68" s="43">
        <v>39.47</v>
      </c>
      <c r="D68" s="29">
        <v>15</v>
      </c>
      <c r="E68" s="43">
        <v>10.17</v>
      </c>
      <c r="F68" s="43">
        <v>0.74838531999999991</v>
      </c>
      <c r="G68" s="13">
        <v>4.0099585790698861E-2</v>
      </c>
      <c r="H68" s="43">
        <v>2.0437970000000001</v>
      </c>
      <c r="I68" s="13">
        <v>6.342968283337469E-2</v>
      </c>
      <c r="J68" s="39">
        <v>1.2290937399999999</v>
      </c>
    </row>
    <row r="69" spans="1:10" x14ac:dyDescent="0.2">
      <c r="A69" s="83" t="s">
        <v>141</v>
      </c>
      <c r="B69" s="29">
        <v>17</v>
      </c>
      <c r="C69" s="43">
        <v>121.89</v>
      </c>
      <c r="D69" s="29">
        <v>32</v>
      </c>
      <c r="E69" s="43">
        <v>6.63</v>
      </c>
      <c r="F69" s="43">
        <v>1.451263</v>
      </c>
      <c r="G69" s="13">
        <v>8.9306985538336076E-2</v>
      </c>
      <c r="H69" s="43">
        <v>1.702323</v>
      </c>
      <c r="I69" s="13">
        <v>3.2208871673850017E-2</v>
      </c>
      <c r="J69" s="39">
        <v>0.76420383000000003</v>
      </c>
    </row>
    <row r="70" spans="1:10" x14ac:dyDescent="0.2">
      <c r="A70" s="82" t="s">
        <v>142</v>
      </c>
      <c r="B70" s="29">
        <v>2</v>
      </c>
      <c r="C70" s="43">
        <v>12.4</v>
      </c>
      <c r="D70" s="29">
        <v>5</v>
      </c>
      <c r="E70" s="43">
        <v>12.28</v>
      </c>
      <c r="F70" s="43">
        <v>0.29910312</v>
      </c>
      <c r="G70" s="13">
        <v>1.8816152052354592E-3</v>
      </c>
      <c r="H70" s="43">
        <v>0.52837100000000004</v>
      </c>
      <c r="I70" s="13">
        <v>-1.3172737867559122E-2</v>
      </c>
      <c r="J70" s="39">
        <v>0.34108801999999999</v>
      </c>
    </row>
    <row r="71" spans="1:10" x14ac:dyDescent="0.2">
      <c r="A71" s="82" t="s">
        <v>143</v>
      </c>
      <c r="B71" s="29">
        <v>13</v>
      </c>
      <c r="C71" s="43">
        <v>109</v>
      </c>
      <c r="D71" s="29">
        <v>52</v>
      </c>
      <c r="E71" s="43">
        <v>9.98</v>
      </c>
      <c r="F71" s="43">
        <v>2.7677619999999998</v>
      </c>
      <c r="G71" s="13">
        <v>5.7786369946144197E-3</v>
      </c>
      <c r="H71" s="43">
        <v>13.284813</v>
      </c>
      <c r="I71" s="13">
        <v>4.9082925940967914E-2</v>
      </c>
      <c r="J71" s="39">
        <v>7.1666923699999998</v>
      </c>
    </row>
    <row r="72" spans="1:10" x14ac:dyDescent="0.2">
      <c r="A72" s="82" t="s">
        <v>144</v>
      </c>
      <c r="B72" s="29">
        <v>15</v>
      </c>
      <c r="C72" s="43">
        <v>125.4</v>
      </c>
      <c r="D72" s="29">
        <v>58</v>
      </c>
      <c r="E72" s="43">
        <v>10.45</v>
      </c>
      <c r="F72" s="43">
        <v>3.0996375899999999</v>
      </c>
      <c r="G72" s="13">
        <v>2.5230427633918223E-2</v>
      </c>
      <c r="H72" s="43">
        <v>12.874677999999999</v>
      </c>
      <c r="I72" s="13">
        <v>6.4284046448359351E-3</v>
      </c>
      <c r="J72" s="39">
        <v>7.3117167400000005</v>
      </c>
    </row>
    <row r="73" spans="1:10" x14ac:dyDescent="0.2">
      <c r="A73" s="82" t="s">
        <v>145</v>
      </c>
      <c r="B73" s="29">
        <v>8</v>
      </c>
      <c r="C73" s="43">
        <v>58.4</v>
      </c>
      <c r="D73" s="29">
        <v>4</v>
      </c>
      <c r="E73" s="43">
        <v>11</v>
      </c>
      <c r="F73" s="43">
        <v>0.22604299999999999</v>
      </c>
      <c r="G73" s="13">
        <v>6.8256143667296709E-2</v>
      </c>
      <c r="H73" s="43">
        <v>0.38335399999999997</v>
      </c>
      <c r="I73" s="13">
        <v>-5.8600205787086551E-2</v>
      </c>
      <c r="J73" s="39">
        <v>0.18318792</v>
      </c>
    </row>
    <row r="74" spans="1:10" x14ac:dyDescent="0.2">
      <c r="A74" s="82" t="s">
        <v>146</v>
      </c>
      <c r="B74" s="29">
        <v>61</v>
      </c>
      <c r="C74" s="43">
        <v>412.42999999999989</v>
      </c>
      <c r="D74" s="29">
        <v>59</v>
      </c>
      <c r="E74" s="43">
        <v>10.679322033898304</v>
      </c>
      <c r="F74" s="43">
        <v>3.0945237499999996</v>
      </c>
      <c r="G74" s="13">
        <v>5.7693994321164913E-2</v>
      </c>
      <c r="H74" s="43">
        <v>3.6430860000000007</v>
      </c>
      <c r="I74" s="13">
        <v>3.5711148315850857E-2</v>
      </c>
      <c r="J74" s="39">
        <v>2.0313150899999997</v>
      </c>
    </row>
    <row r="75" spans="1:10" x14ac:dyDescent="0.2">
      <c r="A75" s="81" t="s">
        <v>147</v>
      </c>
      <c r="B75" s="30">
        <v>147</v>
      </c>
      <c r="C75" s="46">
        <v>1043.6299999999999</v>
      </c>
      <c r="D75" s="30">
        <v>274</v>
      </c>
      <c r="E75" s="46">
        <v>9.5726277372262754</v>
      </c>
      <c r="F75" s="46">
        <v>14.295220369999999</v>
      </c>
      <c r="G75" s="14">
        <v>2.9673458124591181E-2</v>
      </c>
      <c r="H75" s="46">
        <v>42.889931999999995</v>
      </c>
      <c r="I75" s="14">
        <v>3.1978089787962446E-2</v>
      </c>
      <c r="J75" s="42">
        <v>24.435238310000003</v>
      </c>
    </row>
    <row r="78" spans="1:10" ht="15" x14ac:dyDescent="0.25">
      <c r="A78" s="11" t="s">
        <v>148</v>
      </c>
    </row>
    <row r="80" spans="1:10" ht="14.25" customHeight="1" x14ac:dyDescent="0.2">
      <c r="A80" s="98" t="s">
        <v>75</v>
      </c>
      <c r="B80" s="102" t="s">
        <v>14</v>
      </c>
      <c r="C80" s="102" t="s">
        <v>15</v>
      </c>
      <c r="D80" s="102" t="s">
        <v>100</v>
      </c>
      <c r="E80" s="102" t="s">
        <v>101</v>
      </c>
      <c r="F80" s="102" t="s">
        <v>16</v>
      </c>
      <c r="G80" s="102" t="s">
        <v>158</v>
      </c>
      <c r="H80" s="102" t="s">
        <v>32</v>
      </c>
      <c r="I80" s="102" t="s">
        <v>158</v>
      </c>
      <c r="J80" s="102" t="s">
        <v>45</v>
      </c>
    </row>
    <row r="81" spans="1:10" ht="32.25" customHeight="1" x14ac:dyDescent="0.2">
      <c r="A81" s="99"/>
      <c r="B81" s="103"/>
      <c r="C81" s="103"/>
      <c r="D81" s="103"/>
      <c r="E81" s="103"/>
      <c r="F81" s="103"/>
      <c r="G81" s="103"/>
      <c r="H81" s="103"/>
      <c r="I81" s="103"/>
      <c r="J81" s="103" t="s">
        <v>46</v>
      </c>
    </row>
    <row r="82" spans="1:10" x14ac:dyDescent="0.2">
      <c r="A82" s="82" t="s">
        <v>102</v>
      </c>
      <c r="B82" s="29">
        <v>216</v>
      </c>
      <c r="C82" s="43">
        <v>2282.2540000000004</v>
      </c>
      <c r="D82" s="29">
        <v>1555</v>
      </c>
      <c r="E82" s="43">
        <v>9.2342958199356904</v>
      </c>
      <c r="F82" s="43">
        <v>81.20336752</v>
      </c>
      <c r="G82" s="13">
        <v>3.7416963669519965E-2</v>
      </c>
      <c r="H82" s="43">
        <v>303.27061899999995</v>
      </c>
      <c r="I82" s="13">
        <v>3.8518040828259971E-2</v>
      </c>
      <c r="J82" s="39">
        <v>241.68084813999997</v>
      </c>
    </row>
    <row r="83" spans="1:10" x14ac:dyDescent="0.2">
      <c r="A83" s="82" t="s">
        <v>116</v>
      </c>
      <c r="B83" s="29">
        <v>417</v>
      </c>
      <c r="C83" s="43">
        <v>12277.895</v>
      </c>
      <c r="D83" s="29">
        <v>686</v>
      </c>
      <c r="E83" s="43">
        <v>6.7738921282798836</v>
      </c>
      <c r="F83" s="43">
        <v>52.896622799999996</v>
      </c>
      <c r="G83" s="13">
        <v>5.3183435355467802E-2</v>
      </c>
      <c r="H83" s="43">
        <v>39.238847999999997</v>
      </c>
      <c r="I83" s="13">
        <v>8.4591619089085524E-2</v>
      </c>
      <c r="J83" s="39">
        <v>50.084128911000008</v>
      </c>
    </row>
    <row r="84" spans="1:10" x14ac:dyDescent="0.2">
      <c r="A84" s="82" t="s">
        <v>149</v>
      </c>
      <c r="B84" s="29">
        <v>147</v>
      </c>
      <c r="C84" s="43">
        <v>1043.6299999999999</v>
      </c>
      <c r="D84" s="29">
        <v>274</v>
      </c>
      <c r="E84" s="43">
        <v>9.5726277372262754</v>
      </c>
      <c r="F84" s="43">
        <v>14.295220369999999</v>
      </c>
      <c r="G84" s="13">
        <v>2.9673458124591181E-2</v>
      </c>
      <c r="H84" s="43">
        <v>42.889931999999995</v>
      </c>
      <c r="I84" s="13">
        <v>3.1978089787962446E-2</v>
      </c>
      <c r="J84" s="39">
        <v>24.435238310000003</v>
      </c>
    </row>
    <row r="85" spans="1:10" x14ac:dyDescent="0.2">
      <c r="A85" s="81" t="s">
        <v>150</v>
      </c>
      <c r="B85" s="30">
        <v>780</v>
      </c>
      <c r="C85" s="46">
        <v>15603.779</v>
      </c>
      <c r="D85" s="30">
        <v>2515</v>
      </c>
      <c r="E85" s="46">
        <v>8.6000477137176912</v>
      </c>
      <c r="F85" s="46">
        <v>148.39521069</v>
      </c>
      <c r="G85" s="14">
        <v>4.2223519551138039E-2</v>
      </c>
      <c r="H85" s="59">
        <v>385.39939899999996</v>
      </c>
      <c r="I85" s="14">
        <v>4.2290914324843082E-2</v>
      </c>
      <c r="J85" s="84">
        <v>316.20021536099995</v>
      </c>
    </row>
    <row r="87" spans="1:10" x14ac:dyDescent="0.2">
      <c r="I87" s="85" t="s">
        <v>26</v>
      </c>
      <c r="J87" s="4" t="s">
        <v>151</v>
      </c>
    </row>
  </sheetData>
  <mergeCells count="51">
    <mergeCell ref="A80:A81"/>
    <mergeCell ref="B80:B81"/>
    <mergeCell ref="C80:C81"/>
    <mergeCell ref="D80:D81"/>
    <mergeCell ref="E80:E81"/>
    <mergeCell ref="F62:F63"/>
    <mergeCell ref="G62:G63"/>
    <mergeCell ref="H62:H63"/>
    <mergeCell ref="I62:I63"/>
    <mergeCell ref="J80:J81"/>
    <mergeCell ref="J62:J63"/>
    <mergeCell ref="F80:F81"/>
    <mergeCell ref="G80:G81"/>
    <mergeCell ref="H80:H81"/>
    <mergeCell ref="I80:I81"/>
    <mergeCell ref="A62:A63"/>
    <mergeCell ref="B62:B63"/>
    <mergeCell ref="C62:C63"/>
    <mergeCell ref="D62:D63"/>
    <mergeCell ref="E62:E63"/>
    <mergeCell ref="F51:F52"/>
    <mergeCell ref="G51:G52"/>
    <mergeCell ref="H51:H52"/>
    <mergeCell ref="I51:I52"/>
    <mergeCell ref="J51:J52"/>
    <mergeCell ref="A51:A52"/>
    <mergeCell ref="B51:B52"/>
    <mergeCell ref="C51:C52"/>
    <mergeCell ref="D51:D52"/>
    <mergeCell ref="E51:E52"/>
    <mergeCell ref="F31:F32"/>
    <mergeCell ref="G31:G32"/>
    <mergeCell ref="H31:H32"/>
    <mergeCell ref="I31:I32"/>
    <mergeCell ref="J31:J32"/>
    <mergeCell ref="A31:A32"/>
    <mergeCell ref="B31:B32"/>
    <mergeCell ref="C31:C32"/>
    <mergeCell ref="D31:D32"/>
    <mergeCell ref="E31:E32"/>
    <mergeCell ref="C2:J3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</mergeCells>
  <pageMargins left="0.7" right="0.7" top="0.75" bottom="0.75" header="0.3" footer="0.3"/>
  <pageSetup paperSize="9" scale="82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showGridLines="0" zoomScale="90" zoomScaleNormal="90" workbookViewId="0"/>
  </sheetViews>
  <sheetFormatPr baseColWidth="10" defaultColWidth="11.42578125" defaultRowHeight="12.75" x14ac:dyDescent="0.2"/>
  <cols>
    <col min="1" max="1" width="29.5703125" style="67" customWidth="1"/>
    <col min="2" max="2" width="9.7109375" style="67" customWidth="1"/>
    <col min="3" max="3" width="10.28515625" style="68" customWidth="1"/>
    <col min="4" max="4" width="11.5703125" style="67" customWidth="1"/>
    <col min="5" max="16384" width="11.42578125" style="67"/>
  </cols>
  <sheetData>
    <row r="1" spans="1:17" s="10" customFormat="1" ht="14.25" x14ac:dyDescent="0.2"/>
    <row r="2" spans="1:17" s="10" customFormat="1" ht="14.25" customHeight="1" x14ac:dyDescent="0.2">
      <c r="C2" s="97" t="s">
        <v>156</v>
      </c>
      <c r="D2" s="97"/>
      <c r="E2" s="97"/>
      <c r="F2" s="97"/>
      <c r="G2" s="97"/>
      <c r="H2" s="97"/>
      <c r="I2" s="97"/>
      <c r="J2" s="97"/>
    </row>
    <row r="3" spans="1:17" s="10" customFormat="1" ht="14.25" customHeight="1" x14ac:dyDescent="0.2">
      <c r="C3" s="97"/>
      <c r="D3" s="97"/>
      <c r="E3" s="97"/>
      <c r="F3" s="97"/>
      <c r="G3" s="97"/>
      <c r="H3" s="97"/>
      <c r="I3" s="97"/>
      <c r="J3" s="97"/>
    </row>
    <row r="4" spans="1:17" s="10" customFormat="1" ht="14.25" x14ac:dyDescent="0.2">
      <c r="C4" s="10" t="s">
        <v>10</v>
      </c>
    </row>
    <row r="7" spans="1:17" ht="15.75" x14ac:dyDescent="0.25">
      <c r="A7" s="66" t="s">
        <v>89</v>
      </c>
    </row>
    <row r="9" spans="1:17" x14ac:dyDescent="0.2">
      <c r="A9" s="69" t="s">
        <v>90</v>
      </c>
    </row>
    <row r="11" spans="1:17" ht="12.75" customHeight="1" x14ac:dyDescent="0.2">
      <c r="B11" s="87" t="s">
        <v>91</v>
      </c>
      <c r="C11" s="87" t="s">
        <v>92</v>
      </c>
    </row>
    <row r="12" spans="1:17" x14ac:dyDescent="0.2">
      <c r="A12" s="49" t="s">
        <v>93</v>
      </c>
      <c r="B12" s="51">
        <v>809.7149480000021</v>
      </c>
      <c r="C12" s="13">
        <v>0.78965369865818436</v>
      </c>
    </row>
    <row r="13" spans="1:17" x14ac:dyDescent="0.2">
      <c r="A13" s="49" t="s">
        <v>94</v>
      </c>
      <c r="B13" s="51">
        <v>215.69017499999995</v>
      </c>
      <c r="C13" s="13">
        <v>0.21034630134181564</v>
      </c>
    </row>
    <row r="14" spans="1:17" x14ac:dyDescent="0.2">
      <c r="A14" s="48"/>
      <c r="B14" s="51">
        <v>1025.405123000002</v>
      </c>
      <c r="C14" s="13">
        <v>1</v>
      </c>
    </row>
    <row r="15" spans="1:17" ht="18" x14ac:dyDescent="0.25">
      <c r="P15" s="71"/>
    </row>
    <row r="16" spans="1:17" ht="18" x14ac:dyDescent="0.25">
      <c r="Q16" s="71"/>
    </row>
    <row r="31" spans="1:1" x14ac:dyDescent="0.2">
      <c r="A31" s="69" t="s">
        <v>95</v>
      </c>
    </row>
    <row r="33" spans="1:5" ht="15" x14ac:dyDescent="0.2">
      <c r="B33" s="87" t="s">
        <v>91</v>
      </c>
      <c r="C33" s="87" t="s">
        <v>92</v>
      </c>
    </row>
    <row r="34" spans="1:5" x14ac:dyDescent="0.2">
      <c r="A34" s="49" t="s">
        <v>153</v>
      </c>
      <c r="B34" s="51">
        <v>640.00572400000226</v>
      </c>
      <c r="C34" s="13">
        <v>0.62414913836938268</v>
      </c>
    </row>
    <row r="35" spans="1:5" x14ac:dyDescent="0.2">
      <c r="A35" s="49" t="s">
        <v>154</v>
      </c>
      <c r="B35" s="51">
        <v>385.39939899999996</v>
      </c>
      <c r="C35" s="13">
        <v>0.37585086163061732</v>
      </c>
    </row>
    <row r="36" spans="1:5" x14ac:dyDescent="0.2">
      <c r="A36" s="49"/>
      <c r="B36" s="51">
        <v>1025.4051230000023</v>
      </c>
      <c r="C36" s="13">
        <v>1</v>
      </c>
    </row>
    <row r="43" spans="1:5" x14ac:dyDescent="0.2">
      <c r="E43" s="70"/>
    </row>
    <row r="58" spans="1:3" x14ac:dyDescent="0.2">
      <c r="A58" s="69" t="s">
        <v>96</v>
      </c>
    </row>
    <row r="60" spans="1:3" ht="15" x14ac:dyDescent="0.2">
      <c r="B60" s="87" t="s">
        <v>91</v>
      </c>
      <c r="C60" s="87" t="s">
        <v>92</v>
      </c>
    </row>
    <row r="61" spans="1:3" x14ac:dyDescent="0.2">
      <c r="A61" s="49" t="s">
        <v>17</v>
      </c>
      <c r="B61" s="51">
        <v>407.51426000000225</v>
      </c>
      <c r="C61" s="13">
        <v>0.39741781161356782</v>
      </c>
    </row>
    <row r="62" spans="1:3" x14ac:dyDescent="0.2">
      <c r="A62" s="49" t="s">
        <v>97</v>
      </c>
      <c r="B62" s="51">
        <v>207.467128</v>
      </c>
      <c r="C62" s="13">
        <v>0.20232698603359672</v>
      </c>
    </row>
    <row r="63" spans="1:3" x14ac:dyDescent="0.2">
      <c r="A63" s="49" t="s">
        <v>4</v>
      </c>
      <c r="B63" s="51">
        <v>87.202202999999997</v>
      </c>
      <c r="C63" s="13">
        <v>8.5041707949414846E-2</v>
      </c>
    </row>
    <row r="64" spans="1:3" x14ac:dyDescent="0.2">
      <c r="A64" s="49" t="s">
        <v>20</v>
      </c>
      <c r="B64" s="51">
        <v>116.203</v>
      </c>
      <c r="C64" s="13">
        <v>0.11332399009284036</v>
      </c>
    </row>
    <row r="65" spans="1:3" x14ac:dyDescent="0.2">
      <c r="A65" s="49" t="s">
        <v>65</v>
      </c>
      <c r="B65" s="51">
        <v>29.086261</v>
      </c>
      <c r="C65" s="13">
        <v>2.8365628713559621E-2</v>
      </c>
    </row>
    <row r="66" spans="1:3" x14ac:dyDescent="0.2">
      <c r="A66" s="49" t="s">
        <v>98</v>
      </c>
      <c r="B66" s="51">
        <v>95.803490999999951</v>
      </c>
      <c r="C66" s="13">
        <v>9.3429893074563605E-2</v>
      </c>
    </row>
    <row r="67" spans="1:3" x14ac:dyDescent="0.2">
      <c r="A67" s="49" t="s">
        <v>99</v>
      </c>
      <c r="B67" s="51">
        <v>39.238847999999997</v>
      </c>
      <c r="C67" s="13">
        <v>3.8266678330219253E-2</v>
      </c>
    </row>
    <row r="68" spans="1:3" x14ac:dyDescent="0.2">
      <c r="A68" s="49" t="s">
        <v>24</v>
      </c>
      <c r="B68" s="51">
        <v>42.889931999999995</v>
      </c>
      <c r="C68" s="13">
        <v>4.1827304192237687E-2</v>
      </c>
    </row>
    <row r="69" spans="1:3" x14ac:dyDescent="0.2">
      <c r="B69" s="51">
        <f>SUM(B61:B68)</f>
        <v>1025.4051230000023</v>
      </c>
      <c r="C69" s="13">
        <f t="shared" ref="C61:C69" si="0">+B69/$B$69</f>
        <v>1</v>
      </c>
    </row>
  </sheetData>
  <mergeCells count="1">
    <mergeCell ref="C2:J3"/>
  </mergeCells>
  <pageMargins left="0.75" right="0.75" top="1" bottom="1" header="0" footer="0"/>
  <pageSetup paperSize="9" scale="50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Índex</vt:lpstr>
      <vt:lpstr>Bàsiques</vt:lpstr>
      <vt:lpstr>Ferroviari</vt:lpstr>
      <vt:lpstr>Autobús</vt:lpstr>
      <vt:lpstr>Gràfics</vt:lpstr>
      <vt:lpstr>Gràfics!_4Àrea_d_impressió</vt:lpstr>
      <vt:lpstr>Autobús!Área_de_impresión</vt:lpstr>
      <vt:lpstr>Bàsiques!Área_de_impresión</vt:lpstr>
      <vt:lpstr>Ferroviari!Área_de_impresión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2019-05-22T12:33:24Z</dcterms:modified>
</cp:coreProperties>
</file>