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AIP_PORTAL_TRANSPARENCIA_ATM\2023\SAIP_07314_Guillem Hernandez_informacio demanda transport public col·lectiu\"/>
    </mc:Choice>
  </mc:AlternateContent>
  <xr:revisionPtr revIDLastSave="0" documentId="13_ncr:1_{DF387A4B-2951-498A-9514-2712354B8FF8}" xr6:coauthVersionLast="47" xr6:coauthVersionMax="47" xr10:uidLastSave="{00000000-0000-0000-0000-000000000000}"/>
  <bookViews>
    <workbookView xWindow="-120" yWindow="-120" windowWidth="20730" windowHeight="11040" activeTab="6" xr2:uid="{7B9A1C09-8A60-4EE1-A2EC-586483FBCDD4}"/>
  </bookViews>
  <sheets>
    <sheet name="2017" sheetId="7" r:id="rId1"/>
    <sheet name="2018" sheetId="8" r:id="rId2"/>
    <sheet name="2019" sheetId="9" r:id="rId3"/>
    <sheet name="2020" sheetId="10" r:id="rId4"/>
    <sheet name="2021" sheetId="11" r:id="rId5"/>
    <sheet name="2022" sheetId="12" r:id="rId6"/>
    <sheet name="2023" sheetId="13" r:id="rId7"/>
  </sheets>
  <externalReferences>
    <externalReference r:id="rId8"/>
    <externalReference r:id="rId9"/>
    <externalReference r:id="rId10"/>
    <externalReference r:id="rId11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75" i="13" l="1"/>
  <c r="I1768" i="13"/>
  <c r="H1768" i="13"/>
  <c r="G1768" i="13"/>
  <c r="F1768" i="13"/>
  <c r="E1768" i="13"/>
  <c r="D1768" i="13"/>
  <c r="C1768" i="13"/>
  <c r="I1684" i="13"/>
  <c r="I1681" i="13"/>
  <c r="H1681" i="13"/>
  <c r="G1681" i="13"/>
  <c r="F1681" i="13"/>
  <c r="E1681" i="13"/>
  <c r="D1681" i="13"/>
  <c r="C1681" i="13"/>
  <c r="I1597" i="13"/>
  <c r="I1594" i="13"/>
  <c r="H1594" i="13"/>
  <c r="G1594" i="13"/>
  <c r="F1594" i="13"/>
  <c r="E1594" i="13"/>
  <c r="D1594" i="13"/>
  <c r="C1594" i="13"/>
  <c r="I1509" i="13"/>
  <c r="C608" i="13"/>
  <c r="D608" i="13"/>
  <c r="E608" i="13"/>
  <c r="F608" i="13"/>
  <c r="G608" i="13"/>
  <c r="H608" i="13"/>
  <c r="I608" i="13"/>
  <c r="I61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3" i="13"/>
  <c r="C24" i="13"/>
  <c r="D24" i="13"/>
  <c r="E24" i="13"/>
  <c r="F24" i="13"/>
  <c r="G24" i="13"/>
  <c r="H24" i="13"/>
  <c r="I24" i="13" l="1"/>
  <c r="I1506" i="13" l="1"/>
  <c r="H1506" i="13"/>
  <c r="G1506" i="13"/>
  <c r="F1506" i="13"/>
  <c r="E1506" i="13"/>
  <c r="D1506" i="13"/>
  <c r="C1506" i="13"/>
  <c r="I1421" i="13"/>
  <c r="I1418" i="13"/>
  <c r="H1418" i="13"/>
  <c r="G1418" i="13"/>
  <c r="F1418" i="13"/>
  <c r="E1418" i="13"/>
  <c r="D1418" i="13"/>
  <c r="C1418" i="13"/>
  <c r="I1343" i="13"/>
  <c r="I1341" i="13"/>
  <c r="H1341" i="13"/>
  <c r="G1341" i="13"/>
  <c r="F1341" i="13"/>
  <c r="E1341" i="13"/>
  <c r="D1341" i="13"/>
  <c r="C1341" i="13"/>
  <c r="I1257" i="13"/>
  <c r="I1255" i="13"/>
  <c r="H1255" i="13"/>
  <c r="G1255" i="13"/>
  <c r="F1255" i="13"/>
  <c r="E1255" i="13"/>
  <c r="D1255" i="13"/>
  <c r="C1255" i="13"/>
  <c r="I1172" i="13"/>
  <c r="I1170" i="13"/>
  <c r="H1170" i="13"/>
  <c r="G1170" i="13"/>
  <c r="F1170" i="13"/>
  <c r="E1170" i="13"/>
  <c r="D1170" i="13"/>
  <c r="C1170" i="13"/>
  <c r="I1080" i="13"/>
  <c r="I1077" i="13"/>
  <c r="H1077" i="13"/>
  <c r="G1077" i="13"/>
  <c r="F1077" i="13"/>
  <c r="E1077" i="13"/>
  <c r="D1077" i="13"/>
  <c r="C1077" i="13"/>
  <c r="I990" i="13"/>
  <c r="I988" i="13"/>
  <c r="H988" i="13"/>
  <c r="G988" i="13"/>
  <c r="F988" i="13"/>
  <c r="E988" i="13"/>
  <c r="D988" i="13"/>
  <c r="C988" i="13"/>
  <c r="I902" i="13"/>
  <c r="I899" i="13"/>
  <c r="H899" i="13"/>
  <c r="G899" i="13"/>
  <c r="F899" i="13"/>
  <c r="E899" i="13"/>
  <c r="D899" i="13"/>
  <c r="C899" i="13"/>
  <c r="I803" i="13"/>
  <c r="I800" i="13"/>
  <c r="H800" i="13"/>
  <c r="G800" i="13"/>
  <c r="F800" i="13"/>
  <c r="E800" i="13"/>
  <c r="D800" i="13"/>
  <c r="C800" i="13"/>
  <c r="I712" i="13"/>
  <c r="I709" i="13"/>
  <c r="H709" i="13"/>
  <c r="G709" i="13"/>
  <c r="F709" i="13"/>
  <c r="E709" i="13"/>
  <c r="D709" i="13"/>
  <c r="C709" i="13"/>
  <c r="I579" i="13"/>
  <c r="I576" i="13"/>
  <c r="H576" i="13"/>
  <c r="G576" i="13"/>
  <c r="F576" i="13"/>
  <c r="E576" i="13"/>
  <c r="D576" i="13"/>
  <c r="C576" i="13"/>
  <c r="I487" i="13"/>
  <c r="I485" i="13"/>
  <c r="H485" i="13"/>
  <c r="G485" i="13"/>
  <c r="F485" i="13"/>
  <c r="E485" i="13"/>
  <c r="D485" i="13"/>
  <c r="C485" i="13"/>
  <c r="I393" i="13"/>
  <c r="I389" i="13"/>
  <c r="H389" i="13"/>
  <c r="G389" i="13"/>
  <c r="F389" i="13"/>
  <c r="E389" i="13"/>
  <c r="D389" i="13"/>
  <c r="C389" i="13"/>
  <c r="I305" i="13"/>
  <c r="I303" i="13"/>
  <c r="H303" i="13"/>
  <c r="G303" i="13"/>
  <c r="F303" i="13"/>
  <c r="E303" i="13"/>
  <c r="D303" i="13"/>
  <c r="C303" i="13"/>
  <c r="I222" i="13"/>
  <c r="I220" i="13"/>
  <c r="H220" i="13"/>
  <c r="G220" i="13"/>
  <c r="F220" i="13"/>
  <c r="E220" i="13"/>
  <c r="D220" i="13"/>
  <c r="C220" i="13"/>
  <c r="I121" i="13"/>
  <c r="I118" i="13"/>
  <c r="H118" i="13"/>
  <c r="G118" i="13"/>
  <c r="F118" i="13"/>
  <c r="E118" i="13"/>
  <c r="D118" i="13"/>
  <c r="C118" i="13"/>
  <c r="I1500" i="12"/>
  <c r="I576" i="12"/>
  <c r="I596" i="12"/>
  <c r="H596" i="12"/>
  <c r="G596" i="12"/>
  <c r="F596" i="12"/>
  <c r="E596" i="12"/>
  <c r="D596" i="12"/>
  <c r="C596" i="12"/>
  <c r="H24" i="10"/>
  <c r="C20" i="11"/>
  <c r="D20" i="11"/>
  <c r="E20" i="11"/>
  <c r="F20" i="11"/>
  <c r="G20" i="11"/>
  <c r="H20" i="11"/>
  <c r="H19" i="12"/>
  <c r="G19" i="12"/>
  <c r="F19" i="12"/>
  <c r="E19" i="12"/>
  <c r="D19" i="12"/>
  <c r="C19" i="12"/>
  <c r="H18" i="12"/>
  <c r="G18" i="12"/>
  <c r="F18" i="12"/>
  <c r="E18" i="12"/>
  <c r="D18" i="12"/>
  <c r="C18" i="12"/>
  <c r="H17" i="12"/>
  <c r="G17" i="12"/>
  <c r="F17" i="12"/>
  <c r="E17" i="12"/>
  <c r="D17" i="12"/>
  <c r="C17" i="12"/>
  <c r="H16" i="12"/>
  <c r="G16" i="12"/>
  <c r="F16" i="12"/>
  <c r="E16" i="12"/>
  <c r="D16" i="12"/>
  <c r="C16" i="12"/>
  <c r="H15" i="12"/>
  <c r="G15" i="12"/>
  <c r="F15" i="12"/>
  <c r="E15" i="12"/>
  <c r="D15" i="12"/>
  <c r="C15" i="12"/>
  <c r="H14" i="12"/>
  <c r="G14" i="12"/>
  <c r="F14" i="12"/>
  <c r="E14" i="12"/>
  <c r="D14" i="12"/>
  <c r="C14" i="12"/>
  <c r="H13" i="12"/>
  <c r="G13" i="12"/>
  <c r="F13" i="12"/>
  <c r="E13" i="12"/>
  <c r="D13" i="12"/>
  <c r="C13" i="12"/>
  <c r="H12" i="12"/>
  <c r="G12" i="12"/>
  <c r="F12" i="12"/>
  <c r="E12" i="12"/>
  <c r="D12" i="12"/>
  <c r="C12" i="12"/>
  <c r="C11" i="12"/>
  <c r="I11" i="12" s="1"/>
  <c r="H10" i="12"/>
  <c r="G10" i="12"/>
  <c r="F10" i="12"/>
  <c r="E10" i="12"/>
  <c r="D10" i="12"/>
  <c r="C10" i="12"/>
  <c r="C9" i="12"/>
  <c r="I9" i="12" s="1"/>
  <c r="H8" i="12"/>
  <c r="G8" i="12"/>
  <c r="F8" i="12"/>
  <c r="E8" i="12"/>
  <c r="D8" i="12"/>
  <c r="C8" i="12"/>
  <c r="H7" i="12"/>
  <c r="G7" i="12"/>
  <c r="F7" i="12"/>
  <c r="E7" i="12"/>
  <c r="D7" i="12"/>
  <c r="C7" i="12"/>
  <c r="H6" i="12"/>
  <c r="G6" i="12"/>
  <c r="F6" i="12"/>
  <c r="E6" i="12"/>
  <c r="D6" i="12"/>
  <c r="C6" i="12"/>
  <c r="H5" i="12"/>
  <c r="G5" i="12"/>
  <c r="F5" i="12"/>
  <c r="E5" i="12"/>
  <c r="D5" i="12"/>
  <c r="C5" i="12"/>
  <c r="H4" i="12"/>
  <c r="G4" i="12"/>
  <c r="F4" i="12"/>
  <c r="E4" i="12"/>
  <c r="D4" i="12"/>
  <c r="C4" i="12"/>
  <c r="H3" i="12"/>
  <c r="G3" i="12"/>
  <c r="F3" i="12"/>
  <c r="E3" i="12"/>
  <c r="D3" i="12"/>
  <c r="C3" i="12"/>
  <c r="H21" i="12" l="1"/>
  <c r="I8" i="12"/>
  <c r="I15" i="12"/>
  <c r="C21" i="12"/>
  <c r="I7" i="12"/>
  <c r="I14" i="12"/>
  <c r="I4" i="12"/>
  <c r="D21" i="12"/>
  <c r="I10" i="12"/>
  <c r="I18" i="12"/>
  <c r="I19" i="12"/>
  <c r="E21" i="12"/>
  <c r="I6" i="12"/>
  <c r="I13" i="12"/>
  <c r="I17" i="12"/>
  <c r="F21" i="12"/>
  <c r="G21" i="12"/>
  <c r="I5" i="12"/>
  <c r="I12" i="12"/>
  <c r="I16" i="12"/>
  <c r="J3" i="13" l="1"/>
  <c r="J21" i="13"/>
  <c r="J6" i="13"/>
  <c r="J14" i="13"/>
  <c r="J22" i="13"/>
  <c r="J15" i="13"/>
  <c r="J7" i="13"/>
  <c r="J8" i="13"/>
  <c r="J16" i="13"/>
  <c r="J19" i="13"/>
  <c r="J20" i="13"/>
  <c r="J9" i="13"/>
  <c r="J17" i="13"/>
  <c r="J11" i="13"/>
  <c r="J12" i="13"/>
  <c r="J5" i="13"/>
  <c r="J10" i="13"/>
  <c r="J18" i="13"/>
  <c r="J4" i="13"/>
  <c r="J13" i="13"/>
  <c r="I25" i="13"/>
  <c r="J24" i="13"/>
  <c r="G25" i="13"/>
  <c r="F25" i="13"/>
  <c r="E25" i="13"/>
  <c r="H25" i="13"/>
  <c r="C25" i="13"/>
  <c r="D25" i="13"/>
  <c r="I1494" i="12" l="1"/>
  <c r="H1494" i="12"/>
  <c r="G1494" i="12"/>
  <c r="F1494" i="12"/>
  <c r="E1494" i="12"/>
  <c r="D1494" i="12"/>
  <c r="C1494" i="12"/>
  <c r="I1409" i="12"/>
  <c r="I1406" i="12"/>
  <c r="H1406" i="12"/>
  <c r="G1406" i="12"/>
  <c r="F1406" i="12"/>
  <c r="E1406" i="12"/>
  <c r="D1406" i="12"/>
  <c r="C1406" i="12"/>
  <c r="I1331" i="12"/>
  <c r="I1329" i="12"/>
  <c r="H1329" i="12"/>
  <c r="G1329" i="12"/>
  <c r="F1329" i="12"/>
  <c r="E1329" i="12"/>
  <c r="D1329" i="12"/>
  <c r="C1329" i="12"/>
  <c r="I1245" i="12"/>
  <c r="I1243" i="12"/>
  <c r="H1243" i="12"/>
  <c r="G1243" i="12"/>
  <c r="F1243" i="12"/>
  <c r="E1243" i="12"/>
  <c r="D1243" i="12"/>
  <c r="C1243" i="12"/>
  <c r="I1160" i="12"/>
  <c r="I1158" i="12"/>
  <c r="H1158" i="12"/>
  <c r="G1158" i="12"/>
  <c r="F1158" i="12"/>
  <c r="E1158" i="12"/>
  <c r="D1158" i="12"/>
  <c r="C1158" i="12"/>
  <c r="I1068" i="12"/>
  <c r="I1065" i="12"/>
  <c r="H1065" i="12"/>
  <c r="G1065" i="12"/>
  <c r="F1065" i="12"/>
  <c r="E1065" i="12"/>
  <c r="D1065" i="12"/>
  <c r="C1065" i="12"/>
  <c r="I978" i="12"/>
  <c r="I976" i="12"/>
  <c r="H976" i="12"/>
  <c r="G976" i="12"/>
  <c r="F976" i="12"/>
  <c r="E976" i="12"/>
  <c r="D976" i="12"/>
  <c r="C976" i="12"/>
  <c r="I890" i="12"/>
  <c r="I887" i="12"/>
  <c r="H887" i="12"/>
  <c r="G887" i="12"/>
  <c r="F887" i="12"/>
  <c r="E887" i="12"/>
  <c r="D887" i="12"/>
  <c r="C887" i="12"/>
  <c r="I791" i="12"/>
  <c r="I788" i="12"/>
  <c r="H788" i="12"/>
  <c r="G788" i="12"/>
  <c r="F788" i="12"/>
  <c r="E788" i="12"/>
  <c r="D788" i="12"/>
  <c r="C788" i="12"/>
  <c r="I700" i="12"/>
  <c r="I697" i="12"/>
  <c r="H697" i="12"/>
  <c r="G697" i="12"/>
  <c r="F697" i="12"/>
  <c r="E697" i="12"/>
  <c r="D697" i="12"/>
  <c r="C697" i="12"/>
  <c r="I601" i="12"/>
  <c r="I573" i="12"/>
  <c r="H573" i="12"/>
  <c r="G573" i="12"/>
  <c r="F573" i="12"/>
  <c r="E573" i="12"/>
  <c r="D573" i="12"/>
  <c r="C573" i="12"/>
  <c r="I484" i="12"/>
  <c r="I482" i="12"/>
  <c r="H482" i="12"/>
  <c r="G482" i="12"/>
  <c r="F482" i="12"/>
  <c r="E482" i="12"/>
  <c r="D482" i="12"/>
  <c r="C482" i="12"/>
  <c r="I390" i="12"/>
  <c r="I386" i="12"/>
  <c r="H386" i="12"/>
  <c r="G386" i="12"/>
  <c r="F386" i="12"/>
  <c r="E386" i="12"/>
  <c r="D386" i="12"/>
  <c r="C386" i="12"/>
  <c r="I302" i="12"/>
  <c r="I300" i="12"/>
  <c r="H300" i="12"/>
  <c r="G300" i="12"/>
  <c r="F300" i="12"/>
  <c r="E300" i="12"/>
  <c r="D300" i="12"/>
  <c r="C300" i="12"/>
  <c r="I219" i="12"/>
  <c r="I217" i="12"/>
  <c r="H217" i="12"/>
  <c r="G217" i="12"/>
  <c r="F217" i="12"/>
  <c r="E217" i="12"/>
  <c r="D217" i="12"/>
  <c r="C217" i="12"/>
  <c r="I118" i="12"/>
  <c r="I115" i="12"/>
  <c r="H115" i="12"/>
  <c r="G115" i="12"/>
  <c r="F115" i="12"/>
  <c r="E115" i="12"/>
  <c r="D115" i="12"/>
  <c r="C115" i="12"/>
  <c r="I3" i="12"/>
  <c r="I1133" i="11"/>
  <c r="C299" i="11"/>
  <c r="D299" i="11"/>
  <c r="E299" i="11"/>
  <c r="F299" i="11"/>
  <c r="G299" i="11"/>
  <c r="H299" i="11"/>
  <c r="I299" i="11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469" i="11"/>
  <c r="H1469" i="11"/>
  <c r="G1469" i="11"/>
  <c r="F1469" i="11"/>
  <c r="E1469" i="11"/>
  <c r="D1469" i="11"/>
  <c r="C1469" i="11"/>
  <c r="I1384" i="11"/>
  <c r="I1381" i="11"/>
  <c r="H1381" i="11"/>
  <c r="G1381" i="11"/>
  <c r="F1381" i="11"/>
  <c r="E1381" i="11"/>
  <c r="D1381" i="11"/>
  <c r="C1381" i="11"/>
  <c r="I1306" i="11"/>
  <c r="I1304" i="11"/>
  <c r="H1304" i="11"/>
  <c r="G1304" i="11"/>
  <c r="F1304" i="11"/>
  <c r="E1304" i="11"/>
  <c r="D1304" i="11"/>
  <c r="C1304" i="11"/>
  <c r="I1220" i="11"/>
  <c r="I1218" i="11"/>
  <c r="H1218" i="11"/>
  <c r="G1218" i="11"/>
  <c r="F1218" i="11"/>
  <c r="E1218" i="11"/>
  <c r="D1218" i="11"/>
  <c r="C1218" i="11"/>
  <c r="I1135" i="11"/>
  <c r="H1133" i="11"/>
  <c r="G1133" i="11"/>
  <c r="F1133" i="11"/>
  <c r="E1133" i="11"/>
  <c r="D1133" i="11"/>
  <c r="C1133" i="11"/>
  <c r="I1043" i="11"/>
  <c r="I1040" i="11"/>
  <c r="H1040" i="11"/>
  <c r="G1040" i="11"/>
  <c r="F1040" i="11"/>
  <c r="E1040" i="11"/>
  <c r="D1040" i="11"/>
  <c r="C1040" i="11"/>
  <c r="I953" i="11"/>
  <c r="I951" i="11"/>
  <c r="H951" i="11"/>
  <c r="G951" i="11"/>
  <c r="F951" i="11"/>
  <c r="E951" i="11"/>
  <c r="D951" i="11"/>
  <c r="C951" i="11"/>
  <c r="I865" i="11"/>
  <c r="I862" i="11"/>
  <c r="H862" i="11"/>
  <c r="G862" i="11"/>
  <c r="F862" i="11"/>
  <c r="E862" i="11"/>
  <c r="D862" i="11"/>
  <c r="C862" i="11"/>
  <c r="I766" i="11"/>
  <c r="I763" i="11"/>
  <c r="H763" i="11"/>
  <c r="G763" i="11"/>
  <c r="F763" i="11"/>
  <c r="E763" i="11"/>
  <c r="D763" i="11"/>
  <c r="C763" i="11"/>
  <c r="I675" i="11"/>
  <c r="I672" i="11"/>
  <c r="H672" i="11"/>
  <c r="G672" i="11"/>
  <c r="F672" i="11"/>
  <c r="E672" i="11"/>
  <c r="D672" i="11"/>
  <c r="C672" i="11"/>
  <c r="I576" i="11"/>
  <c r="I572" i="11"/>
  <c r="H572" i="11"/>
  <c r="G572" i="11"/>
  <c r="F572" i="11"/>
  <c r="E572" i="11"/>
  <c r="D572" i="11"/>
  <c r="C572" i="11"/>
  <c r="I483" i="11"/>
  <c r="I481" i="11"/>
  <c r="H481" i="11"/>
  <c r="G481" i="11"/>
  <c r="F481" i="11"/>
  <c r="E481" i="11"/>
  <c r="D481" i="11"/>
  <c r="C481" i="11"/>
  <c r="I389" i="11"/>
  <c r="I385" i="11"/>
  <c r="H385" i="11"/>
  <c r="G385" i="11"/>
  <c r="F385" i="11"/>
  <c r="E385" i="11"/>
  <c r="D385" i="11"/>
  <c r="C385" i="11"/>
  <c r="I301" i="11"/>
  <c r="I218" i="11"/>
  <c r="I216" i="11"/>
  <c r="H216" i="11"/>
  <c r="G216" i="11"/>
  <c r="F216" i="11"/>
  <c r="E216" i="11"/>
  <c r="D216" i="11"/>
  <c r="C216" i="11"/>
  <c r="I117" i="11"/>
  <c r="I114" i="11"/>
  <c r="H114" i="11"/>
  <c r="G114" i="11"/>
  <c r="F114" i="11"/>
  <c r="E114" i="11"/>
  <c r="D114" i="11"/>
  <c r="C114" i="11"/>
  <c r="C563" i="10"/>
  <c r="D563" i="10"/>
  <c r="E563" i="10"/>
  <c r="F563" i="10"/>
  <c r="G563" i="10"/>
  <c r="H563" i="10"/>
  <c r="I563" i="10"/>
  <c r="I1809" i="10"/>
  <c r="D1803" i="10"/>
  <c r="E1803" i="10"/>
  <c r="F1803" i="10"/>
  <c r="G1803" i="10"/>
  <c r="H1803" i="10"/>
  <c r="I1803" i="10"/>
  <c r="C1803" i="10"/>
  <c r="D1379" i="10"/>
  <c r="D1210" i="10"/>
  <c r="E1210" i="10"/>
  <c r="F1210" i="10"/>
  <c r="G1210" i="10"/>
  <c r="H1210" i="10"/>
  <c r="I1210" i="10"/>
  <c r="C1210" i="10"/>
  <c r="I657" i="10"/>
  <c r="D657" i="10"/>
  <c r="E657" i="10"/>
  <c r="F657" i="10"/>
  <c r="G657" i="10"/>
  <c r="H657" i="10"/>
  <c r="C657" i="10"/>
  <c r="C474" i="10"/>
  <c r="D474" i="10"/>
  <c r="E474" i="10"/>
  <c r="F474" i="10"/>
  <c r="G474" i="10"/>
  <c r="H474" i="10"/>
  <c r="I474" i="10"/>
  <c r="I478" i="10"/>
  <c r="H24" i="8"/>
  <c r="H23" i="8"/>
  <c r="C23" i="8"/>
  <c r="C23" i="7"/>
  <c r="D23" i="7"/>
  <c r="E23" i="7"/>
  <c r="F23" i="7"/>
  <c r="G23" i="7"/>
  <c r="H23" i="7"/>
  <c r="H22" i="10"/>
  <c r="G22" i="10"/>
  <c r="F22" i="10"/>
  <c r="E22" i="10"/>
  <c r="D22" i="10"/>
  <c r="C22" i="10"/>
  <c r="H21" i="10"/>
  <c r="G21" i="10"/>
  <c r="F21" i="10"/>
  <c r="E21" i="10"/>
  <c r="D21" i="10"/>
  <c r="C21" i="10"/>
  <c r="H20" i="10"/>
  <c r="G20" i="10"/>
  <c r="F20" i="10"/>
  <c r="E20" i="10"/>
  <c r="D20" i="10"/>
  <c r="C20" i="10"/>
  <c r="H19" i="10"/>
  <c r="G19" i="10"/>
  <c r="F19" i="10"/>
  <c r="E19" i="10"/>
  <c r="D19" i="10"/>
  <c r="C19" i="10"/>
  <c r="H18" i="10"/>
  <c r="G18" i="10"/>
  <c r="F18" i="10"/>
  <c r="E18" i="10"/>
  <c r="D18" i="10"/>
  <c r="C18" i="10"/>
  <c r="H17" i="10"/>
  <c r="G17" i="10"/>
  <c r="F17" i="10"/>
  <c r="E17" i="10"/>
  <c r="D17" i="10"/>
  <c r="C17" i="10"/>
  <c r="H16" i="10"/>
  <c r="G16" i="10"/>
  <c r="F16" i="10"/>
  <c r="E16" i="10"/>
  <c r="D16" i="10"/>
  <c r="C16" i="10"/>
  <c r="H15" i="10"/>
  <c r="G15" i="10"/>
  <c r="F15" i="10"/>
  <c r="E15" i="10"/>
  <c r="D15" i="10"/>
  <c r="C15" i="10"/>
  <c r="H14" i="10"/>
  <c r="G14" i="10"/>
  <c r="F14" i="10"/>
  <c r="E14" i="10"/>
  <c r="D14" i="10"/>
  <c r="C14" i="10"/>
  <c r="H13" i="10"/>
  <c r="G13" i="10"/>
  <c r="F13" i="10"/>
  <c r="E13" i="10"/>
  <c r="D13" i="10"/>
  <c r="C13" i="10"/>
  <c r="H12" i="10"/>
  <c r="G12" i="10"/>
  <c r="F12" i="10"/>
  <c r="E12" i="10"/>
  <c r="D12" i="10"/>
  <c r="C12" i="10"/>
  <c r="H11" i="10"/>
  <c r="G11" i="10"/>
  <c r="F11" i="10"/>
  <c r="E11" i="10"/>
  <c r="D11" i="10"/>
  <c r="C11" i="10"/>
  <c r="H10" i="10"/>
  <c r="G10" i="10"/>
  <c r="F10" i="10"/>
  <c r="E10" i="10"/>
  <c r="D10" i="10"/>
  <c r="C10" i="10"/>
  <c r="H9" i="10"/>
  <c r="G9" i="10"/>
  <c r="F9" i="10"/>
  <c r="E9" i="10"/>
  <c r="D9" i="10"/>
  <c r="C9" i="10"/>
  <c r="H8" i="10"/>
  <c r="G8" i="10"/>
  <c r="F8" i="10"/>
  <c r="E8" i="10"/>
  <c r="D8" i="10"/>
  <c r="C8" i="10"/>
  <c r="H7" i="10"/>
  <c r="G7" i="10"/>
  <c r="F7" i="10"/>
  <c r="E7" i="10"/>
  <c r="D7" i="10"/>
  <c r="C7" i="10"/>
  <c r="H6" i="10"/>
  <c r="G6" i="10"/>
  <c r="F6" i="10"/>
  <c r="E6" i="10"/>
  <c r="D6" i="10"/>
  <c r="C6" i="10"/>
  <c r="H5" i="10"/>
  <c r="G5" i="10"/>
  <c r="F5" i="10"/>
  <c r="E5" i="10"/>
  <c r="D5" i="10"/>
  <c r="C5" i="10"/>
  <c r="H4" i="10"/>
  <c r="G4" i="10"/>
  <c r="F4" i="10"/>
  <c r="E4" i="10"/>
  <c r="D4" i="10"/>
  <c r="C4" i="10"/>
  <c r="H3" i="10"/>
  <c r="G3" i="10"/>
  <c r="F3" i="10"/>
  <c r="E3" i="10"/>
  <c r="D3" i="10"/>
  <c r="C3" i="10"/>
  <c r="I1722" i="10"/>
  <c r="I1719" i="10"/>
  <c r="H1719" i="10"/>
  <c r="G1719" i="10"/>
  <c r="F1719" i="10"/>
  <c r="E1719" i="10"/>
  <c r="D1719" i="10"/>
  <c r="C1719" i="10"/>
  <c r="I1644" i="10"/>
  <c r="I1642" i="10"/>
  <c r="H1642" i="10"/>
  <c r="G1642" i="10"/>
  <c r="F1642" i="10"/>
  <c r="E1642" i="10"/>
  <c r="D1642" i="10"/>
  <c r="C1642" i="10"/>
  <c r="I1558" i="10"/>
  <c r="I1556" i="10"/>
  <c r="H1556" i="10"/>
  <c r="G1556" i="10"/>
  <c r="F1556" i="10"/>
  <c r="E1556" i="10"/>
  <c r="D1556" i="10"/>
  <c r="C1556" i="10"/>
  <c r="I1473" i="10"/>
  <c r="I1471" i="10"/>
  <c r="H1471" i="10"/>
  <c r="G1471" i="10"/>
  <c r="F1471" i="10"/>
  <c r="E1471" i="10"/>
  <c r="D1471" i="10"/>
  <c r="C1471" i="10"/>
  <c r="I1381" i="10"/>
  <c r="H1379" i="10"/>
  <c r="G1379" i="10"/>
  <c r="F1379" i="10"/>
  <c r="E1379" i="10"/>
  <c r="C1379" i="10"/>
  <c r="I1301" i="10"/>
  <c r="I1299" i="10"/>
  <c r="H1299" i="10"/>
  <c r="G1299" i="10"/>
  <c r="F1299" i="10"/>
  <c r="E1299" i="10"/>
  <c r="D1299" i="10"/>
  <c r="C1299" i="10"/>
  <c r="I1212" i="10"/>
  <c r="I1124" i="10"/>
  <c r="I1121" i="10"/>
  <c r="H1121" i="10"/>
  <c r="G1121" i="10"/>
  <c r="F1121" i="10"/>
  <c r="E1121" i="10"/>
  <c r="D1121" i="10"/>
  <c r="C1121" i="10"/>
  <c r="I1025" i="10"/>
  <c r="I1022" i="10"/>
  <c r="H1022" i="10"/>
  <c r="G1022" i="10"/>
  <c r="F1022" i="10"/>
  <c r="E1022" i="10"/>
  <c r="D1022" i="10"/>
  <c r="C1022" i="10"/>
  <c r="I941" i="10"/>
  <c r="I939" i="10"/>
  <c r="H939" i="10"/>
  <c r="G939" i="10"/>
  <c r="F939" i="10"/>
  <c r="E939" i="10"/>
  <c r="D939" i="10"/>
  <c r="C939" i="10"/>
  <c r="I851" i="10"/>
  <c r="I848" i="10"/>
  <c r="H848" i="10"/>
  <c r="G848" i="10"/>
  <c r="F848" i="10"/>
  <c r="E848" i="10"/>
  <c r="D848" i="10"/>
  <c r="C848" i="10"/>
  <c r="I752" i="10"/>
  <c r="I748" i="10"/>
  <c r="H748" i="10"/>
  <c r="G748" i="10"/>
  <c r="F748" i="10"/>
  <c r="E748" i="10"/>
  <c r="D748" i="10"/>
  <c r="C748" i="10"/>
  <c r="I659" i="10"/>
  <c r="I565" i="10"/>
  <c r="I390" i="10"/>
  <c r="I307" i="10"/>
  <c r="I305" i="10"/>
  <c r="H305" i="10"/>
  <c r="G305" i="10"/>
  <c r="F305" i="10"/>
  <c r="E305" i="10"/>
  <c r="D305" i="10"/>
  <c r="C305" i="10"/>
  <c r="I206" i="10"/>
  <c r="I204" i="10"/>
  <c r="H204" i="10"/>
  <c r="G204" i="10"/>
  <c r="F204" i="10"/>
  <c r="E204" i="10"/>
  <c r="D204" i="10"/>
  <c r="C204" i="10"/>
  <c r="I120" i="10"/>
  <c r="I118" i="10"/>
  <c r="H118" i="10"/>
  <c r="G118" i="10"/>
  <c r="F118" i="10"/>
  <c r="E118" i="10"/>
  <c r="D118" i="10"/>
  <c r="C118" i="10"/>
  <c r="I1704" i="9"/>
  <c r="D917" i="9"/>
  <c r="C452" i="9"/>
  <c r="D452" i="9"/>
  <c r="E452" i="9"/>
  <c r="F452" i="9"/>
  <c r="G452" i="9"/>
  <c r="H452" i="9"/>
  <c r="I452" i="9"/>
  <c r="I456" i="9"/>
  <c r="I12" i="9"/>
  <c r="I7" i="9"/>
  <c r="I1617" i="9"/>
  <c r="I1614" i="9"/>
  <c r="H1614" i="9"/>
  <c r="G1614" i="9"/>
  <c r="F1614" i="9"/>
  <c r="E1614" i="9"/>
  <c r="D1614" i="9"/>
  <c r="C1614" i="9"/>
  <c r="I1539" i="9"/>
  <c r="I1537" i="9"/>
  <c r="H1537" i="9"/>
  <c r="G1537" i="9"/>
  <c r="F1537" i="9"/>
  <c r="E1537" i="9"/>
  <c r="D1537" i="9"/>
  <c r="C1537" i="9"/>
  <c r="I1453" i="9"/>
  <c r="I1451" i="9"/>
  <c r="H1451" i="9"/>
  <c r="G1451" i="9"/>
  <c r="F1451" i="9"/>
  <c r="E1451" i="9"/>
  <c r="D1451" i="9"/>
  <c r="C1451" i="9"/>
  <c r="I1368" i="9"/>
  <c r="I1366" i="9"/>
  <c r="H1366" i="9"/>
  <c r="G1366" i="9"/>
  <c r="F1366" i="9"/>
  <c r="E1366" i="9"/>
  <c r="D1366" i="9"/>
  <c r="C1366" i="9"/>
  <c r="I1276" i="9"/>
  <c r="I1274" i="9"/>
  <c r="H1274" i="9"/>
  <c r="G1274" i="9"/>
  <c r="F1274" i="9"/>
  <c r="E1274" i="9"/>
  <c r="D1274" i="9"/>
  <c r="C1274" i="9"/>
  <c r="I1196" i="9"/>
  <c r="I1194" i="9"/>
  <c r="H1194" i="9"/>
  <c r="G1194" i="9"/>
  <c r="F1194" i="9"/>
  <c r="E1194" i="9"/>
  <c r="D1194" i="9"/>
  <c r="C1194" i="9"/>
  <c r="I1107" i="9"/>
  <c r="I1102" i="9"/>
  <c r="I1099" i="9"/>
  <c r="H1099" i="9"/>
  <c r="G1099" i="9"/>
  <c r="F1099" i="9"/>
  <c r="E1099" i="9"/>
  <c r="D1099" i="9"/>
  <c r="C1099" i="9"/>
  <c r="I1003" i="9"/>
  <c r="I1000" i="9"/>
  <c r="H1000" i="9"/>
  <c r="G1000" i="9"/>
  <c r="F1000" i="9"/>
  <c r="E1000" i="9"/>
  <c r="D1000" i="9"/>
  <c r="C1000" i="9"/>
  <c r="I919" i="9"/>
  <c r="I917" i="9"/>
  <c r="H917" i="9"/>
  <c r="G917" i="9"/>
  <c r="F917" i="9"/>
  <c r="E917" i="9"/>
  <c r="C917" i="9"/>
  <c r="I829" i="9"/>
  <c r="I826" i="9"/>
  <c r="H826" i="9"/>
  <c r="G826" i="9"/>
  <c r="F826" i="9"/>
  <c r="E826" i="9"/>
  <c r="D826" i="9"/>
  <c r="C826" i="9"/>
  <c r="I730" i="9"/>
  <c r="I726" i="9"/>
  <c r="H726" i="9"/>
  <c r="G726" i="9"/>
  <c r="F726" i="9"/>
  <c r="E726" i="9"/>
  <c r="D726" i="9"/>
  <c r="C726" i="9"/>
  <c r="I637" i="9"/>
  <c r="I635" i="9"/>
  <c r="H635" i="9"/>
  <c r="G635" i="9"/>
  <c r="F635" i="9"/>
  <c r="E635" i="9"/>
  <c r="D635" i="9"/>
  <c r="C635" i="9"/>
  <c r="I543" i="9"/>
  <c r="I402" i="9"/>
  <c r="I399" i="9"/>
  <c r="H399" i="9"/>
  <c r="G399" i="9"/>
  <c r="F399" i="9"/>
  <c r="E399" i="9"/>
  <c r="D399" i="9"/>
  <c r="C399" i="9"/>
  <c r="I322" i="9"/>
  <c r="I320" i="9"/>
  <c r="H320" i="9"/>
  <c r="G320" i="9"/>
  <c r="F320" i="9"/>
  <c r="E320" i="9"/>
  <c r="D320" i="9"/>
  <c r="C320" i="9"/>
  <c r="I218" i="9"/>
  <c r="I216" i="9"/>
  <c r="H216" i="9"/>
  <c r="G216" i="9"/>
  <c r="F216" i="9"/>
  <c r="E216" i="9"/>
  <c r="D216" i="9"/>
  <c r="C216" i="9"/>
  <c r="I119" i="9"/>
  <c r="I117" i="9"/>
  <c r="H117" i="9"/>
  <c r="G117" i="9"/>
  <c r="F117" i="9"/>
  <c r="E117" i="9"/>
  <c r="D117" i="9"/>
  <c r="C117" i="9"/>
  <c r="I21" i="9"/>
  <c r="C1684" i="8"/>
  <c r="D1684" i="8"/>
  <c r="E1684" i="8"/>
  <c r="F1684" i="8"/>
  <c r="G1684" i="8"/>
  <c r="H1684" i="8"/>
  <c r="I1684" i="8"/>
  <c r="C399" i="8"/>
  <c r="D399" i="8"/>
  <c r="E399" i="8"/>
  <c r="F399" i="8"/>
  <c r="G399" i="8"/>
  <c r="H399" i="8"/>
  <c r="I399" i="8"/>
  <c r="H21" i="8"/>
  <c r="I21" i="8" s="1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G12" i="8"/>
  <c r="F12" i="8"/>
  <c r="E12" i="8"/>
  <c r="D12" i="8"/>
  <c r="C12" i="8"/>
  <c r="H11" i="8"/>
  <c r="G11" i="8"/>
  <c r="F11" i="8"/>
  <c r="E11" i="8"/>
  <c r="D11" i="8"/>
  <c r="C11" i="8"/>
  <c r="H10" i="8"/>
  <c r="G10" i="8"/>
  <c r="F10" i="8"/>
  <c r="E10" i="8"/>
  <c r="D10" i="8"/>
  <c r="C10" i="8"/>
  <c r="H9" i="8"/>
  <c r="G9" i="8"/>
  <c r="F9" i="8"/>
  <c r="E9" i="8"/>
  <c r="D9" i="8"/>
  <c r="C9" i="8"/>
  <c r="H8" i="8"/>
  <c r="G8" i="8"/>
  <c r="F8" i="8"/>
  <c r="E8" i="8"/>
  <c r="D8" i="8"/>
  <c r="C8" i="8"/>
  <c r="H7" i="8"/>
  <c r="G7" i="8"/>
  <c r="F7" i="8"/>
  <c r="E7" i="8"/>
  <c r="D7" i="8"/>
  <c r="C7" i="8"/>
  <c r="H6" i="8"/>
  <c r="G6" i="8"/>
  <c r="F6" i="8"/>
  <c r="E6" i="8"/>
  <c r="D6" i="8"/>
  <c r="C6" i="8"/>
  <c r="H5" i="8"/>
  <c r="G5" i="8"/>
  <c r="F5" i="8"/>
  <c r="E5" i="8"/>
  <c r="D5" i="8"/>
  <c r="C5" i="8"/>
  <c r="H4" i="8"/>
  <c r="G4" i="8"/>
  <c r="F4" i="8"/>
  <c r="E4" i="8"/>
  <c r="D4" i="8"/>
  <c r="C4" i="8"/>
  <c r="H3" i="8"/>
  <c r="G3" i="8"/>
  <c r="F3" i="8"/>
  <c r="E3" i="8"/>
  <c r="D3" i="8"/>
  <c r="C3" i="8"/>
  <c r="I1607" i="8"/>
  <c r="I1529" i="8"/>
  <c r="I1443" i="8"/>
  <c r="I1358" i="8"/>
  <c r="I1266" i="8"/>
  <c r="I1186" i="8"/>
  <c r="I1097" i="8"/>
  <c r="I1092" i="8"/>
  <c r="I993" i="8"/>
  <c r="I909" i="8"/>
  <c r="I819" i="8"/>
  <c r="I720" i="8"/>
  <c r="I627" i="8"/>
  <c r="I533" i="8"/>
  <c r="I446" i="8"/>
  <c r="I402" i="8"/>
  <c r="I322" i="8"/>
  <c r="I218" i="8"/>
  <c r="I119" i="8"/>
  <c r="I1604" i="8"/>
  <c r="H1604" i="8"/>
  <c r="G1604" i="8"/>
  <c r="F1604" i="8"/>
  <c r="E1604" i="8"/>
  <c r="D1604" i="8"/>
  <c r="C1604" i="8"/>
  <c r="I1527" i="8"/>
  <c r="H1527" i="8"/>
  <c r="G1527" i="8"/>
  <c r="F1527" i="8"/>
  <c r="E1527" i="8"/>
  <c r="D1527" i="8"/>
  <c r="C1527" i="8"/>
  <c r="I1441" i="8"/>
  <c r="H1441" i="8"/>
  <c r="G1441" i="8"/>
  <c r="F1441" i="8"/>
  <c r="E1441" i="8"/>
  <c r="D1441" i="8"/>
  <c r="C1441" i="8"/>
  <c r="I1356" i="8"/>
  <c r="H1356" i="8"/>
  <c r="G1356" i="8"/>
  <c r="F1356" i="8"/>
  <c r="E1356" i="8"/>
  <c r="D1356" i="8"/>
  <c r="C1356" i="8"/>
  <c r="I1264" i="8"/>
  <c r="H1264" i="8"/>
  <c r="G1264" i="8"/>
  <c r="F1264" i="8"/>
  <c r="E1264" i="8"/>
  <c r="D1264" i="8"/>
  <c r="C1264" i="8"/>
  <c r="I1184" i="8"/>
  <c r="H1184" i="8"/>
  <c r="G1184" i="8"/>
  <c r="F1184" i="8"/>
  <c r="E1184" i="8"/>
  <c r="D1184" i="8"/>
  <c r="C1184" i="8"/>
  <c r="I1089" i="8"/>
  <c r="H1089" i="8"/>
  <c r="G1089" i="8"/>
  <c r="F1089" i="8"/>
  <c r="E1089" i="8"/>
  <c r="D1089" i="8"/>
  <c r="C1089" i="8"/>
  <c r="I990" i="8"/>
  <c r="H990" i="8"/>
  <c r="G990" i="8"/>
  <c r="F990" i="8"/>
  <c r="E990" i="8"/>
  <c r="D990" i="8"/>
  <c r="C990" i="8"/>
  <c r="I907" i="8"/>
  <c r="H907" i="8"/>
  <c r="G907" i="8"/>
  <c r="F907" i="8"/>
  <c r="E907" i="8"/>
  <c r="D907" i="8"/>
  <c r="C907" i="8"/>
  <c r="I816" i="8"/>
  <c r="H816" i="8"/>
  <c r="G816" i="8"/>
  <c r="F816" i="8"/>
  <c r="E816" i="8"/>
  <c r="D816" i="8"/>
  <c r="C816" i="8"/>
  <c r="I716" i="8"/>
  <c r="H716" i="8"/>
  <c r="G716" i="8"/>
  <c r="F716" i="8"/>
  <c r="E716" i="8"/>
  <c r="D716" i="8"/>
  <c r="C716" i="8"/>
  <c r="I625" i="8"/>
  <c r="H625" i="8"/>
  <c r="G625" i="8"/>
  <c r="F625" i="8"/>
  <c r="E625" i="8"/>
  <c r="D625" i="8"/>
  <c r="C625" i="8"/>
  <c r="I530" i="8"/>
  <c r="H530" i="8"/>
  <c r="G530" i="8"/>
  <c r="F530" i="8"/>
  <c r="E530" i="8"/>
  <c r="D530" i="8"/>
  <c r="C530" i="8"/>
  <c r="I442" i="8"/>
  <c r="H442" i="8"/>
  <c r="G442" i="8"/>
  <c r="F442" i="8"/>
  <c r="E442" i="8"/>
  <c r="D442" i="8"/>
  <c r="C442" i="8"/>
  <c r="I320" i="8"/>
  <c r="H320" i="8"/>
  <c r="G320" i="8"/>
  <c r="F320" i="8"/>
  <c r="E320" i="8"/>
  <c r="D320" i="8"/>
  <c r="C320" i="8"/>
  <c r="I216" i="8"/>
  <c r="H216" i="8"/>
  <c r="G216" i="8"/>
  <c r="F216" i="8"/>
  <c r="E216" i="8"/>
  <c r="D216" i="8"/>
  <c r="C216" i="8"/>
  <c r="I117" i="8"/>
  <c r="H117" i="8"/>
  <c r="G117" i="8"/>
  <c r="F117" i="8"/>
  <c r="E117" i="8"/>
  <c r="D117" i="8"/>
  <c r="C117" i="8"/>
  <c r="I21" i="12" l="1"/>
  <c r="I1475" i="11"/>
  <c r="I3" i="11"/>
  <c r="I1379" i="10"/>
  <c r="I5" i="10"/>
  <c r="I6" i="10"/>
  <c r="I9" i="10"/>
  <c r="I13" i="10"/>
  <c r="I4" i="10"/>
  <c r="I8" i="10"/>
  <c r="I10" i="10"/>
  <c r="I14" i="10"/>
  <c r="F24" i="10"/>
  <c r="D24" i="10"/>
  <c r="E24" i="10"/>
  <c r="G24" i="10"/>
  <c r="I18" i="10"/>
  <c r="I22" i="10"/>
  <c r="I17" i="10"/>
  <c r="I21" i="10"/>
  <c r="I12" i="10"/>
  <c r="I16" i="10"/>
  <c r="I20" i="10"/>
  <c r="C24" i="10"/>
  <c r="I19" i="10"/>
  <c r="I15" i="10"/>
  <c r="I7" i="10"/>
  <c r="I11" i="10"/>
  <c r="I3" i="10"/>
  <c r="I10" i="9"/>
  <c r="I16" i="9"/>
  <c r="I20" i="9"/>
  <c r="I14" i="9"/>
  <c r="E23" i="9"/>
  <c r="I6" i="9"/>
  <c r="I8" i="9"/>
  <c r="I9" i="9"/>
  <c r="I11" i="9"/>
  <c r="I13" i="9"/>
  <c r="I15" i="9"/>
  <c r="I17" i="9"/>
  <c r="I18" i="9"/>
  <c r="I19" i="9"/>
  <c r="H23" i="9"/>
  <c r="G23" i="9"/>
  <c r="F23" i="9"/>
  <c r="I4" i="9"/>
  <c r="I5" i="9"/>
  <c r="C23" i="9"/>
  <c r="I1689" i="8"/>
  <c r="E23" i="8"/>
  <c r="I5" i="8"/>
  <c r="F23" i="8"/>
  <c r="I7" i="8"/>
  <c r="I9" i="8"/>
  <c r="I10" i="8"/>
  <c r="I13" i="8"/>
  <c r="I14" i="8"/>
  <c r="I17" i="8"/>
  <c r="I18" i="8"/>
  <c r="I19" i="8"/>
  <c r="I4" i="8"/>
  <c r="I8" i="8"/>
  <c r="I12" i="8"/>
  <c r="I16" i="8"/>
  <c r="I20" i="8"/>
  <c r="I15" i="8"/>
  <c r="D23" i="8"/>
  <c r="I3" i="8"/>
  <c r="G23" i="8"/>
  <c r="I11" i="8"/>
  <c r="I6" i="8"/>
  <c r="I1634" i="7"/>
  <c r="D1629" i="7"/>
  <c r="E1629" i="7"/>
  <c r="F1629" i="7"/>
  <c r="G1629" i="7"/>
  <c r="H1629" i="7"/>
  <c r="I1629" i="7"/>
  <c r="C1629" i="7"/>
  <c r="C1592" i="7"/>
  <c r="D1592" i="7"/>
  <c r="E1592" i="7"/>
  <c r="F1592" i="7"/>
  <c r="G1592" i="7"/>
  <c r="H1592" i="7"/>
  <c r="I1592" i="7"/>
  <c r="C1515" i="7"/>
  <c r="D1515" i="7"/>
  <c r="E1515" i="7"/>
  <c r="F1515" i="7"/>
  <c r="G1515" i="7"/>
  <c r="H1515" i="7"/>
  <c r="C1429" i="7"/>
  <c r="D1429" i="7"/>
  <c r="E1429" i="7"/>
  <c r="F1429" i="7"/>
  <c r="G1429" i="7"/>
  <c r="H1429" i="7"/>
  <c r="C1344" i="7"/>
  <c r="D1344" i="7"/>
  <c r="E1344" i="7"/>
  <c r="F1344" i="7"/>
  <c r="G1344" i="7"/>
  <c r="H1344" i="7"/>
  <c r="I1344" i="7"/>
  <c r="C1252" i="7"/>
  <c r="D1252" i="7"/>
  <c r="E1252" i="7"/>
  <c r="F1252" i="7"/>
  <c r="G1252" i="7"/>
  <c r="H1252" i="7"/>
  <c r="I1252" i="7"/>
  <c r="I1172" i="7"/>
  <c r="C1172" i="7"/>
  <c r="D1172" i="7"/>
  <c r="E1172" i="7"/>
  <c r="F1172" i="7"/>
  <c r="G1172" i="7"/>
  <c r="H1172" i="7"/>
  <c r="I978" i="7"/>
  <c r="H978" i="7"/>
  <c r="G978" i="7"/>
  <c r="F978" i="7"/>
  <c r="E978" i="7"/>
  <c r="D978" i="7"/>
  <c r="C978" i="7"/>
  <c r="I1077" i="7"/>
  <c r="C1077" i="7"/>
  <c r="D1077" i="7"/>
  <c r="E1077" i="7"/>
  <c r="F1077" i="7"/>
  <c r="G1077" i="7"/>
  <c r="H1077" i="7"/>
  <c r="I1515" i="7"/>
  <c r="I1429" i="7"/>
  <c r="C895" i="7"/>
  <c r="D895" i="7"/>
  <c r="E895" i="7"/>
  <c r="F895" i="7"/>
  <c r="G895" i="7"/>
  <c r="H895" i="7"/>
  <c r="I895" i="7"/>
  <c r="C804" i="7"/>
  <c r="D804" i="7"/>
  <c r="E804" i="7"/>
  <c r="F804" i="7"/>
  <c r="G804" i="7"/>
  <c r="H804" i="7"/>
  <c r="I804" i="7"/>
  <c r="C704" i="7"/>
  <c r="D704" i="7"/>
  <c r="E704" i="7"/>
  <c r="F704" i="7"/>
  <c r="G704" i="7"/>
  <c r="H704" i="7"/>
  <c r="I704" i="7"/>
  <c r="C613" i="7"/>
  <c r="D613" i="7"/>
  <c r="E613" i="7"/>
  <c r="F613" i="7"/>
  <c r="G613" i="7"/>
  <c r="H613" i="7"/>
  <c r="I613" i="7"/>
  <c r="I518" i="7"/>
  <c r="C518" i="7"/>
  <c r="D518" i="7"/>
  <c r="E518" i="7"/>
  <c r="F518" i="7"/>
  <c r="G518" i="7"/>
  <c r="H518" i="7"/>
  <c r="C430" i="7"/>
  <c r="D430" i="7"/>
  <c r="E430" i="7"/>
  <c r="F430" i="7"/>
  <c r="G430" i="7"/>
  <c r="H430" i="7"/>
  <c r="I430" i="7"/>
  <c r="C387" i="7"/>
  <c r="D387" i="7"/>
  <c r="E387" i="7"/>
  <c r="F387" i="7"/>
  <c r="G387" i="7"/>
  <c r="H387" i="7"/>
  <c r="I387" i="7"/>
  <c r="C320" i="7"/>
  <c r="D320" i="7"/>
  <c r="E320" i="7"/>
  <c r="F320" i="7"/>
  <c r="G320" i="7"/>
  <c r="H320" i="7"/>
  <c r="I320" i="7"/>
  <c r="C216" i="7"/>
  <c r="D216" i="7"/>
  <c r="E216" i="7"/>
  <c r="F216" i="7"/>
  <c r="G216" i="7"/>
  <c r="H216" i="7"/>
  <c r="I216" i="7"/>
  <c r="C117" i="7"/>
  <c r="D117" i="7"/>
  <c r="E117" i="7"/>
  <c r="F117" i="7"/>
  <c r="G117" i="7"/>
  <c r="H117" i="7"/>
  <c r="I117" i="7"/>
  <c r="H21" i="7"/>
  <c r="I21" i="7" s="1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H8" i="7"/>
  <c r="G8" i="7"/>
  <c r="F8" i="7"/>
  <c r="E8" i="7"/>
  <c r="D8" i="7"/>
  <c r="C8" i="7"/>
  <c r="H7" i="7"/>
  <c r="G7" i="7"/>
  <c r="F7" i="7"/>
  <c r="E7" i="7"/>
  <c r="D7" i="7"/>
  <c r="C7" i="7"/>
  <c r="H6" i="7"/>
  <c r="G6" i="7"/>
  <c r="F6" i="7"/>
  <c r="E6" i="7"/>
  <c r="D6" i="7"/>
  <c r="C6" i="7"/>
  <c r="H5" i="7"/>
  <c r="G5" i="7"/>
  <c r="F5" i="7"/>
  <c r="E5" i="7"/>
  <c r="D5" i="7"/>
  <c r="C5" i="7"/>
  <c r="H4" i="7"/>
  <c r="G4" i="7"/>
  <c r="F4" i="7"/>
  <c r="E4" i="7"/>
  <c r="D4" i="7"/>
  <c r="C4" i="7"/>
  <c r="H3" i="7"/>
  <c r="G3" i="7"/>
  <c r="F3" i="7"/>
  <c r="E3" i="7"/>
  <c r="D3" i="7"/>
  <c r="C3" i="7"/>
  <c r="J9" i="12" l="1"/>
  <c r="H22" i="12"/>
  <c r="J6" i="12"/>
  <c r="J18" i="12"/>
  <c r="J14" i="12"/>
  <c r="J10" i="12"/>
  <c r="J5" i="12"/>
  <c r="J17" i="12"/>
  <c r="J13" i="12"/>
  <c r="J8" i="12"/>
  <c r="J4" i="12"/>
  <c r="J16" i="12"/>
  <c r="J12" i="12"/>
  <c r="J7" i="12"/>
  <c r="J19" i="12"/>
  <c r="J15" i="12"/>
  <c r="J11" i="12"/>
  <c r="J21" i="12"/>
  <c r="E22" i="12"/>
  <c r="C22" i="12"/>
  <c r="J3" i="12"/>
  <c r="I22" i="12"/>
  <c r="F22" i="12"/>
  <c r="D22" i="12"/>
  <c r="G22" i="12"/>
  <c r="I20" i="11"/>
  <c r="I24" i="10"/>
  <c r="I25" i="10" s="1"/>
  <c r="I3" i="9"/>
  <c r="I23" i="9" s="1"/>
  <c r="J5" i="9" s="1"/>
  <c r="D23" i="9"/>
  <c r="I23" i="8"/>
  <c r="E24" i="8" s="1"/>
  <c r="I8" i="7"/>
  <c r="I16" i="7"/>
  <c r="I3" i="7"/>
  <c r="I7" i="7"/>
  <c r="I11" i="7"/>
  <c r="I15" i="7"/>
  <c r="I5" i="7"/>
  <c r="I6" i="7"/>
  <c r="I9" i="7"/>
  <c r="I10" i="7"/>
  <c r="I13" i="7"/>
  <c r="I17" i="7"/>
  <c r="I18" i="7"/>
  <c r="I19" i="7"/>
  <c r="I12" i="7"/>
  <c r="I20" i="7"/>
  <c r="I14" i="7"/>
  <c r="I4" i="7"/>
  <c r="G21" i="11" l="1"/>
  <c r="J7" i="11"/>
  <c r="J6" i="11"/>
  <c r="J20" i="11"/>
  <c r="J14" i="11"/>
  <c r="J15" i="11"/>
  <c r="J8" i="11"/>
  <c r="J17" i="11"/>
  <c r="J13" i="11"/>
  <c r="J9" i="11"/>
  <c r="J5" i="11"/>
  <c r="J10" i="11"/>
  <c r="J12" i="11"/>
  <c r="J4" i="11"/>
  <c r="J11" i="11"/>
  <c r="J18" i="11"/>
  <c r="J16" i="11"/>
  <c r="F21" i="11"/>
  <c r="J3" i="11"/>
  <c r="C21" i="11"/>
  <c r="I21" i="11"/>
  <c r="E21" i="11"/>
  <c r="D21" i="11"/>
  <c r="H21" i="11"/>
  <c r="J24" i="10"/>
  <c r="G25" i="10"/>
  <c r="F25" i="10"/>
  <c r="H25" i="10"/>
  <c r="C25" i="10"/>
  <c r="E25" i="10"/>
  <c r="D25" i="10"/>
  <c r="J3" i="10"/>
  <c r="J8" i="9"/>
  <c r="J9" i="9"/>
  <c r="J10" i="9"/>
  <c r="G24" i="9"/>
  <c r="J6" i="9"/>
  <c r="J7" i="9"/>
  <c r="J17" i="9"/>
  <c r="J18" i="9"/>
  <c r="J16" i="9"/>
  <c r="J23" i="9"/>
  <c r="J13" i="9"/>
  <c r="J21" i="9"/>
  <c r="D24" i="9"/>
  <c r="J3" i="9"/>
  <c r="C24" i="9"/>
  <c r="J19" i="9"/>
  <c r="J11" i="9"/>
  <c r="F24" i="9"/>
  <c r="J4" i="9"/>
  <c r="J14" i="9"/>
  <c r="J20" i="9"/>
  <c r="E24" i="9"/>
  <c r="I24" i="9"/>
  <c r="J12" i="9"/>
  <c r="H24" i="9"/>
  <c r="J15" i="9"/>
  <c r="J13" i="8"/>
  <c r="I24" i="8"/>
  <c r="G24" i="8"/>
  <c r="J17" i="8"/>
  <c r="J7" i="8"/>
  <c r="F24" i="8"/>
  <c r="J20" i="8"/>
  <c r="J5" i="8"/>
  <c r="J21" i="8"/>
  <c r="J11" i="8"/>
  <c r="J16" i="8"/>
  <c r="J23" i="8"/>
  <c r="J9" i="8"/>
  <c r="J10" i="8"/>
  <c r="J6" i="8"/>
  <c r="J14" i="8"/>
  <c r="J3" i="8"/>
  <c r="J12" i="8"/>
  <c r="D24" i="8"/>
  <c r="J8" i="8"/>
  <c r="J15" i="8"/>
  <c r="J19" i="8"/>
  <c r="J4" i="8"/>
  <c r="J18" i="8"/>
  <c r="C24" i="8"/>
  <c r="I23" i="7"/>
  <c r="C24" i="7" s="1"/>
  <c r="F24" i="7" l="1"/>
  <c r="J3" i="7"/>
  <c r="J6" i="7"/>
  <c r="G24" i="7"/>
  <c r="J11" i="7"/>
  <c r="E24" i="7"/>
  <c r="J14" i="7"/>
  <c r="J16" i="7"/>
  <c r="J13" i="7"/>
  <c r="J10" i="7"/>
  <c r="J12" i="7"/>
  <c r="J9" i="7"/>
  <c r="J8" i="7"/>
  <c r="J4" i="7"/>
  <c r="I24" i="7"/>
  <c r="J5" i="7"/>
  <c r="J18" i="7"/>
  <c r="J19" i="7"/>
  <c r="J17" i="7"/>
  <c r="D24" i="7"/>
  <c r="H24" i="7"/>
  <c r="J7" i="7"/>
  <c r="J15" i="7"/>
  <c r="J23" i="7"/>
  <c r="J21" i="7"/>
  <c r="J20" i="7"/>
</calcChain>
</file>

<file path=xl/sharedStrings.xml><?xml version="1.0" encoding="utf-8"?>
<sst xmlns="http://schemas.openxmlformats.org/spreadsheetml/2006/main" count="10863" uniqueCount="204">
  <si>
    <t>Codi</t>
  </si>
  <si>
    <t>Títol</t>
  </si>
  <si>
    <t>1  Zona</t>
  </si>
  <si>
    <t>2 Zones</t>
  </si>
  <si>
    <t>3 Zones</t>
  </si>
  <si>
    <t>4 Zones</t>
  </si>
  <si>
    <t>5 Zones</t>
  </si>
  <si>
    <t>6 Zones</t>
  </si>
  <si>
    <t>TOTAL</t>
  </si>
  <si>
    <t>%</t>
  </si>
  <si>
    <t>T-dia</t>
  </si>
  <si>
    <t>T 10</t>
  </si>
  <si>
    <t>T 50/30</t>
  </si>
  <si>
    <t>T -mes</t>
  </si>
  <si>
    <t>T-esdeveniment</t>
  </si>
  <si>
    <t>T-trimestre</t>
  </si>
  <si>
    <t>T-jove</t>
  </si>
  <si>
    <t>T-70/30</t>
  </si>
  <si>
    <t>T-mes Bonif.  Aturats</t>
  </si>
  <si>
    <t>T-mes FM/FN G</t>
  </si>
  <si>
    <t>T-trimestre FN/FM G</t>
  </si>
  <si>
    <t>T-jove FN/FM G</t>
  </si>
  <si>
    <t>T-mes FN/FM E</t>
  </si>
  <si>
    <t>T-trimestre FN/FM E</t>
  </si>
  <si>
    <t>T-jove FN/FM E</t>
  </si>
  <si>
    <t>T-70/90 FN/FM G</t>
  </si>
  <si>
    <t>T-70/90 FN/FM E</t>
  </si>
  <si>
    <t>T-10 Treb. AEROPORT</t>
  </si>
  <si>
    <t>Total general</t>
  </si>
  <si>
    <t xml:space="preserve"> </t>
  </si>
  <si>
    <t xml:space="preserve"> 402 T-10</t>
  </si>
  <si>
    <t>OPERADOR</t>
  </si>
  <si>
    <t>1 zona</t>
  </si>
  <si>
    <t>2 zones</t>
  </si>
  <si>
    <t>3 zones</t>
  </si>
  <si>
    <t>4 zones</t>
  </si>
  <si>
    <t>5 zones</t>
  </si>
  <si>
    <t>6 zones</t>
  </si>
  <si>
    <t>1 - FMB</t>
  </si>
  <si>
    <t>2 - TB</t>
  </si>
  <si>
    <t>3 - FGC</t>
  </si>
  <si>
    <t>8 - RENFE VIAJEROS S.M.E., S.A.</t>
  </si>
  <si>
    <t>10 - TRAMVIA METROPOLITÀ, SA</t>
  </si>
  <si>
    <t>11 - TRAMVIAMETROPOLITÀ DELBESÒS,SA</t>
  </si>
  <si>
    <t>22 - SOLER I SAURET, S.A.</t>
  </si>
  <si>
    <t>23 - MARFINA BUS,S.A. (SARBUS)</t>
  </si>
  <si>
    <t>24 - EMPRESA SAGALES, S.A.</t>
  </si>
  <si>
    <t>25 - TMESA</t>
  </si>
  <si>
    <t>39 - BUS CASTELLVI, S.A.</t>
  </si>
  <si>
    <t>45 - ALSINA GRAELLS,S.A.</t>
  </si>
  <si>
    <t>46 - HISPANO IGUALADINA, S.L.</t>
  </si>
  <si>
    <t>51 - J.COMASOLIVAS</t>
  </si>
  <si>
    <t>53 - T.U.S.( SANT QUIRZE)</t>
  </si>
  <si>
    <t xml:space="preserve">403 T 50/30 </t>
  </si>
  <si>
    <t>404  T MES</t>
  </si>
  <si>
    <t>401 T- DIA</t>
  </si>
  <si>
    <t>407- T TRIMESTRE</t>
  </si>
  <si>
    <t>408-T JOVE</t>
  </si>
  <si>
    <t>409  T-70/30</t>
  </si>
  <si>
    <t>414  T MES ( FM/FN GEN.)</t>
  </si>
  <si>
    <t>417  T TRIMESTRE ( FM/FN GEN.)</t>
  </si>
  <si>
    <t>418  T JOVE ( FM/FN GEN.)</t>
  </si>
  <si>
    <t xml:space="preserve">                                               419 -    T-2 COMERÇ</t>
  </si>
  <si>
    <t>424  T MES ( FM/FN ESP.)</t>
  </si>
  <si>
    <t>427  T TRIM ( FM/FN ESP.)</t>
  </si>
  <si>
    <t>428  T JOVE ( FM/FN ESP.)</t>
  </si>
  <si>
    <t>430  T 70/90 ( FM/FN GEN.)</t>
  </si>
  <si>
    <t>431  T 70/90 ( FM/FN ESP.)</t>
  </si>
  <si>
    <t>432  T-TREB. AEROPORT</t>
  </si>
  <si>
    <t xml:space="preserve"> 402 T-CASUAL</t>
  </si>
  <si>
    <t>31 - A.ROVIRA</t>
  </si>
  <si>
    <t>404  T USUAL</t>
  </si>
  <si>
    <t>414  T USUAL ( FM/FN GEN.)</t>
  </si>
  <si>
    <t>424  T USUAL ( FM/FN ESP.)</t>
  </si>
  <si>
    <t>53 - TUS ( L12 SANT QUIRZE)</t>
  </si>
  <si>
    <t>409  T-GRUP</t>
  </si>
  <si>
    <t>51 - JORDI COMASÒLIVAS CODINA</t>
  </si>
  <si>
    <t>93 - URBÀ DE PIERA</t>
  </si>
  <si>
    <t>ACUMULAT DESEMBRE 2018</t>
  </si>
  <si>
    <t>ACUMULAT DESEMBRE 2017</t>
  </si>
  <si>
    <t>8 - RENFE VIAJEROS, S.A.</t>
  </si>
  <si>
    <t>T JOVE 30 FM/FN general</t>
  </si>
  <si>
    <t>T JOVE 30 FM/FN especial</t>
  </si>
  <si>
    <t>28 - CTSA-RUBI BUS</t>
  </si>
  <si>
    <t>58 - CTSA</t>
  </si>
  <si>
    <t>441  T JOVE 30 FM/FN general</t>
  </si>
  <si>
    <t>442  T JOVE 30 FM/FN especial</t>
  </si>
  <si>
    <t>T-verda</t>
  </si>
  <si>
    <t>VALIDACIONS PER OPERADOR ACUMULAT DESEMBRE 2017</t>
  </si>
  <si>
    <t>12 - NOU BARRIS BCN SLU</t>
  </si>
  <si>
    <t xml:space="preserve">14 - TCC, SA, </t>
  </si>
  <si>
    <t>17 - T.URBA.Y SERV. GENERALES S.A.L</t>
  </si>
  <si>
    <t>18 - MOHN, S.L.</t>
  </si>
  <si>
    <t>19 - ROSANBUS, S.L.</t>
  </si>
  <si>
    <t>20 - OLIVERAS, S.L.</t>
  </si>
  <si>
    <t>21 - AUTHOSA</t>
  </si>
  <si>
    <t>26 - TRANSPORTS URBANS DE SABADELL</t>
  </si>
  <si>
    <t>30 - MANRESA BUS,S.A.</t>
  </si>
  <si>
    <t>32 - E.MONTFERRI HNOS, S.L.</t>
  </si>
  <si>
    <t>34 - TRANSBAGES, SL.</t>
  </si>
  <si>
    <t>35 - AUTOCARS R.FONT, S.A.</t>
  </si>
  <si>
    <t>37 - BARCELONA BUS, S.L</t>
  </si>
  <si>
    <t>38 - AUTOCORB, S.A.</t>
  </si>
  <si>
    <t>40 - CINGLES BUS, S.A.</t>
  </si>
  <si>
    <t>41 - CINTOI BUS, S.L.</t>
  </si>
  <si>
    <t>42 - EMPRESA CASAS, S.A.</t>
  </si>
  <si>
    <t>43 - E. PLANA</t>
  </si>
  <si>
    <t>44 - FERROCARRILES Y TRANSPORTES,SA</t>
  </si>
  <si>
    <t>47 - HISPANO LLACUNENSE</t>
  </si>
  <si>
    <t>48 - LA VALLESANA, S.A.</t>
  </si>
  <si>
    <t>50 - MARTIN COLOMER, S.L.</t>
  </si>
  <si>
    <t>52 - TGO</t>
  </si>
  <si>
    <t>54 - 25 OSONA BUS,S.A.</t>
  </si>
  <si>
    <t>57 - UTE VALLDOREIX</t>
  </si>
  <si>
    <t>59 - TRANSPORTES CASTELLA, S.A.</t>
  </si>
  <si>
    <t>60 - CRA LA HISPANIA, S.A.</t>
  </si>
  <si>
    <t>61 - SAGALES(CONURBACIÓ GRANOLLERS)</t>
  </si>
  <si>
    <t>62 - U.MARTORELL (SOLER I SAURET)</t>
  </si>
  <si>
    <t>70 - MOHN, S.L. (DGPT)</t>
  </si>
  <si>
    <t>71 - SOLER I SAURET, S.A. (EMT)</t>
  </si>
  <si>
    <t>72 - T.U S.CUGAT(SARBUS)</t>
  </si>
  <si>
    <t>73 - T.U CASTELLBISBAL</t>
  </si>
  <si>
    <t>77 - S.A MASATS TRANSPORTS GENERALS</t>
  </si>
  <si>
    <t>78 - MASATS (T.U IGUALADA)</t>
  </si>
  <si>
    <t>80 - T.U VILASSAR-CABRERA MAR</t>
  </si>
  <si>
    <t>84 - MONBUS UTE PORT</t>
  </si>
  <si>
    <t>85 - E.FONT (UAB)</t>
  </si>
  <si>
    <t>87 - TCC, SA, (EMT)</t>
  </si>
  <si>
    <t>88 - URBÀ HOSTALETS DE PIEROLA</t>
  </si>
  <si>
    <t>90 - URBA BARBERÀ DEL VALLÈS</t>
  </si>
  <si>
    <t>92 - URBÀ CORBERA DE LLOBREGAT</t>
  </si>
  <si>
    <t>94 - BUS POLÍGON CAN ST.JOAN</t>
  </si>
  <si>
    <t>95 - MANRESA (H.IGUALADINA)</t>
  </si>
  <si>
    <t>96 - URBÀ SITGES (TCC SA)</t>
  </si>
  <si>
    <t>97 - URBÀ GELIDA</t>
  </si>
  <si>
    <t>29 - A.PRAT</t>
  </si>
  <si>
    <t>33 - AUTOS CASTELLBISBAL</t>
  </si>
  <si>
    <t>36 - A. VENDRELL</t>
  </si>
  <si>
    <t>49 - T.PUJOL I PUJOL, SL</t>
  </si>
  <si>
    <t>55 - URBÀ DE VILAFRANCA</t>
  </si>
  <si>
    <t>56 - URBA DE MASNOU</t>
  </si>
  <si>
    <t>74 - T.U PAPIOL</t>
  </si>
  <si>
    <t>75 - TU VALLIRANA</t>
  </si>
  <si>
    <t>76 - MOLINSBUS UTE</t>
  </si>
  <si>
    <t>79 - T.U CERDANYOLA (SARBÚS)</t>
  </si>
  <si>
    <t>81 - LA HISPANO HILARIENCA,S.A.</t>
  </si>
  <si>
    <t>82 - AUTOCARS JULIA,S.L.</t>
  </si>
  <si>
    <t>83 - U.SANT VICENÇ (SOLER I SAURET)</t>
  </si>
  <si>
    <t>91 - URBÀ SANT SADURNÍ D'ANOIA</t>
  </si>
  <si>
    <t>98 - T.URBÀ VIC</t>
  </si>
  <si>
    <t>99 - TGO (AERI O-E)</t>
  </si>
  <si>
    <t>406- T ESDEVENIMENT</t>
  </si>
  <si>
    <t>415  T-16</t>
  </si>
  <si>
    <t>433  T-VERDA</t>
  </si>
  <si>
    <t>VALIDACIONS PER OPERADOR ACUMULAT DESEMBRE 2018</t>
  </si>
  <si>
    <t>27 - TRANSPORT URBÀ VIC</t>
  </si>
  <si>
    <t>49 - CIRCUITOS RURI, S.L.</t>
  </si>
  <si>
    <t>VALIDACIONS PER OPERADOR ACUMULAT DESEMBRE 2019</t>
  </si>
  <si>
    <t>ACUMULAT DESEMBRE 2019</t>
  </si>
  <si>
    <t>VALIDACIONS PER OPERADOR ACUMULAT DESEMBRE 2020</t>
  </si>
  <si>
    <t>ACUMULAT DESEMBRE 2020</t>
  </si>
  <si>
    <t>T-usual</t>
  </si>
  <si>
    <t>T-compensació Covid</t>
  </si>
  <si>
    <t>T-grup</t>
  </si>
  <si>
    <t>T-usual FM/FN G</t>
  </si>
  <si>
    <t>T-16</t>
  </si>
  <si>
    <t>T-familiar</t>
  </si>
  <si>
    <t>T-usual FN/FM E</t>
  </si>
  <si>
    <t>T-casual</t>
  </si>
  <si>
    <t>89 - UTE L88 I LPR4</t>
  </si>
  <si>
    <t>99 - TU ABRERA (HISPANO IGUALADINA)</t>
  </si>
  <si>
    <t>76 - CERVELLO</t>
  </si>
  <si>
    <t>406- T compensació Covid</t>
  </si>
  <si>
    <t xml:space="preserve">                                               420 -    T-FAMILIAR</t>
  </si>
  <si>
    <t>VALIDACIONS PER OPERADOR ACUMULAT DESEMBRE 2021</t>
  </si>
  <si>
    <t>ACUMULAT DESEMBRE 2021</t>
  </si>
  <si>
    <t>21 - HORTA I GRACIA</t>
  </si>
  <si>
    <t>33 - TGO2</t>
  </si>
  <si>
    <t>52 - TGO1</t>
  </si>
  <si>
    <t>57 - VALLDOREIX BUS UTE</t>
  </si>
  <si>
    <t>55 - U. VILAFRANCA (A.PENEDES)</t>
  </si>
  <si>
    <t>84 - UTE PLATGES DE VILADECANS</t>
  </si>
  <si>
    <t>98 - T.URBÀ CUNIT</t>
  </si>
  <si>
    <t>VALIDACIONS PER OPERADOR ACUMULAT DESEMBRE 2022</t>
  </si>
  <si>
    <t>ACUMULAT DESEMBRE 2022</t>
  </si>
  <si>
    <t>18 - UTE AVANZA BAIX</t>
  </si>
  <si>
    <t>87 - PLATJA EXPRÉS MOHN (AMB)</t>
  </si>
  <si>
    <t>70 - MOHN, S.L. (DGTM)</t>
  </si>
  <si>
    <t>411  T ESDEVENIMENT</t>
  </si>
  <si>
    <t>VALIDACIONS PER OPERADOR ACUMULAT SETEMBRE 2023</t>
  </si>
  <si>
    <t>ACUMULAT SETEMBRE 2023</t>
  </si>
  <si>
    <t>T-jove 30</t>
  </si>
  <si>
    <t>20 - UTE SANT BOI</t>
  </si>
  <si>
    <t>21 - UTE HORTA I GRACIA</t>
  </si>
  <si>
    <t xml:space="preserve">34 - 17 BAGES BUS,(TRANSBAGES,SL.) </t>
  </si>
  <si>
    <t>59 - 17 BAGES BUS, S.A.U.</t>
  </si>
  <si>
    <t>70 - ROSANBUS. (DGTM)</t>
  </si>
  <si>
    <t>77 - SA MASATS TRANSPORTS GENERALS</t>
  </si>
  <si>
    <t>78 - SA MASATS (T.U IGUALADA)</t>
  </si>
  <si>
    <t>97 - URBÀ GELIDA (HILLSA)</t>
  </si>
  <si>
    <t xml:space="preserve">84 - ROSANBUS L22 </t>
  </si>
  <si>
    <t>87 - PLATJA EXPRÉS ROSANBUS  (AMB)</t>
  </si>
  <si>
    <t>98 - T.URBÀ CUNIT (E.PLANA)</t>
  </si>
  <si>
    <t>440  T-JOVE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</si>
</sst>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/>
    <xf numFmtId="4" fontId="5" fillId="0" borderId="5" xfId="0" applyNumberFormat="1" applyFont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10" fontId="2" fillId="2" borderId="6" xfId="0" applyNumberFormat="1" applyFont="1" applyFill="1" applyBorder="1" applyAlignment="1">
      <alignment horizontal="right" vertical="center" indent="1"/>
    </xf>
    <xf numFmtId="0" fontId="6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vertical="center"/>
    </xf>
    <xf numFmtId="10" fontId="2" fillId="2" borderId="11" xfId="0" applyNumberFormat="1" applyFont="1" applyFill="1" applyBorder="1" applyAlignment="1">
      <alignment horizontal="right" vertical="center" indent="1"/>
    </xf>
    <xf numFmtId="3" fontId="8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0" xfId="0" applyNumberFormat="1" applyFont="1"/>
    <xf numFmtId="3" fontId="8" fillId="2" borderId="4" xfId="0" applyNumberFormat="1" applyFont="1" applyFill="1" applyBorder="1"/>
    <xf numFmtId="3" fontId="8" fillId="2" borderId="15" xfId="0" applyNumberFormat="1" applyFont="1" applyFill="1" applyBorder="1" applyAlignment="1">
      <alignment horizontal="center"/>
    </xf>
    <xf numFmtId="3" fontId="10" fillId="0" borderId="4" xfId="0" applyNumberFormat="1" applyFont="1" applyBorder="1"/>
    <xf numFmtId="3" fontId="3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0" xfId="0" applyNumberFormat="1" applyFont="1"/>
    <xf numFmtId="3" fontId="3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10" fillId="0" borderId="0" xfId="0" applyNumberFormat="1" applyFont="1"/>
    <xf numFmtId="0" fontId="4" fillId="0" borderId="0" xfId="0" applyFont="1" applyAlignment="1">
      <alignment horizontal="left" indent="1"/>
    </xf>
    <xf numFmtId="3" fontId="4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11" fillId="0" borderId="0" xfId="0" applyFont="1" applyAlignment="1">
      <alignment horizontal="left"/>
    </xf>
    <xf numFmtId="3" fontId="11" fillId="0" borderId="0" xfId="0" applyNumberFormat="1" applyFont="1"/>
    <xf numFmtId="4" fontId="11" fillId="0" borderId="0" xfId="0" applyNumberFormat="1" applyFont="1"/>
    <xf numFmtId="3" fontId="12" fillId="2" borderId="12" xfId="0" applyNumberFormat="1" applyFont="1" applyFill="1" applyBorder="1"/>
    <xf numFmtId="3" fontId="13" fillId="2" borderId="13" xfId="0" applyNumberFormat="1" applyFont="1" applyFill="1" applyBorder="1" applyAlignment="1">
      <alignment horizontal="center"/>
    </xf>
    <xf numFmtId="3" fontId="12" fillId="2" borderId="13" xfId="0" applyNumberFormat="1" applyFont="1" applyFill="1" applyBorder="1" applyAlignment="1">
      <alignment horizontal="center"/>
    </xf>
    <xf numFmtId="3" fontId="12" fillId="3" borderId="13" xfId="0" applyNumberFormat="1" applyFont="1" applyFill="1" applyBorder="1" applyAlignment="1">
      <alignment horizontal="center"/>
    </xf>
    <xf numFmtId="3" fontId="12" fillId="2" borderId="14" xfId="0" applyNumberFormat="1" applyFont="1" applyFill="1" applyBorder="1" applyAlignment="1">
      <alignment horizontal="center"/>
    </xf>
    <xf numFmtId="3" fontId="12" fillId="3" borderId="16" xfId="0" applyNumberFormat="1" applyFont="1" applyFill="1" applyBorder="1"/>
    <xf numFmtId="164" fontId="4" fillId="0" borderId="0" xfId="0" applyNumberFormat="1" applyFont="1"/>
    <xf numFmtId="4" fontId="0" fillId="0" borderId="0" xfId="0" applyNumberFormat="1"/>
    <xf numFmtId="3" fontId="2" fillId="2" borderId="4" xfId="0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4" fillId="0" borderId="8" xfId="0" applyFont="1" applyBorder="1"/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9" fillId="2" borderId="12" xfId="0" applyNumberFormat="1" applyFont="1" applyFill="1" applyBorder="1" applyAlignment="1">
      <alignment horizontal="center"/>
    </xf>
    <xf numFmtId="3" fontId="9" fillId="2" borderId="1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left"/>
    </xf>
    <xf numFmtId="3" fontId="9" fillId="2" borderId="13" xfId="0" applyNumberFormat="1" applyFont="1" applyFill="1" applyBorder="1" applyAlignment="1">
      <alignment horizontal="left"/>
    </xf>
    <xf numFmtId="3" fontId="9" fillId="2" borderId="14" xfId="0" applyNumberFormat="1" applyFont="1" applyFill="1" applyBorder="1" applyAlignment="1">
      <alignment horizontal="left"/>
    </xf>
    <xf numFmtId="3" fontId="7" fillId="2" borderId="12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0" fillId="0" borderId="4" xfId="0" applyBorder="1"/>
    <xf numFmtId="3" fontId="0" fillId="0" borderId="4" xfId="0" applyNumberFormat="1" applyBorder="1"/>
    <xf numFmtId="3" fontId="2" fillId="2" borderId="5" xfId="0" applyNumberFormat="1" applyFont="1" applyFill="1" applyBorder="1" applyAlignment="1">
      <alignment vertical="center"/>
    </xf>
    <xf numFmtId="3" fontId="0" fillId="0" borderId="0" xfId="0" applyNumberFormat="1"/>
    <xf numFmtId="3" fontId="9" fillId="2" borderId="12" xfId="0" quotePrefix="1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left" indent="1"/>
    </xf>
    <xf numFmtId="3" fontId="10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mado\AppData\Local\Temp\66cb05f2-29df-4ec6-9b65-eefbbf3b69f3_MESA%20DESEMBRE%20110118.zip.9f3\MESA%20DESEMBRE%20110118\VALIDACIONS%201217\VALIDACIONS_1217.xls" TargetMode="External"/><Relationship Id="rId1" Type="http://schemas.openxmlformats.org/officeDocument/2006/relationships/externalLinkPath" Target="file:///C:\Users\jamado\AppData\Local\Temp\66cb05f2-29df-4ec6-9b65-eefbbf3b69f3_MESA%20DESEMBRE%20110118.zip.9f3\MESA%20DESEMBRE%20110118\VALIDACIONS%201217\VALIDACIONS_1217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mado\AppData\Local\Temp\5622d39c-9f1d-44ed-b3b0-6d68d9915253_MESA%20DESEMBRE%20140119.zip.253\MESA%20DESEMBRE%20140119\VALIDACIONS%201218\VALIDACIONS_1218.xls" TargetMode="External"/><Relationship Id="rId1" Type="http://schemas.openxmlformats.org/officeDocument/2006/relationships/externalLinkPath" Target="file:///C:\Users\jamado\AppData\Local\Temp\5622d39c-9f1d-44ed-b3b0-6d68d9915253_MESA%20DESEMBRE%20140119.zip.253\MESA%20DESEMBRE%20140119\VALIDACIONS%201218\VALIDACIONS_1218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_antic_2019maig\INTEGRACI&#211;%20TARIF&#192;RIA%20I%20COMUNICACI&#211;\2020\4T%20TRIMESTRE%202020\MESA%20DESEMBRE_2020\VALIDACIONS%201220\VALIDACIONS_1220.xls" TargetMode="External"/><Relationship Id="rId1" Type="http://schemas.openxmlformats.org/officeDocument/2006/relationships/externalLinkPath" Target="file:///I:\_antic_2019maig\INTEGRACI&#211;%20TARIF&#192;RIA%20I%20COMUNICACI&#211;\2020\4T%20TRIMESTRE%202020\MESA%20DESEMBRE_2020\VALIDACIONS%201220\VALIDACIONS_1220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_antic_2019maig\INTEGRACI&#211;%20TARIF&#192;RIA%20I%20COMUNICACI&#211;\2022\4T%20TRIMESTRE%202022\MESA_DESEMBRE_2022\VALIDACIONS\VALIDACIONS.xlsx" TargetMode="External"/><Relationship Id="rId1" Type="http://schemas.openxmlformats.org/officeDocument/2006/relationships/externalLinkPath" Target="file:///I:\_antic_2019maig\INTEGRACI&#211;%20TARIF&#192;RIA%20I%20COMUNICACI&#211;\2022\4T%20TRIMESTRE%202022\MESA_DESEMBRE_2022\VALIDACIONS\VALIDAC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ítol_Zona_grafic"/>
      <sheetName val="TOTAL"/>
      <sheetName val="1217"/>
      <sheetName val="ACUM"/>
    </sheetNames>
    <sheetDataSet>
      <sheetData sheetId="0" refreshError="1"/>
      <sheetData sheetId="1" refreshError="1"/>
      <sheetData sheetId="2" refreshError="1"/>
      <sheetData sheetId="3">
        <row r="71">
          <cell r="B71">
            <v>706330</v>
          </cell>
          <cell r="C71">
            <v>25591</v>
          </cell>
          <cell r="D71">
            <v>8982</v>
          </cell>
          <cell r="E71">
            <v>6703</v>
          </cell>
          <cell r="F71">
            <v>1935</v>
          </cell>
          <cell r="G71">
            <v>2719</v>
          </cell>
        </row>
        <row r="160">
          <cell r="B160">
            <v>358454230</v>
          </cell>
          <cell r="C160">
            <v>32855385</v>
          </cell>
          <cell r="D160">
            <v>13724117</v>
          </cell>
          <cell r="E160">
            <v>3187159</v>
          </cell>
          <cell r="F160">
            <v>880907</v>
          </cell>
          <cell r="G160">
            <v>1954385</v>
          </cell>
        </row>
        <row r="254">
          <cell r="B254">
            <v>55795542</v>
          </cell>
          <cell r="C254">
            <v>10382</v>
          </cell>
          <cell r="D254">
            <v>447</v>
          </cell>
          <cell r="E254">
            <v>655</v>
          </cell>
          <cell r="F254">
            <v>65</v>
          </cell>
          <cell r="G254">
            <v>326</v>
          </cell>
        </row>
        <row r="344">
          <cell r="B344">
            <v>80379626</v>
          </cell>
          <cell r="C344">
            <v>21853550</v>
          </cell>
          <cell r="D344">
            <v>6996805</v>
          </cell>
          <cell r="E344">
            <v>1566907</v>
          </cell>
          <cell r="F344">
            <v>332545</v>
          </cell>
          <cell r="G344">
            <v>548510</v>
          </cell>
        </row>
        <row r="393">
          <cell r="B393">
            <v>361306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482">
          <cell r="B482">
            <v>9815367</v>
          </cell>
          <cell r="C482">
            <v>2685314</v>
          </cell>
          <cell r="D482">
            <v>1011072</v>
          </cell>
          <cell r="E482">
            <v>301340</v>
          </cell>
          <cell r="F482">
            <v>50381</v>
          </cell>
          <cell r="G482">
            <v>722774</v>
          </cell>
        </row>
        <row r="574">
          <cell r="B574">
            <v>37822109</v>
          </cell>
          <cell r="C574">
            <v>14284879</v>
          </cell>
          <cell r="D574">
            <v>4800397</v>
          </cell>
          <cell r="E574">
            <v>1460781</v>
          </cell>
          <cell r="F574">
            <v>292914</v>
          </cell>
          <cell r="G574">
            <v>746514</v>
          </cell>
        </row>
        <row r="659">
          <cell r="B659">
            <v>3014556</v>
          </cell>
          <cell r="C659">
            <v>766240</v>
          </cell>
          <cell r="D659">
            <v>920843</v>
          </cell>
          <cell r="E659">
            <v>101750</v>
          </cell>
          <cell r="F659">
            <v>37390</v>
          </cell>
          <cell r="G659">
            <v>55095</v>
          </cell>
        </row>
        <row r="750">
          <cell r="B750">
            <v>3704109</v>
          </cell>
          <cell r="C750">
            <v>1050359</v>
          </cell>
          <cell r="D750">
            <v>372117</v>
          </cell>
          <cell r="E750">
            <v>108887</v>
          </cell>
          <cell r="F750">
            <v>24664</v>
          </cell>
          <cell r="G750">
            <v>38274</v>
          </cell>
        </row>
        <row r="846">
          <cell r="B846">
            <v>37332611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</row>
        <row r="927">
          <cell r="B927">
            <v>1121434</v>
          </cell>
          <cell r="C927">
            <v>256973</v>
          </cell>
          <cell r="D927">
            <v>54939</v>
          </cell>
          <cell r="E927">
            <v>11979</v>
          </cell>
          <cell r="F927">
            <v>3380</v>
          </cell>
          <cell r="G927">
            <v>7722</v>
          </cell>
        </row>
        <row r="1014">
          <cell r="B1014">
            <v>5268319</v>
          </cell>
          <cell r="C1014">
            <v>2724512</v>
          </cell>
          <cell r="D1014">
            <v>891059</v>
          </cell>
          <cell r="E1014">
            <v>390240</v>
          </cell>
          <cell r="F1014">
            <v>55928</v>
          </cell>
          <cell r="G1014">
            <v>147328</v>
          </cell>
        </row>
        <row r="1101">
          <cell r="B1101">
            <v>2419835</v>
          </cell>
          <cell r="C1101">
            <v>763867</v>
          </cell>
          <cell r="D1101">
            <v>354519</v>
          </cell>
          <cell r="E1101">
            <v>88586</v>
          </cell>
          <cell r="F1101">
            <v>17204</v>
          </cell>
          <cell r="G1101">
            <v>30565</v>
          </cell>
        </row>
        <row r="1180">
          <cell r="B1180">
            <v>770282</v>
          </cell>
          <cell r="C1180">
            <v>142420</v>
          </cell>
          <cell r="D1180">
            <v>43090</v>
          </cell>
          <cell r="E1180">
            <v>9752</v>
          </cell>
          <cell r="F1180">
            <v>812</v>
          </cell>
          <cell r="G1180">
            <v>4711</v>
          </cell>
        </row>
        <row r="1269">
          <cell r="B1269">
            <v>3089407</v>
          </cell>
          <cell r="C1269">
            <v>1595736</v>
          </cell>
          <cell r="D1269">
            <v>551154</v>
          </cell>
          <cell r="E1269">
            <v>192502</v>
          </cell>
          <cell r="F1269">
            <v>44628</v>
          </cell>
          <cell r="G1269">
            <v>125277</v>
          </cell>
        </row>
        <row r="1353">
          <cell r="B1353">
            <v>1342553</v>
          </cell>
          <cell r="C1353">
            <v>61579</v>
          </cell>
          <cell r="D1353">
            <v>25337</v>
          </cell>
          <cell r="E1353">
            <v>4166</v>
          </cell>
          <cell r="F1353">
            <v>1592</v>
          </cell>
          <cell r="G1353">
            <v>8574</v>
          </cell>
        </row>
        <row r="1441">
          <cell r="B1441">
            <v>1014220</v>
          </cell>
          <cell r="C1441">
            <v>65843</v>
          </cell>
          <cell r="D1441">
            <v>17026</v>
          </cell>
          <cell r="E1441">
            <v>4735</v>
          </cell>
          <cell r="F1441">
            <v>1737</v>
          </cell>
          <cell r="G1441">
            <v>4475</v>
          </cell>
        </row>
        <row r="1506">
          <cell r="B1506">
            <v>560974</v>
          </cell>
          <cell r="C1506">
            <v>6721</v>
          </cell>
          <cell r="D1506">
            <v>3458</v>
          </cell>
          <cell r="E1506">
            <v>1215</v>
          </cell>
          <cell r="F1506">
            <v>134</v>
          </cell>
          <cell r="G1506">
            <v>104</v>
          </cell>
        </row>
        <row r="1536">
          <cell r="G1536">
            <v>3396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ítol_Zona_grafic"/>
      <sheetName val="TOTAL"/>
      <sheetName val="1218"/>
      <sheetName val="ACUM"/>
    </sheetNames>
    <sheetDataSet>
      <sheetData sheetId="0" refreshError="1"/>
      <sheetData sheetId="1" refreshError="1"/>
      <sheetData sheetId="2" refreshError="1"/>
      <sheetData sheetId="3">
        <row r="74">
          <cell r="B74">
            <v>832225</v>
          </cell>
          <cell r="C74">
            <v>35304</v>
          </cell>
          <cell r="D74">
            <v>9869</v>
          </cell>
          <cell r="E74">
            <v>7025</v>
          </cell>
          <cell r="F74">
            <v>2389</v>
          </cell>
          <cell r="G74">
            <v>2060</v>
          </cell>
        </row>
        <row r="163">
          <cell r="B163">
            <v>363786991</v>
          </cell>
          <cell r="C163">
            <v>33360903</v>
          </cell>
          <cell r="D163">
            <v>14290890</v>
          </cell>
          <cell r="E163">
            <v>3467919</v>
          </cell>
          <cell r="F163">
            <v>874941</v>
          </cell>
          <cell r="G163">
            <v>2558913</v>
          </cell>
        </row>
        <row r="260">
          <cell r="B260">
            <v>57247358</v>
          </cell>
          <cell r="C260">
            <v>4067</v>
          </cell>
          <cell r="D260">
            <v>487</v>
          </cell>
          <cell r="E260">
            <v>76</v>
          </cell>
          <cell r="F260">
            <v>122</v>
          </cell>
          <cell r="G260">
            <v>28</v>
          </cell>
        </row>
        <row r="350">
          <cell r="B350">
            <v>90633016</v>
          </cell>
          <cell r="C350">
            <v>23880250</v>
          </cell>
          <cell r="D350">
            <v>7366845</v>
          </cell>
          <cell r="E350">
            <v>1749141</v>
          </cell>
          <cell r="F350">
            <v>370539</v>
          </cell>
          <cell r="G350">
            <v>685959</v>
          </cell>
        </row>
        <row r="399">
          <cell r="B399">
            <v>348555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88">
          <cell r="B488">
            <v>9233555</v>
          </cell>
          <cell r="C488">
            <v>3099588</v>
          </cell>
          <cell r="D488">
            <v>1016136</v>
          </cell>
          <cell r="E488">
            <v>307780</v>
          </cell>
          <cell r="F488">
            <v>46850</v>
          </cell>
          <cell r="G488">
            <v>180492</v>
          </cell>
        </row>
        <row r="580">
          <cell r="B580">
            <v>42574415</v>
          </cell>
          <cell r="C580">
            <v>15699932</v>
          </cell>
          <cell r="D580">
            <v>5454563</v>
          </cell>
          <cell r="E580">
            <v>1652375</v>
          </cell>
          <cell r="F580">
            <v>342612</v>
          </cell>
          <cell r="G580">
            <v>822903</v>
          </cell>
        </row>
        <row r="665">
          <cell r="B665">
            <v>2831157</v>
          </cell>
          <cell r="C665">
            <v>868733</v>
          </cell>
          <cell r="D665">
            <v>833601</v>
          </cell>
          <cell r="E665">
            <v>105541</v>
          </cell>
          <cell r="F665">
            <v>38823</v>
          </cell>
          <cell r="G665">
            <v>33168</v>
          </cell>
        </row>
        <row r="759">
          <cell r="B759">
            <v>4283396</v>
          </cell>
          <cell r="C759">
            <v>1202596</v>
          </cell>
          <cell r="D759">
            <v>417715</v>
          </cell>
          <cell r="E759">
            <v>137721</v>
          </cell>
          <cell r="F759">
            <v>27368</v>
          </cell>
          <cell r="G759">
            <v>48651</v>
          </cell>
        </row>
        <row r="856">
          <cell r="B856">
            <v>42697607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</row>
        <row r="937">
          <cell r="B937">
            <v>1288073</v>
          </cell>
          <cell r="C937">
            <v>303565</v>
          </cell>
          <cell r="D937">
            <v>63523</v>
          </cell>
          <cell r="E937">
            <v>13103</v>
          </cell>
          <cell r="F937">
            <v>4728</v>
          </cell>
          <cell r="G937">
            <v>11972</v>
          </cell>
        </row>
        <row r="1027">
          <cell r="B1027">
            <v>6098483</v>
          </cell>
          <cell r="C1027">
            <v>3137332</v>
          </cell>
          <cell r="D1027">
            <v>1082527</v>
          </cell>
          <cell r="E1027">
            <v>432540</v>
          </cell>
          <cell r="F1027">
            <v>81188</v>
          </cell>
          <cell r="G1027">
            <v>200316</v>
          </cell>
        </row>
        <row r="1113">
          <cell r="B1113">
            <v>2641227</v>
          </cell>
          <cell r="C1113">
            <v>858092</v>
          </cell>
          <cell r="D1113">
            <v>399670</v>
          </cell>
          <cell r="E1113">
            <v>90054</v>
          </cell>
          <cell r="F1113">
            <v>21949</v>
          </cell>
          <cell r="G1113">
            <v>39268</v>
          </cell>
        </row>
        <row r="1192">
          <cell r="B1192">
            <v>858400</v>
          </cell>
          <cell r="C1192">
            <v>139267</v>
          </cell>
          <cell r="D1192">
            <v>52290</v>
          </cell>
          <cell r="E1192">
            <v>13385</v>
          </cell>
          <cell r="F1192">
            <v>3529</v>
          </cell>
          <cell r="G1192">
            <v>4593</v>
          </cell>
        </row>
        <row r="1279">
          <cell r="B1279">
            <v>3421241</v>
          </cell>
          <cell r="C1279">
            <v>1770411</v>
          </cell>
          <cell r="D1279">
            <v>629655</v>
          </cell>
          <cell r="E1279">
            <v>230119</v>
          </cell>
          <cell r="F1279">
            <v>52398</v>
          </cell>
          <cell r="G1279">
            <v>124988</v>
          </cell>
        </row>
        <row r="1363">
          <cell r="B1363">
            <v>1393349</v>
          </cell>
          <cell r="C1363">
            <v>65082</v>
          </cell>
          <cell r="D1363">
            <v>27015</v>
          </cell>
          <cell r="E1363">
            <v>5313</v>
          </cell>
          <cell r="F1363">
            <v>558</v>
          </cell>
          <cell r="G1363">
            <v>2825</v>
          </cell>
        </row>
        <row r="1448">
          <cell r="B1448">
            <v>1020474</v>
          </cell>
          <cell r="C1448">
            <v>68198</v>
          </cell>
          <cell r="D1448">
            <v>13418</v>
          </cell>
          <cell r="E1448">
            <v>3982</v>
          </cell>
          <cell r="F1448">
            <v>655</v>
          </cell>
          <cell r="G1448">
            <v>4270</v>
          </cell>
        </row>
        <row r="1520">
          <cell r="B1520">
            <v>692611</v>
          </cell>
          <cell r="C1520">
            <v>8400</v>
          </cell>
          <cell r="D1520">
            <v>6241</v>
          </cell>
          <cell r="E1520">
            <v>2534</v>
          </cell>
          <cell r="F1520">
            <v>503</v>
          </cell>
          <cell r="G1520">
            <v>460</v>
          </cell>
        </row>
        <row r="1598">
          <cell r="G1598">
            <v>929047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ítol_Zona_grafic"/>
      <sheetName val="TOTAL"/>
      <sheetName val="MENSUAL"/>
      <sheetName val="1220"/>
      <sheetName val="acum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3">
          <cell r="B83">
            <v>198929</v>
          </cell>
          <cell r="C83">
            <v>4415</v>
          </cell>
          <cell r="D83">
            <v>2605</v>
          </cell>
          <cell r="E83">
            <v>910</v>
          </cell>
          <cell r="F83">
            <v>235</v>
          </cell>
          <cell r="G83">
            <v>1005</v>
          </cell>
        </row>
        <row r="174">
          <cell r="B174">
            <v>158762867</v>
          </cell>
          <cell r="C174">
            <v>6444636</v>
          </cell>
          <cell r="D174">
            <v>6441714</v>
          </cell>
          <cell r="E174">
            <v>1173766</v>
          </cell>
          <cell r="F174">
            <v>278343</v>
          </cell>
          <cell r="G174">
            <v>939166</v>
          </cell>
        </row>
        <row r="257">
          <cell r="B257">
            <v>1246914</v>
          </cell>
          <cell r="C257">
            <v>1466</v>
          </cell>
          <cell r="D257">
            <v>29</v>
          </cell>
          <cell r="E257">
            <v>1</v>
          </cell>
          <cell r="F257">
            <v>26</v>
          </cell>
          <cell r="G257">
            <v>0</v>
          </cell>
        </row>
        <row r="348">
          <cell r="B348">
            <v>136153998</v>
          </cell>
          <cell r="C348">
            <v>12389656</v>
          </cell>
          <cell r="D348">
            <v>7426927</v>
          </cell>
          <cell r="E348">
            <v>1761007</v>
          </cell>
          <cell r="F348">
            <v>424728</v>
          </cell>
          <cell r="G348">
            <v>673086</v>
          </cell>
        </row>
        <row r="434">
          <cell r="B434">
            <v>1078163</v>
          </cell>
          <cell r="C434">
            <v>121002</v>
          </cell>
          <cell r="D434">
            <v>84798</v>
          </cell>
          <cell r="E434">
            <v>23294</v>
          </cell>
          <cell r="F434">
            <v>4267</v>
          </cell>
          <cell r="G434">
            <v>7268</v>
          </cell>
        </row>
        <row r="512">
          <cell r="B512">
            <v>982930</v>
          </cell>
          <cell r="C512">
            <v>134087</v>
          </cell>
          <cell r="D512">
            <v>85438</v>
          </cell>
          <cell r="E512">
            <v>36277</v>
          </cell>
          <cell r="F512">
            <v>6953</v>
          </cell>
          <cell r="G512">
            <v>16022</v>
          </cell>
        </row>
        <row r="607">
          <cell r="B607">
            <v>29779943</v>
          </cell>
          <cell r="C607">
            <v>3903187</v>
          </cell>
          <cell r="D607">
            <v>2752716</v>
          </cell>
          <cell r="E607">
            <v>887296</v>
          </cell>
          <cell r="F607">
            <v>178408</v>
          </cell>
          <cell r="G607">
            <v>408165</v>
          </cell>
        </row>
        <row r="692">
          <cell r="B692">
            <v>628193</v>
          </cell>
          <cell r="C692">
            <v>49988</v>
          </cell>
          <cell r="D692">
            <v>136963</v>
          </cell>
          <cell r="E692">
            <v>8868</v>
          </cell>
          <cell r="F692">
            <v>7136</v>
          </cell>
          <cell r="G692">
            <v>5928</v>
          </cell>
        </row>
        <row r="784">
          <cell r="B784">
            <v>4274443</v>
          </cell>
          <cell r="C784">
            <v>623518</v>
          </cell>
          <cell r="D784">
            <v>357837</v>
          </cell>
          <cell r="E784">
            <v>97922</v>
          </cell>
          <cell r="F784">
            <v>30528</v>
          </cell>
          <cell r="G784">
            <v>41938</v>
          </cell>
        </row>
        <row r="874">
          <cell r="B874">
            <v>32414089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</row>
        <row r="948">
          <cell r="B948">
            <v>152972</v>
          </cell>
          <cell r="C948">
            <v>13642</v>
          </cell>
          <cell r="D948">
            <v>7504</v>
          </cell>
          <cell r="E948">
            <v>954</v>
          </cell>
          <cell r="F948">
            <v>42604</v>
          </cell>
          <cell r="G948">
            <v>1829</v>
          </cell>
        </row>
        <row r="1036">
          <cell r="B1036">
            <v>4322477</v>
          </cell>
          <cell r="C1036">
            <v>828989</v>
          </cell>
          <cell r="D1036">
            <v>583761</v>
          </cell>
          <cell r="E1036">
            <v>229482</v>
          </cell>
          <cell r="F1036">
            <v>36732</v>
          </cell>
          <cell r="G1036">
            <v>112464</v>
          </cell>
        </row>
        <row r="1148">
          <cell r="B1148">
            <v>3243673</v>
          </cell>
          <cell r="C1148">
            <v>276539</v>
          </cell>
          <cell r="D1148">
            <v>182449</v>
          </cell>
          <cell r="E1148">
            <v>45966</v>
          </cell>
          <cell r="F1148">
            <v>13545</v>
          </cell>
          <cell r="G1148">
            <v>31614</v>
          </cell>
        </row>
        <row r="1234">
          <cell r="B1234">
            <v>2567407</v>
          </cell>
          <cell r="C1234">
            <v>492579</v>
          </cell>
          <cell r="D1234">
            <v>291879</v>
          </cell>
          <cell r="E1234">
            <v>70669</v>
          </cell>
          <cell r="F1234">
            <v>22745</v>
          </cell>
          <cell r="G1234">
            <v>32078</v>
          </cell>
        </row>
        <row r="1305">
          <cell r="B1305">
            <v>92932</v>
          </cell>
          <cell r="C1305">
            <v>8141</v>
          </cell>
          <cell r="D1305">
            <v>5951</v>
          </cell>
          <cell r="E1305">
            <v>1916</v>
          </cell>
          <cell r="F1305">
            <v>210</v>
          </cell>
          <cell r="G1305">
            <v>993</v>
          </cell>
        </row>
        <row r="1394">
          <cell r="B1394">
            <v>2322043</v>
          </cell>
          <cell r="C1394">
            <v>529779</v>
          </cell>
          <cell r="D1394">
            <v>333648</v>
          </cell>
          <cell r="E1394">
            <v>124437</v>
          </cell>
          <cell r="F1394">
            <v>34068</v>
          </cell>
          <cell r="G1394">
            <v>63856</v>
          </cell>
        </row>
        <row r="1468">
          <cell r="B1468">
            <v>360223</v>
          </cell>
          <cell r="C1468">
            <v>5576</v>
          </cell>
          <cell r="D1468">
            <v>4623</v>
          </cell>
          <cell r="E1468">
            <v>1000</v>
          </cell>
          <cell r="F1468">
            <v>428</v>
          </cell>
          <cell r="G1468">
            <v>316</v>
          </cell>
        </row>
        <row r="1544">
          <cell r="B1544">
            <v>355626</v>
          </cell>
          <cell r="C1544">
            <v>6872</v>
          </cell>
          <cell r="D1544">
            <v>3318</v>
          </cell>
          <cell r="E1544">
            <v>970</v>
          </cell>
          <cell r="F1544">
            <v>283</v>
          </cell>
          <cell r="G1544">
            <v>1607</v>
          </cell>
        </row>
        <row r="1610">
          <cell r="B1610">
            <v>250442</v>
          </cell>
          <cell r="C1610">
            <v>1952</v>
          </cell>
          <cell r="D1610">
            <v>1413</v>
          </cell>
          <cell r="E1610">
            <v>1462</v>
          </cell>
          <cell r="F1610">
            <v>362</v>
          </cell>
          <cell r="G1610">
            <v>7</v>
          </cell>
        </row>
        <row r="1694">
          <cell r="B1694">
            <v>0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2428674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ítol_Zona_grafic"/>
      <sheetName val="MENSUAL"/>
      <sheetName val="TOTAL"/>
      <sheetName val="12022"/>
      <sheetName val="Acu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0">
          <cell r="B70">
            <v>660597</v>
          </cell>
          <cell r="C70">
            <v>14143</v>
          </cell>
          <cell r="D70">
            <v>8780</v>
          </cell>
          <cell r="E70">
            <v>5265</v>
          </cell>
          <cell r="F70">
            <v>2427</v>
          </cell>
          <cell r="G70">
            <v>2591</v>
          </cell>
        </row>
        <row r="160">
          <cell r="B160">
            <v>208851054</v>
          </cell>
          <cell r="C160">
            <v>7738837</v>
          </cell>
          <cell r="D160">
            <v>5661765</v>
          </cell>
          <cell r="E160">
            <v>1504467</v>
          </cell>
          <cell r="F160">
            <v>305996</v>
          </cell>
          <cell r="G160">
            <v>1466597</v>
          </cell>
        </row>
        <row r="253">
          <cell r="B253">
            <v>240827978</v>
          </cell>
          <cell r="C253">
            <v>20577582</v>
          </cell>
          <cell r="D253">
            <v>11577165</v>
          </cell>
          <cell r="E253">
            <v>2419395</v>
          </cell>
          <cell r="F253">
            <v>541308</v>
          </cell>
          <cell r="G253">
            <v>1130518</v>
          </cell>
        </row>
        <row r="319">
          <cell r="B319">
            <v>14244</v>
          </cell>
          <cell r="C319">
            <v>2245</v>
          </cell>
          <cell r="D319">
            <v>5751</v>
          </cell>
          <cell r="E319">
            <v>3449</v>
          </cell>
          <cell r="F319">
            <v>356</v>
          </cell>
          <cell r="G319">
            <v>2268</v>
          </cell>
        </row>
        <row r="412">
          <cell r="B412">
            <v>67734365</v>
          </cell>
          <cell r="C412">
            <v>8187442</v>
          </cell>
          <cell r="D412">
            <v>5693064</v>
          </cell>
          <cell r="E412">
            <v>1838688</v>
          </cell>
          <cell r="F412">
            <v>306216</v>
          </cell>
          <cell r="G412">
            <v>1015714</v>
          </cell>
        </row>
        <row r="493">
          <cell r="B493">
            <v>1225905</v>
          </cell>
          <cell r="C493">
            <v>54523</v>
          </cell>
          <cell r="D493">
            <v>156174</v>
          </cell>
          <cell r="E493">
            <v>35269</v>
          </cell>
          <cell r="F493">
            <v>7893</v>
          </cell>
          <cell r="G493">
            <v>6654</v>
          </cell>
        </row>
        <row r="517">
          <cell r="H517">
            <v>55863</v>
          </cell>
        </row>
        <row r="607">
          <cell r="B607">
            <v>8089545</v>
          </cell>
          <cell r="C607">
            <v>953281</v>
          </cell>
          <cell r="D607">
            <v>740344</v>
          </cell>
          <cell r="E607">
            <v>144675</v>
          </cell>
          <cell r="F607">
            <v>37564</v>
          </cell>
          <cell r="G607">
            <v>84933</v>
          </cell>
        </row>
        <row r="697">
          <cell r="B697">
            <v>54194436</v>
          </cell>
        </row>
        <row r="788">
          <cell r="B788">
            <v>8887730</v>
          </cell>
          <cell r="C788">
            <v>1668167</v>
          </cell>
          <cell r="D788">
            <v>1084892</v>
          </cell>
          <cell r="E788">
            <v>401086</v>
          </cell>
          <cell r="F788">
            <v>81477</v>
          </cell>
          <cell r="G788">
            <v>261040</v>
          </cell>
        </row>
        <row r="900">
          <cell r="B900">
            <v>13358171</v>
          </cell>
          <cell r="C900">
            <v>949598</v>
          </cell>
          <cell r="D900">
            <v>595219</v>
          </cell>
          <cell r="E900">
            <v>191433</v>
          </cell>
          <cell r="F900">
            <v>74095</v>
          </cell>
          <cell r="G900">
            <v>110228</v>
          </cell>
        </row>
        <row r="986">
          <cell r="B986">
            <v>4575868</v>
          </cell>
          <cell r="C986">
            <v>964638</v>
          </cell>
          <cell r="D986">
            <v>540037</v>
          </cell>
          <cell r="E986">
            <v>104518</v>
          </cell>
          <cell r="F986">
            <v>33616</v>
          </cell>
          <cell r="G986">
            <v>81030</v>
          </cell>
        </row>
        <row r="1074">
          <cell r="B1074">
            <v>4375843</v>
          </cell>
          <cell r="C1074">
            <v>989128</v>
          </cell>
          <cell r="D1074">
            <v>608409</v>
          </cell>
          <cell r="E1074">
            <v>208590</v>
          </cell>
          <cell r="F1074">
            <v>63857</v>
          </cell>
          <cell r="G1074">
            <v>151441</v>
          </cell>
        </row>
        <row r="1143">
          <cell r="B1143">
            <v>355148</v>
          </cell>
          <cell r="C1143">
            <v>8142</v>
          </cell>
          <cell r="D1143">
            <v>3834</v>
          </cell>
          <cell r="E1143">
            <v>1460</v>
          </cell>
          <cell r="F1143">
            <v>1127</v>
          </cell>
          <cell r="G1143">
            <v>912</v>
          </cell>
        </row>
        <row r="1219">
          <cell r="B1219">
            <v>321294</v>
          </cell>
          <cell r="C1219">
            <v>20147</v>
          </cell>
          <cell r="D1219">
            <v>3127</v>
          </cell>
          <cell r="E1219">
            <v>1258</v>
          </cell>
          <cell r="F1219">
            <v>223</v>
          </cell>
          <cell r="G1219">
            <v>1616</v>
          </cell>
        </row>
        <row r="1278">
          <cell r="B1278">
            <v>340994</v>
          </cell>
          <cell r="C1278">
            <v>2010</v>
          </cell>
          <cell r="D1278">
            <v>2378</v>
          </cell>
          <cell r="E1278">
            <v>1891</v>
          </cell>
          <cell r="F1278">
            <v>296</v>
          </cell>
          <cell r="G1278">
            <v>17</v>
          </cell>
        </row>
        <row r="1365">
          <cell r="B1365">
            <v>5713</v>
          </cell>
          <cell r="C1365">
            <v>29</v>
          </cell>
          <cell r="D1365">
            <v>322</v>
          </cell>
          <cell r="E1365">
            <v>43</v>
          </cell>
          <cell r="F1365">
            <v>0</v>
          </cell>
          <cell r="G1365">
            <v>4403602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9AB58-24E5-41C1-985D-4DDA39959653}">
  <dimension ref="A1:J1638"/>
  <sheetViews>
    <sheetView zoomScale="80" zoomScaleNormal="80" workbookViewId="0">
      <selection activeCell="D20" sqref="D20"/>
    </sheetView>
  </sheetViews>
  <sheetFormatPr baseColWidth="10" defaultRowHeight="15" x14ac:dyDescent="0.25"/>
  <cols>
    <col min="2" max="2" width="40.140625" bestFit="1" customWidth="1"/>
    <col min="3" max="3" width="20.28515625" bestFit="1" customWidth="1"/>
    <col min="4" max="4" width="18.5703125" bestFit="1" customWidth="1"/>
    <col min="5" max="6" width="17.28515625" bestFit="1" customWidth="1"/>
    <col min="7" max="7" width="16" bestFit="1" customWidth="1"/>
    <col min="8" max="8" width="16" customWidth="1"/>
    <col min="9" max="9" width="34.42578125" bestFit="1" customWidth="1"/>
    <col min="10" max="10" width="23" bestFit="1" customWidth="1"/>
  </cols>
  <sheetData>
    <row r="1" spans="1:10" ht="15.75" thickBot="1" x14ac:dyDescent="0.3"/>
    <row r="2" spans="1:10" ht="16.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75" x14ac:dyDescent="0.25">
      <c r="A3" s="5">
        <v>401</v>
      </c>
      <c r="B3" s="6" t="s">
        <v>10</v>
      </c>
      <c r="C3" s="58">
        <f>+[1]ACUM!B71</f>
        <v>706330</v>
      </c>
      <c r="D3" s="58">
        <f>+[1]ACUM!C71</f>
        <v>25591</v>
      </c>
      <c r="E3" s="58">
        <f>+[1]ACUM!D71</f>
        <v>8982</v>
      </c>
      <c r="F3" s="58">
        <f>+[1]ACUM!E71</f>
        <v>6703</v>
      </c>
      <c r="G3" s="58">
        <f>+[1]ACUM!F71</f>
        <v>1935</v>
      </c>
      <c r="H3" s="58">
        <f>+[1]ACUM!G71</f>
        <v>2719</v>
      </c>
      <c r="I3" s="59">
        <f>SUM(C3:H3)</f>
        <v>752260</v>
      </c>
      <c r="J3" s="9">
        <f>+I3/$I$23</f>
        <v>1.0369108547437186E-3</v>
      </c>
    </row>
    <row r="4" spans="1:10" ht="15.75" x14ac:dyDescent="0.25">
      <c r="A4" s="5">
        <v>402</v>
      </c>
      <c r="B4" s="6" t="s">
        <v>11</v>
      </c>
      <c r="C4" s="58">
        <f>+[1]ACUM!B160</f>
        <v>358454230</v>
      </c>
      <c r="D4" s="58">
        <f>+[1]ACUM!C160</f>
        <v>32855385</v>
      </c>
      <c r="E4" s="58">
        <f>+[1]ACUM!D160</f>
        <v>13724117</v>
      </c>
      <c r="F4" s="58">
        <f>+[1]ACUM!E160</f>
        <v>3187159</v>
      </c>
      <c r="G4" s="58">
        <f>+[1]ACUM!F160</f>
        <v>880907</v>
      </c>
      <c r="H4" s="58">
        <f>+[1]ACUM!G160</f>
        <v>1954385</v>
      </c>
      <c r="I4" s="59">
        <f t="shared" ref="I4:I21" si="0">SUM(C4:H4)</f>
        <v>411056183</v>
      </c>
      <c r="J4" s="9">
        <f>+I4/$I$23</f>
        <v>0.56659747701887697</v>
      </c>
    </row>
    <row r="5" spans="1:10" ht="15.75" x14ac:dyDescent="0.25">
      <c r="A5" s="5">
        <v>403</v>
      </c>
      <c r="B5" s="6" t="s">
        <v>12</v>
      </c>
      <c r="C5" s="58">
        <f>+[1]ACUM!B254</f>
        <v>55795542</v>
      </c>
      <c r="D5" s="58">
        <f>+[1]ACUM!C254</f>
        <v>10382</v>
      </c>
      <c r="E5" s="58">
        <f>+[1]ACUM!D254</f>
        <v>447</v>
      </c>
      <c r="F5" s="58">
        <f>+[1]ACUM!E254</f>
        <v>655</v>
      </c>
      <c r="G5" s="58">
        <f>+[1]ACUM!F254</f>
        <v>65</v>
      </c>
      <c r="H5" s="58">
        <f>+[1]ACUM!G254</f>
        <v>326</v>
      </c>
      <c r="I5" s="59">
        <f t="shared" si="0"/>
        <v>55807417</v>
      </c>
      <c r="J5" s="9">
        <f>+I5/$I$23</f>
        <v>7.6924622421116542E-2</v>
      </c>
    </row>
    <row r="6" spans="1:10" ht="15.75" x14ac:dyDescent="0.25">
      <c r="A6" s="5">
        <v>404</v>
      </c>
      <c r="B6" s="6" t="s">
        <v>13</v>
      </c>
      <c r="C6" s="58">
        <f>+[1]ACUM!B344</f>
        <v>80379626</v>
      </c>
      <c r="D6" s="58">
        <f>+[1]ACUM!C344</f>
        <v>21853550</v>
      </c>
      <c r="E6" s="58">
        <f>+[1]ACUM!D344</f>
        <v>6996805</v>
      </c>
      <c r="F6" s="58">
        <f>+[1]ACUM!E344</f>
        <v>1566907</v>
      </c>
      <c r="G6" s="58">
        <f>+[1]ACUM!F344</f>
        <v>332545</v>
      </c>
      <c r="H6" s="58">
        <f>+[1]ACUM!G344</f>
        <v>548510</v>
      </c>
      <c r="I6" s="59">
        <f t="shared" si="0"/>
        <v>111677943</v>
      </c>
      <c r="J6" s="9">
        <f>+I6/$I$23</f>
        <v>0.15393623392464081</v>
      </c>
    </row>
    <row r="7" spans="1:10" ht="15.75" x14ac:dyDescent="0.25">
      <c r="A7" s="5">
        <v>406</v>
      </c>
      <c r="B7" s="6" t="s">
        <v>14</v>
      </c>
      <c r="C7" s="58">
        <f>+[1]ACUM!B393</f>
        <v>361306</v>
      </c>
      <c r="D7" s="58">
        <f>+[1]ACUM!C393</f>
        <v>0</v>
      </c>
      <c r="E7" s="58">
        <f>+[1]ACUM!D393</f>
        <v>0</v>
      </c>
      <c r="F7" s="58">
        <f>+[1]ACUM!E393</f>
        <v>0</v>
      </c>
      <c r="G7" s="58">
        <f>+[1]ACUM!F393</f>
        <v>0</v>
      </c>
      <c r="H7" s="58">
        <f>+[1]ACUM!G393</f>
        <v>0</v>
      </c>
      <c r="I7" s="59">
        <f t="shared" si="0"/>
        <v>361306</v>
      </c>
      <c r="J7" s="9">
        <f>+I7/$I$23</f>
        <v>4.9802211108397891E-4</v>
      </c>
    </row>
    <row r="8" spans="1:10" ht="15.75" x14ac:dyDescent="0.25">
      <c r="A8" s="5">
        <v>407</v>
      </c>
      <c r="B8" s="6" t="s">
        <v>15</v>
      </c>
      <c r="C8" s="58">
        <f>+[1]ACUM!B482</f>
        <v>9815367</v>
      </c>
      <c r="D8" s="58">
        <f>+[1]ACUM!C482</f>
        <v>2685314</v>
      </c>
      <c r="E8" s="58">
        <f>+[1]ACUM!D482</f>
        <v>1011072</v>
      </c>
      <c r="F8" s="58">
        <f>+[1]ACUM!E482</f>
        <v>301340</v>
      </c>
      <c r="G8" s="58">
        <f>+[1]ACUM!F482</f>
        <v>50381</v>
      </c>
      <c r="H8" s="58">
        <f>+[1]ACUM!G482</f>
        <v>722774</v>
      </c>
      <c r="I8" s="59">
        <f t="shared" si="0"/>
        <v>14586248</v>
      </c>
      <c r="J8" s="9">
        <f>+I8/$I$23</f>
        <v>2.0105600299343121E-2</v>
      </c>
    </row>
    <row r="9" spans="1:10" ht="15.75" x14ac:dyDescent="0.25">
      <c r="A9" s="5">
        <v>408</v>
      </c>
      <c r="B9" s="6" t="s">
        <v>16</v>
      </c>
      <c r="C9" s="58">
        <f>+[1]ACUM!B574</f>
        <v>37822109</v>
      </c>
      <c r="D9" s="58">
        <f>+[1]ACUM!C574</f>
        <v>14284879</v>
      </c>
      <c r="E9" s="58">
        <f>+[1]ACUM!D574</f>
        <v>4800397</v>
      </c>
      <c r="F9" s="58">
        <f>+[1]ACUM!E574</f>
        <v>1460781</v>
      </c>
      <c r="G9" s="58">
        <f>+[1]ACUM!F574</f>
        <v>292914</v>
      </c>
      <c r="H9" s="58">
        <f>+[1]ACUM!G574</f>
        <v>746514</v>
      </c>
      <c r="I9" s="59">
        <f t="shared" si="0"/>
        <v>59407594</v>
      </c>
      <c r="J9" s="9">
        <f>+I9/$I$23</f>
        <v>8.1887085678898006E-2</v>
      </c>
    </row>
    <row r="10" spans="1:10" ht="15.75" x14ac:dyDescent="0.25">
      <c r="A10" s="5">
        <v>409</v>
      </c>
      <c r="B10" s="6" t="s">
        <v>17</v>
      </c>
      <c r="C10" s="58">
        <f>+[1]ACUM!B659</f>
        <v>3014556</v>
      </c>
      <c r="D10" s="58">
        <f>+[1]ACUM!C659</f>
        <v>766240</v>
      </c>
      <c r="E10" s="58">
        <f>+[1]ACUM!D659</f>
        <v>920843</v>
      </c>
      <c r="F10" s="58">
        <f>+[1]ACUM!E659</f>
        <v>101750</v>
      </c>
      <c r="G10" s="58">
        <f>+[1]ACUM!F659</f>
        <v>37390</v>
      </c>
      <c r="H10" s="58">
        <f>+[1]ACUM!G659</f>
        <v>55095</v>
      </c>
      <c r="I10" s="59">
        <f t="shared" si="0"/>
        <v>4895874</v>
      </c>
      <c r="J10" s="9">
        <f>+I10/$I$23</f>
        <v>6.7484445458452511E-3</v>
      </c>
    </row>
    <row r="11" spans="1:10" ht="15.75" x14ac:dyDescent="0.25">
      <c r="A11" s="5">
        <v>413</v>
      </c>
      <c r="B11" s="6" t="s">
        <v>18</v>
      </c>
      <c r="C11" s="58">
        <f>+[1]ACUM!B750</f>
        <v>3704109</v>
      </c>
      <c r="D11" s="58">
        <f>+[1]ACUM!C750</f>
        <v>1050359</v>
      </c>
      <c r="E11" s="58">
        <f>+[1]ACUM!D750</f>
        <v>372117</v>
      </c>
      <c r="F11" s="58">
        <f>+[1]ACUM!E750</f>
        <v>108887</v>
      </c>
      <c r="G11" s="58">
        <f>+[1]ACUM!F750</f>
        <v>24664</v>
      </c>
      <c r="H11" s="58">
        <f>+[1]ACUM!G750</f>
        <v>38274</v>
      </c>
      <c r="I11" s="59">
        <f t="shared" si="0"/>
        <v>5298410</v>
      </c>
      <c r="J11" s="9">
        <f>+I11/$I$23</f>
        <v>7.303297851650581E-3</v>
      </c>
    </row>
    <row r="12" spans="1:10" ht="15.75" x14ac:dyDescent="0.25">
      <c r="A12" s="5">
        <v>414</v>
      </c>
      <c r="B12" s="6" t="s">
        <v>19</v>
      </c>
      <c r="C12" s="58">
        <f>+[1]ACUM!B846</f>
        <v>37332611</v>
      </c>
      <c r="D12" s="58">
        <f>+[1]ACUM!C846</f>
        <v>0</v>
      </c>
      <c r="E12" s="58">
        <f>+[1]ACUM!D846</f>
        <v>0</v>
      </c>
      <c r="F12" s="58">
        <f>+[1]ACUM!E846</f>
        <v>0</v>
      </c>
      <c r="G12" s="58">
        <f>+[1]ACUM!F846</f>
        <v>0</v>
      </c>
      <c r="H12" s="58">
        <f>+[1]ACUM!G846</f>
        <v>0</v>
      </c>
      <c r="I12" s="59">
        <f t="shared" si="0"/>
        <v>37332611</v>
      </c>
      <c r="J12" s="9">
        <f>+I12/$I$23</f>
        <v>5.1459056153224617E-2</v>
      </c>
    </row>
    <row r="13" spans="1:10" ht="15.75" x14ac:dyDescent="0.25">
      <c r="A13" s="5">
        <v>417</v>
      </c>
      <c r="B13" s="6" t="s">
        <v>20</v>
      </c>
      <c r="C13" s="58">
        <f>+[1]ACUM!B927</f>
        <v>1121434</v>
      </c>
      <c r="D13" s="58">
        <f>+[1]ACUM!C927</f>
        <v>256973</v>
      </c>
      <c r="E13" s="58">
        <f>+[1]ACUM!D927</f>
        <v>54939</v>
      </c>
      <c r="F13" s="58">
        <f>+[1]ACUM!E927</f>
        <v>11979</v>
      </c>
      <c r="G13" s="58">
        <f>+[1]ACUM!F927</f>
        <v>3380</v>
      </c>
      <c r="H13" s="58">
        <f>+[1]ACUM!G927</f>
        <v>7722</v>
      </c>
      <c r="I13" s="59">
        <f t="shared" si="0"/>
        <v>1456427</v>
      </c>
      <c r="J13" s="9">
        <f>+I13/$I$23</f>
        <v>2.0075305950626511E-3</v>
      </c>
    </row>
    <row r="14" spans="1:10" ht="15.75" x14ac:dyDescent="0.25">
      <c r="A14" s="5">
        <v>418</v>
      </c>
      <c r="B14" s="6" t="s">
        <v>21</v>
      </c>
      <c r="C14" s="58">
        <f>+[1]ACUM!B1014</f>
        <v>5268319</v>
      </c>
      <c r="D14" s="58">
        <f>+[1]ACUM!C1014</f>
        <v>2724512</v>
      </c>
      <c r="E14" s="58">
        <f>+[1]ACUM!D1014</f>
        <v>891059</v>
      </c>
      <c r="F14" s="58">
        <f>+[1]ACUM!E1014</f>
        <v>390240</v>
      </c>
      <c r="G14" s="58">
        <f>+[1]ACUM!F1014</f>
        <v>55928</v>
      </c>
      <c r="H14" s="58">
        <f>+[1]ACUM!G1014</f>
        <v>147328</v>
      </c>
      <c r="I14" s="59">
        <f t="shared" si="0"/>
        <v>9477386</v>
      </c>
      <c r="J14" s="9">
        <f>+I14/$I$23</f>
        <v>1.3063574320043805E-2</v>
      </c>
    </row>
    <row r="15" spans="1:10" ht="15.75" x14ac:dyDescent="0.25">
      <c r="A15" s="5">
        <v>424</v>
      </c>
      <c r="B15" s="6" t="s">
        <v>22</v>
      </c>
      <c r="C15" s="58">
        <f>+[1]ACUM!B1101</f>
        <v>2419835</v>
      </c>
      <c r="D15" s="58">
        <f>+[1]ACUM!C1101</f>
        <v>763867</v>
      </c>
      <c r="E15" s="58">
        <f>+[1]ACUM!D1101</f>
        <v>354519</v>
      </c>
      <c r="F15" s="58">
        <f>+[1]ACUM!E1101</f>
        <v>88586</v>
      </c>
      <c r="G15" s="58">
        <f>+[1]ACUM!F1101</f>
        <v>17204</v>
      </c>
      <c r="H15" s="58">
        <f>+[1]ACUM!G1101</f>
        <v>30565</v>
      </c>
      <c r="I15" s="59">
        <f t="shared" si="0"/>
        <v>3674576</v>
      </c>
      <c r="J15" s="9">
        <f>+I15/$I$23</f>
        <v>5.0650144112152108E-3</v>
      </c>
    </row>
    <row r="16" spans="1:10" ht="15.75" x14ac:dyDescent="0.25">
      <c r="A16" s="5">
        <v>427</v>
      </c>
      <c r="B16" s="6" t="s">
        <v>23</v>
      </c>
      <c r="C16" s="58">
        <f>+[1]ACUM!B1180</f>
        <v>770282</v>
      </c>
      <c r="D16" s="58">
        <f>+[1]ACUM!C1180</f>
        <v>142420</v>
      </c>
      <c r="E16" s="58">
        <f>+[1]ACUM!D1180</f>
        <v>43090</v>
      </c>
      <c r="F16" s="58">
        <f>+[1]ACUM!E1180</f>
        <v>9752</v>
      </c>
      <c r="G16" s="58">
        <f>+[1]ACUM!F1180</f>
        <v>812</v>
      </c>
      <c r="H16" s="58">
        <f>+[1]ACUM!G1180</f>
        <v>4711</v>
      </c>
      <c r="I16" s="59">
        <f t="shared" si="0"/>
        <v>971067</v>
      </c>
      <c r="J16" s="9">
        <f>+I16/$I$23</f>
        <v>1.338513164309439E-3</v>
      </c>
    </row>
    <row r="17" spans="1:10" ht="15.75" x14ac:dyDescent="0.25">
      <c r="A17" s="5">
        <v>428</v>
      </c>
      <c r="B17" s="6" t="s">
        <v>24</v>
      </c>
      <c r="C17" s="58">
        <f>+[1]ACUM!B1269</f>
        <v>3089407</v>
      </c>
      <c r="D17" s="58">
        <f>+[1]ACUM!C1269</f>
        <v>1595736</v>
      </c>
      <c r="E17" s="58">
        <f>+[1]ACUM!D1269</f>
        <v>551154</v>
      </c>
      <c r="F17" s="58">
        <f>+[1]ACUM!E1269</f>
        <v>192502</v>
      </c>
      <c r="G17" s="58">
        <f>+[1]ACUM!F1269</f>
        <v>44628</v>
      </c>
      <c r="H17" s="58">
        <f>+[1]ACUM!G1269</f>
        <v>125277</v>
      </c>
      <c r="I17" s="59">
        <f t="shared" si="0"/>
        <v>5598704</v>
      </c>
      <c r="J17" s="9">
        <f>+I17/$I$23</f>
        <v>7.7172213730586185E-3</v>
      </c>
    </row>
    <row r="18" spans="1:10" ht="15.75" x14ac:dyDescent="0.25">
      <c r="A18" s="5">
        <v>430</v>
      </c>
      <c r="B18" s="6" t="s">
        <v>25</v>
      </c>
      <c r="C18" s="58">
        <f>+[1]ACUM!B1353</f>
        <v>1342553</v>
      </c>
      <c r="D18" s="58">
        <f>+[1]ACUM!C1353</f>
        <v>61579</v>
      </c>
      <c r="E18" s="58">
        <f>+[1]ACUM!D1353</f>
        <v>25337</v>
      </c>
      <c r="F18" s="58">
        <f>+[1]ACUM!E1353</f>
        <v>4166</v>
      </c>
      <c r="G18" s="58">
        <f>+[1]ACUM!F1353</f>
        <v>1592</v>
      </c>
      <c r="H18" s="58">
        <f>+[1]ACUM!G1353</f>
        <v>8574</v>
      </c>
      <c r="I18" s="59">
        <f t="shared" si="0"/>
        <v>1443801</v>
      </c>
      <c r="J18" s="9">
        <f>+I18/$I$23</f>
        <v>1.9901269893252806E-3</v>
      </c>
    </row>
    <row r="19" spans="1:10" ht="15.75" x14ac:dyDescent="0.25">
      <c r="A19" s="5">
        <v>431</v>
      </c>
      <c r="B19" s="6" t="s">
        <v>26</v>
      </c>
      <c r="C19" s="58">
        <f>+[1]ACUM!B1441</f>
        <v>1014220</v>
      </c>
      <c r="D19" s="58">
        <f>+[1]ACUM!C1441</f>
        <v>65843</v>
      </c>
      <c r="E19" s="58">
        <f>+[1]ACUM!D1441</f>
        <v>17026</v>
      </c>
      <c r="F19" s="58">
        <f>+[1]ACUM!E1441</f>
        <v>4735</v>
      </c>
      <c r="G19" s="58">
        <f>+[1]ACUM!F1441</f>
        <v>1737</v>
      </c>
      <c r="H19" s="58">
        <f>+[1]ACUM!G1441</f>
        <v>4475</v>
      </c>
      <c r="I19" s="59">
        <f t="shared" si="0"/>
        <v>1108036</v>
      </c>
      <c r="J19" s="9">
        <f>+I19/$I$23</f>
        <v>1.5273104456528473E-3</v>
      </c>
    </row>
    <row r="20" spans="1:10" ht="15.75" x14ac:dyDescent="0.25">
      <c r="A20" s="5">
        <v>432</v>
      </c>
      <c r="B20" s="6" t="s">
        <v>27</v>
      </c>
      <c r="C20" s="58">
        <f>+[1]ACUM!B1506</f>
        <v>560974</v>
      </c>
      <c r="D20" s="58">
        <f>+[1]ACUM!C1506</f>
        <v>6721</v>
      </c>
      <c r="E20" s="58">
        <f>+[1]ACUM!D1506</f>
        <v>3458</v>
      </c>
      <c r="F20" s="58">
        <f>+[1]ACUM!E1506</f>
        <v>1215</v>
      </c>
      <c r="G20" s="58">
        <f>+[1]ACUM!F1506</f>
        <v>134</v>
      </c>
      <c r="H20" s="58">
        <f>+[1]ACUM!G1506</f>
        <v>104</v>
      </c>
      <c r="I20" s="59">
        <f t="shared" si="0"/>
        <v>572606</v>
      </c>
      <c r="J20" s="9">
        <f>+I20/$I$23</f>
        <v>7.8927681505248416E-4</v>
      </c>
    </row>
    <row r="21" spans="1:10" ht="15.75" x14ac:dyDescent="0.25">
      <c r="A21" s="10">
        <v>433</v>
      </c>
      <c r="B21" s="57" t="s">
        <v>87</v>
      </c>
      <c r="C21" s="58"/>
      <c r="D21" s="58"/>
      <c r="E21" s="58"/>
      <c r="F21" s="58"/>
      <c r="G21" s="58"/>
      <c r="H21" s="58">
        <f>+[1]ACUM!G1536</f>
        <v>3396</v>
      </c>
      <c r="I21" s="59">
        <f t="shared" si="0"/>
        <v>3396</v>
      </c>
      <c r="J21" s="9">
        <f>+I21/$I$23</f>
        <v>4.6810268560200837E-6</v>
      </c>
    </row>
    <row r="22" spans="1:10" ht="15.75" x14ac:dyDescent="0.25">
      <c r="A22" s="42"/>
      <c r="B22" s="43"/>
      <c r="C22" s="7"/>
      <c r="D22" s="11"/>
      <c r="E22" s="11"/>
      <c r="F22" s="11"/>
      <c r="G22" s="11"/>
      <c r="H22" s="11"/>
      <c r="I22" s="8"/>
      <c r="J22" s="9"/>
    </row>
    <row r="23" spans="1:10" ht="15.75" x14ac:dyDescent="0.25">
      <c r="A23" s="44" t="s">
        <v>28</v>
      </c>
      <c r="B23" s="45"/>
      <c r="C23" s="41">
        <f>SUM(C3:C21)</f>
        <v>602972810</v>
      </c>
      <c r="D23" s="41">
        <f t="shared" ref="D23:G23" si="1">SUM(D3:D21)</f>
        <v>79149351</v>
      </c>
      <c r="E23" s="41">
        <f t="shared" si="1"/>
        <v>29775362</v>
      </c>
      <c r="F23" s="41">
        <f t="shared" si="1"/>
        <v>7437357</v>
      </c>
      <c r="G23" s="41">
        <f t="shared" si="1"/>
        <v>1746216</v>
      </c>
      <c r="H23" s="41">
        <f>SUM(H3:H21)</f>
        <v>4400749</v>
      </c>
      <c r="I23" s="41">
        <f>SUM(I3:I21)</f>
        <v>725481845</v>
      </c>
      <c r="J23" s="9">
        <f>+I23/$I$23</f>
        <v>1</v>
      </c>
    </row>
    <row r="24" spans="1:10" ht="16.5" thickBot="1" x14ac:dyDescent="0.3">
      <c r="A24" s="46"/>
      <c r="B24" s="47"/>
      <c r="C24" s="12">
        <f>+C23/$I$23</f>
        <v>0.83113425119549333</v>
      </c>
      <c r="D24" s="12">
        <f>+D23/$I$23</f>
        <v>0.10909900991388696</v>
      </c>
      <c r="E24" s="12">
        <f>+E23/$I$23</f>
        <v>4.1042187623592429E-2</v>
      </c>
      <c r="F24" s="12">
        <f>+F23/$I$23</f>
        <v>1.0251610086810648E-2</v>
      </c>
      <c r="G24" s="12">
        <f>+G23/$I$23</f>
        <v>2.4069740849269631E-3</v>
      </c>
      <c r="H24" s="12">
        <f>+H23/$I$23</f>
        <v>6.0659670952896141E-3</v>
      </c>
      <c r="I24" s="12">
        <f>+I23/$I$23</f>
        <v>1</v>
      </c>
      <c r="J24" s="12"/>
    </row>
    <row r="26" spans="1:10" ht="15.75" thickBot="1" x14ac:dyDescent="0.3"/>
    <row r="27" spans="1:10" ht="24" thickBot="1" x14ac:dyDescent="0.4">
      <c r="B27" s="54" t="s">
        <v>88</v>
      </c>
      <c r="C27" s="55"/>
      <c r="D27" s="55"/>
      <c r="E27" s="55"/>
      <c r="F27" s="55"/>
      <c r="G27" s="55"/>
      <c r="H27" s="55"/>
      <c r="I27" s="56"/>
    </row>
    <row r="28" spans="1:10" ht="15.75" thickBot="1" x14ac:dyDescent="0.3">
      <c r="B28" s="13"/>
      <c r="C28" s="14" t="s">
        <v>29</v>
      </c>
      <c r="D28" s="14"/>
      <c r="E28" s="14"/>
      <c r="F28" s="14"/>
      <c r="G28" s="14"/>
      <c r="H28" s="14"/>
      <c r="I28" s="15"/>
      <c r="J28" s="16"/>
    </row>
    <row r="29" spans="1:10" ht="16.5" thickBot="1" x14ac:dyDescent="0.3">
      <c r="B29" s="48" t="s">
        <v>30</v>
      </c>
      <c r="C29" s="49"/>
      <c r="D29" s="49"/>
      <c r="E29" s="49"/>
      <c r="F29" s="49"/>
      <c r="G29" s="49"/>
      <c r="H29" s="50"/>
      <c r="I29" s="61" t="s">
        <v>79</v>
      </c>
    </row>
    <row r="30" spans="1:10" ht="15.75" customHeight="1" x14ac:dyDescent="0.25">
      <c r="B30" s="17" t="s">
        <v>31</v>
      </c>
      <c r="C30" s="18" t="s">
        <v>32</v>
      </c>
      <c r="D30" s="18" t="s">
        <v>33</v>
      </c>
      <c r="E30" s="18" t="s">
        <v>34</v>
      </c>
      <c r="F30" s="18" t="s">
        <v>35</v>
      </c>
      <c r="G30" s="18" t="s">
        <v>36</v>
      </c>
      <c r="H30" s="18" t="s">
        <v>37</v>
      </c>
      <c r="I30" s="18" t="s">
        <v>8</v>
      </c>
    </row>
    <row r="31" spans="1:10" x14ac:dyDescent="0.25">
      <c r="B31" s="19" t="s">
        <v>38</v>
      </c>
      <c r="C31" s="20">
        <v>172600409</v>
      </c>
      <c r="D31" s="20">
        <v>7281212</v>
      </c>
      <c r="E31" s="20">
        <v>2880752</v>
      </c>
      <c r="F31" s="20">
        <v>713961</v>
      </c>
      <c r="G31" s="20">
        <v>194491</v>
      </c>
      <c r="H31" s="20">
        <v>452280</v>
      </c>
      <c r="I31" s="21">
        <v>184123105</v>
      </c>
    </row>
    <row r="32" spans="1:10" x14ac:dyDescent="0.25">
      <c r="B32" s="19" t="s">
        <v>39</v>
      </c>
      <c r="C32" s="20">
        <v>75058058</v>
      </c>
      <c r="D32" s="20">
        <v>1561050</v>
      </c>
      <c r="E32" s="20">
        <v>684716</v>
      </c>
      <c r="F32" s="20">
        <v>155748</v>
      </c>
      <c r="G32" s="20">
        <v>38263</v>
      </c>
      <c r="H32" s="20">
        <v>103714</v>
      </c>
      <c r="I32" s="21">
        <v>77601549</v>
      </c>
    </row>
    <row r="33" spans="2:9" x14ac:dyDescent="0.25">
      <c r="B33" s="19" t="s">
        <v>40</v>
      </c>
      <c r="C33" s="20">
        <v>25212732</v>
      </c>
      <c r="D33" s="20">
        <v>10627957</v>
      </c>
      <c r="E33" s="20">
        <v>2423338</v>
      </c>
      <c r="F33" s="20">
        <v>293937</v>
      </c>
      <c r="G33" s="20">
        <v>94907</v>
      </c>
      <c r="H33" s="20">
        <v>194266</v>
      </c>
      <c r="I33" s="21">
        <v>38847137</v>
      </c>
    </row>
    <row r="34" spans="2:9" x14ac:dyDescent="0.25">
      <c r="B34" s="19" t="s">
        <v>80</v>
      </c>
      <c r="C34" s="20">
        <v>27580922</v>
      </c>
      <c r="D34" s="20">
        <v>7710204</v>
      </c>
      <c r="E34" s="20">
        <v>4618688</v>
      </c>
      <c r="F34" s="20">
        <v>1426077</v>
      </c>
      <c r="G34" s="20">
        <v>454166</v>
      </c>
      <c r="H34" s="20">
        <v>453943</v>
      </c>
      <c r="I34" s="21">
        <v>42244000</v>
      </c>
    </row>
    <row r="35" spans="2:9" x14ac:dyDescent="0.25">
      <c r="B35" s="19" t="s">
        <v>42</v>
      </c>
      <c r="C35" s="20">
        <v>8374175</v>
      </c>
      <c r="D35" s="20">
        <v>120156</v>
      </c>
      <c r="E35" s="20">
        <v>62325</v>
      </c>
      <c r="F35" s="20">
        <v>17669</v>
      </c>
      <c r="G35" s="20">
        <v>2945</v>
      </c>
      <c r="H35" s="20">
        <v>18986</v>
      </c>
      <c r="I35" s="21">
        <v>8596256</v>
      </c>
    </row>
    <row r="36" spans="2:9" x14ac:dyDescent="0.25">
      <c r="B36" s="19" t="s">
        <v>43</v>
      </c>
      <c r="C36" s="20">
        <v>4135191</v>
      </c>
      <c r="D36" s="20">
        <v>210747</v>
      </c>
      <c r="E36" s="20">
        <v>87654</v>
      </c>
      <c r="F36" s="20">
        <v>21359</v>
      </c>
      <c r="G36" s="20">
        <v>5740</v>
      </c>
      <c r="H36" s="20">
        <v>6165</v>
      </c>
      <c r="I36" s="21">
        <v>4466856</v>
      </c>
    </row>
    <row r="37" spans="2:9" x14ac:dyDescent="0.25">
      <c r="B37" s="19" t="s">
        <v>89</v>
      </c>
      <c r="C37" s="20">
        <v>130935</v>
      </c>
      <c r="D37" s="20">
        <v>1626</v>
      </c>
      <c r="E37" s="20">
        <v>965</v>
      </c>
      <c r="F37" s="20">
        <v>124</v>
      </c>
      <c r="G37" s="20">
        <v>9</v>
      </c>
      <c r="H37" s="20">
        <v>30</v>
      </c>
      <c r="I37" s="21">
        <v>133689</v>
      </c>
    </row>
    <row r="38" spans="2:9" x14ac:dyDescent="0.25">
      <c r="B38" s="19" t="s">
        <v>90</v>
      </c>
      <c r="C38" s="20">
        <v>43852</v>
      </c>
      <c r="D38" s="20">
        <v>457</v>
      </c>
      <c r="E38" s="20">
        <v>235</v>
      </c>
      <c r="F38" s="20">
        <v>5565</v>
      </c>
      <c r="G38" s="20">
        <v>62</v>
      </c>
      <c r="H38" s="20">
        <v>119</v>
      </c>
      <c r="I38" s="21">
        <v>50290</v>
      </c>
    </row>
    <row r="39" spans="2:9" x14ac:dyDescent="0.25">
      <c r="B39" s="19" t="s">
        <v>91</v>
      </c>
      <c r="C39" s="20">
        <v>12772768</v>
      </c>
      <c r="D39" s="20">
        <v>203391</v>
      </c>
      <c r="E39" s="20">
        <v>102298</v>
      </c>
      <c r="F39" s="20">
        <v>24373</v>
      </c>
      <c r="G39" s="20">
        <v>6390</v>
      </c>
      <c r="H39" s="20">
        <v>3855</v>
      </c>
      <c r="I39" s="21">
        <v>13113075</v>
      </c>
    </row>
    <row r="40" spans="2:9" x14ac:dyDescent="0.25">
      <c r="B40" s="19" t="s">
        <v>92</v>
      </c>
      <c r="C40" s="20">
        <v>8810463</v>
      </c>
      <c r="D40" s="20">
        <v>119995</v>
      </c>
      <c r="E40" s="20">
        <v>50894</v>
      </c>
      <c r="F40" s="20">
        <v>14261</v>
      </c>
      <c r="G40" s="20">
        <v>3512</v>
      </c>
      <c r="H40" s="20">
        <v>5186</v>
      </c>
      <c r="I40" s="21">
        <v>9004311</v>
      </c>
    </row>
    <row r="41" spans="2:9" x14ac:dyDescent="0.25">
      <c r="B41" s="19" t="s">
        <v>93</v>
      </c>
      <c r="C41" s="20">
        <v>4130742</v>
      </c>
      <c r="D41" s="20">
        <v>48516</v>
      </c>
      <c r="E41" s="20">
        <v>22332</v>
      </c>
      <c r="F41" s="20">
        <v>7273</v>
      </c>
      <c r="G41" s="20">
        <v>1655</v>
      </c>
      <c r="H41" s="20">
        <v>3152</v>
      </c>
      <c r="I41" s="21">
        <v>4213670</v>
      </c>
    </row>
    <row r="42" spans="2:9" x14ac:dyDescent="0.25">
      <c r="B42" s="19" t="s">
        <v>94</v>
      </c>
      <c r="C42" s="20">
        <v>3695520</v>
      </c>
      <c r="D42" s="20">
        <v>66621</v>
      </c>
      <c r="E42" s="20">
        <v>20423</v>
      </c>
      <c r="F42" s="20">
        <v>4287</v>
      </c>
      <c r="G42" s="20">
        <v>1160</v>
      </c>
      <c r="H42" s="20">
        <v>3672</v>
      </c>
      <c r="I42" s="21">
        <v>3791683</v>
      </c>
    </row>
    <row r="43" spans="2:9" x14ac:dyDescent="0.25">
      <c r="B43" s="19" t="s">
        <v>95</v>
      </c>
      <c r="C43" s="20">
        <v>539059</v>
      </c>
      <c r="D43" s="20">
        <v>7674</v>
      </c>
      <c r="E43" s="20">
        <v>1794</v>
      </c>
      <c r="F43" s="20">
        <v>231</v>
      </c>
      <c r="G43" s="20">
        <v>46</v>
      </c>
      <c r="H43" s="20">
        <v>61</v>
      </c>
      <c r="I43" s="21">
        <v>548865</v>
      </c>
    </row>
    <row r="44" spans="2:9" x14ac:dyDescent="0.25">
      <c r="B44" s="19" t="s">
        <v>44</v>
      </c>
      <c r="C44" s="20">
        <v>934192</v>
      </c>
      <c r="D44" s="20">
        <v>366324</v>
      </c>
      <c r="E44" s="20">
        <v>12968</v>
      </c>
      <c r="F44" s="20">
        <v>2919</v>
      </c>
      <c r="G44" s="20">
        <v>641</v>
      </c>
      <c r="H44" s="20">
        <v>1259</v>
      </c>
      <c r="I44" s="21">
        <v>1318303</v>
      </c>
    </row>
    <row r="45" spans="2:9" x14ac:dyDescent="0.25">
      <c r="B45" s="19" t="s">
        <v>45</v>
      </c>
      <c r="C45" s="20">
        <v>894532</v>
      </c>
      <c r="D45" s="20">
        <v>783505</v>
      </c>
      <c r="E45" s="20">
        <v>56210</v>
      </c>
      <c r="F45" s="20">
        <v>1935</v>
      </c>
      <c r="G45" s="20">
        <v>871</v>
      </c>
      <c r="H45" s="20">
        <v>1880</v>
      </c>
      <c r="I45" s="21">
        <v>1738933</v>
      </c>
    </row>
    <row r="46" spans="2:9" x14ac:dyDescent="0.25">
      <c r="B46" s="19" t="s">
        <v>46</v>
      </c>
      <c r="C46" s="20">
        <v>562224</v>
      </c>
      <c r="D46" s="20">
        <v>247950</v>
      </c>
      <c r="E46" s="20">
        <v>208766</v>
      </c>
      <c r="F46" s="20">
        <v>24936</v>
      </c>
      <c r="G46" s="20">
        <v>931</v>
      </c>
      <c r="H46" s="20">
        <v>2371</v>
      </c>
      <c r="I46" s="21">
        <v>1047178</v>
      </c>
    </row>
    <row r="47" spans="2:9" x14ac:dyDescent="0.25">
      <c r="B47" s="19" t="s">
        <v>47</v>
      </c>
      <c r="C47" s="20">
        <v>1347243</v>
      </c>
      <c r="D47" s="20">
        <v>139475</v>
      </c>
      <c r="E47" s="20">
        <v>240267</v>
      </c>
      <c r="F47" s="20">
        <v>5785</v>
      </c>
      <c r="G47" s="20">
        <v>403</v>
      </c>
      <c r="H47" s="20">
        <v>1224</v>
      </c>
      <c r="I47" s="21">
        <v>1734397</v>
      </c>
    </row>
    <row r="48" spans="2:9" x14ac:dyDescent="0.25">
      <c r="B48" s="19" t="s">
        <v>96</v>
      </c>
      <c r="C48" s="20">
        <v>1923105</v>
      </c>
      <c r="D48" s="20">
        <v>381176</v>
      </c>
      <c r="E48" s="20">
        <v>17022</v>
      </c>
      <c r="F48" s="20">
        <v>2600</v>
      </c>
      <c r="G48" s="20">
        <v>741</v>
      </c>
      <c r="H48" s="20">
        <v>1048</v>
      </c>
      <c r="I48" s="21">
        <v>2325692</v>
      </c>
    </row>
    <row r="49" spans="2:9" x14ac:dyDescent="0.25">
      <c r="B49" s="19" t="s">
        <v>83</v>
      </c>
      <c r="C49" s="20">
        <v>280162</v>
      </c>
      <c r="D49" s="20">
        <v>105283</v>
      </c>
      <c r="E49" s="20">
        <v>2737</v>
      </c>
      <c r="F49" s="20">
        <v>301</v>
      </c>
      <c r="G49" s="20">
        <v>99</v>
      </c>
      <c r="H49" s="20">
        <v>281</v>
      </c>
      <c r="I49" s="21">
        <v>388863</v>
      </c>
    </row>
    <row r="50" spans="2:9" x14ac:dyDescent="0.25">
      <c r="B50" s="19" t="s">
        <v>135</v>
      </c>
      <c r="C50" s="20">
        <v>18547</v>
      </c>
      <c r="D50" s="20">
        <v>295</v>
      </c>
      <c r="E50" s="20">
        <v>49</v>
      </c>
      <c r="F50" s="20">
        <v>3</v>
      </c>
      <c r="G50" s="20">
        <v>0</v>
      </c>
      <c r="H50" s="20">
        <v>573</v>
      </c>
      <c r="I50" s="21">
        <v>19467</v>
      </c>
    </row>
    <row r="51" spans="2:9" x14ac:dyDescent="0.25">
      <c r="B51" s="19" t="s">
        <v>97</v>
      </c>
      <c r="C51" s="20">
        <v>135441</v>
      </c>
      <c r="D51" s="20">
        <v>15719</v>
      </c>
      <c r="E51" s="20">
        <v>2183</v>
      </c>
      <c r="F51" s="20">
        <v>2467</v>
      </c>
      <c r="G51" s="20">
        <v>2874</v>
      </c>
      <c r="H51" s="20">
        <v>11607</v>
      </c>
      <c r="I51" s="21">
        <v>170291</v>
      </c>
    </row>
    <row r="52" spans="2:9" x14ac:dyDescent="0.25">
      <c r="B52" s="19" t="s">
        <v>70</v>
      </c>
      <c r="C52" s="20">
        <v>4376</v>
      </c>
      <c r="D52" s="20">
        <v>3153</v>
      </c>
      <c r="E52" s="20">
        <v>15</v>
      </c>
      <c r="F52" s="20">
        <v>31</v>
      </c>
      <c r="G52" s="20">
        <v>2</v>
      </c>
      <c r="H52" s="20">
        <v>656</v>
      </c>
      <c r="I52" s="21">
        <v>8233</v>
      </c>
    </row>
    <row r="53" spans="2:9" x14ac:dyDescent="0.25">
      <c r="B53" s="19" t="s">
        <v>98</v>
      </c>
      <c r="C53" s="20">
        <v>23051</v>
      </c>
      <c r="D53" s="20">
        <v>26523</v>
      </c>
      <c r="E53" s="20">
        <v>1417</v>
      </c>
      <c r="F53" s="20">
        <v>525</v>
      </c>
      <c r="G53" s="20">
        <v>10874</v>
      </c>
      <c r="H53" s="20">
        <v>925</v>
      </c>
      <c r="I53" s="21">
        <v>63315</v>
      </c>
    </row>
    <row r="54" spans="2:9" x14ac:dyDescent="0.25">
      <c r="B54" s="19" t="s">
        <v>136</v>
      </c>
      <c r="C54" s="20">
        <v>34499</v>
      </c>
      <c r="D54" s="20">
        <v>18551</v>
      </c>
      <c r="E54" s="20">
        <v>556</v>
      </c>
      <c r="F54" s="20">
        <v>17</v>
      </c>
      <c r="G54" s="20">
        <v>38</v>
      </c>
      <c r="H54" s="20">
        <v>58</v>
      </c>
      <c r="I54" s="21">
        <v>53719</v>
      </c>
    </row>
    <row r="55" spans="2:9" x14ac:dyDescent="0.25">
      <c r="B55" s="19" t="s">
        <v>99</v>
      </c>
      <c r="C55" s="20">
        <v>89136</v>
      </c>
      <c r="D55" s="20">
        <v>3568</v>
      </c>
      <c r="E55" s="20">
        <v>949</v>
      </c>
      <c r="F55" s="20">
        <v>677</v>
      </c>
      <c r="G55" s="20">
        <v>7532</v>
      </c>
      <c r="H55" s="20">
        <v>5385</v>
      </c>
      <c r="I55" s="21">
        <v>107247</v>
      </c>
    </row>
    <row r="56" spans="2:9" x14ac:dyDescent="0.25">
      <c r="B56" s="19" t="s">
        <v>100</v>
      </c>
      <c r="C56" s="20">
        <v>391098</v>
      </c>
      <c r="D56" s="20">
        <v>240907</v>
      </c>
      <c r="E56" s="20">
        <v>4713</v>
      </c>
      <c r="F56" s="20">
        <v>654</v>
      </c>
      <c r="G56" s="20">
        <v>133</v>
      </c>
      <c r="H56" s="20">
        <v>281</v>
      </c>
      <c r="I56" s="21">
        <v>637786</v>
      </c>
    </row>
    <row r="57" spans="2:9" x14ac:dyDescent="0.25">
      <c r="B57" s="19" t="s">
        <v>137</v>
      </c>
      <c r="C57" s="20">
        <v>5113</v>
      </c>
      <c r="D57" s="20">
        <v>1590</v>
      </c>
      <c r="E57" s="20">
        <v>41</v>
      </c>
      <c r="F57" s="20">
        <v>18</v>
      </c>
      <c r="G57" s="20">
        <v>2</v>
      </c>
      <c r="H57" s="20">
        <v>0</v>
      </c>
      <c r="I57" s="21">
        <v>6764</v>
      </c>
    </row>
    <row r="58" spans="2:9" x14ac:dyDescent="0.25">
      <c r="B58" s="19" t="s">
        <v>101</v>
      </c>
      <c r="C58" s="20">
        <v>95258</v>
      </c>
      <c r="D58" s="20">
        <v>8679</v>
      </c>
      <c r="E58" s="20">
        <v>13860</v>
      </c>
      <c r="F58" s="20">
        <v>15962</v>
      </c>
      <c r="G58" s="20">
        <v>7862</v>
      </c>
      <c r="H58" s="20">
        <v>387</v>
      </c>
      <c r="I58" s="21">
        <v>142008</v>
      </c>
    </row>
    <row r="59" spans="2:9" x14ac:dyDescent="0.25">
      <c r="B59" s="19" t="s">
        <v>102</v>
      </c>
      <c r="C59" s="20">
        <v>112177</v>
      </c>
      <c r="D59" s="20">
        <v>275123</v>
      </c>
      <c r="E59" s="20">
        <v>3058</v>
      </c>
      <c r="F59" s="20">
        <v>569</v>
      </c>
      <c r="G59" s="20">
        <v>300</v>
      </c>
      <c r="H59" s="20">
        <v>368</v>
      </c>
      <c r="I59" s="21">
        <v>391595</v>
      </c>
    </row>
    <row r="60" spans="2:9" x14ac:dyDescent="0.25">
      <c r="B60" s="19" t="s">
        <v>48</v>
      </c>
      <c r="C60" s="20">
        <v>37140</v>
      </c>
      <c r="D60" s="20">
        <v>139</v>
      </c>
      <c r="E60" s="20">
        <v>41</v>
      </c>
      <c r="F60" s="20">
        <v>206</v>
      </c>
      <c r="G60" s="20">
        <v>2</v>
      </c>
      <c r="H60" s="20">
        <v>26</v>
      </c>
      <c r="I60" s="21">
        <v>37554</v>
      </c>
    </row>
    <row r="61" spans="2:9" x14ac:dyDescent="0.25">
      <c r="B61" s="19" t="s">
        <v>103</v>
      </c>
      <c r="C61" s="20">
        <v>242598</v>
      </c>
      <c r="D61" s="20">
        <v>77071</v>
      </c>
      <c r="E61" s="20">
        <v>74101</v>
      </c>
      <c r="F61" s="20">
        <v>20185</v>
      </c>
      <c r="G61" s="20">
        <v>641</v>
      </c>
      <c r="H61" s="20">
        <v>790</v>
      </c>
      <c r="I61" s="21">
        <v>415386</v>
      </c>
    </row>
    <row r="62" spans="2:9" x14ac:dyDescent="0.25">
      <c r="B62" s="19" t="s">
        <v>104</v>
      </c>
      <c r="C62" s="20">
        <v>215971</v>
      </c>
      <c r="D62" s="20">
        <v>18399</v>
      </c>
      <c r="E62" s="20">
        <v>391025</v>
      </c>
      <c r="F62" s="20">
        <v>147673</v>
      </c>
      <c r="G62" s="20">
        <v>5262</v>
      </c>
      <c r="H62" s="20">
        <v>3246</v>
      </c>
      <c r="I62" s="21">
        <v>781576</v>
      </c>
    </row>
    <row r="63" spans="2:9" x14ac:dyDescent="0.25">
      <c r="B63" s="19" t="s">
        <v>105</v>
      </c>
      <c r="C63" s="20">
        <v>458203</v>
      </c>
      <c r="D63" s="20">
        <v>493856</v>
      </c>
      <c r="E63" s="20">
        <v>710398</v>
      </c>
      <c r="F63" s="20">
        <v>16803</v>
      </c>
      <c r="G63" s="20">
        <v>1034</v>
      </c>
      <c r="H63" s="20">
        <v>1560</v>
      </c>
      <c r="I63" s="21">
        <v>1681854</v>
      </c>
    </row>
    <row r="64" spans="2:9" x14ac:dyDescent="0.25">
      <c r="B64" s="19" t="s">
        <v>106</v>
      </c>
      <c r="C64" s="20">
        <v>911366</v>
      </c>
      <c r="D64" s="20">
        <v>29229</v>
      </c>
      <c r="E64" s="20">
        <v>37276</v>
      </c>
      <c r="F64" s="20">
        <v>14844</v>
      </c>
      <c r="G64" s="20">
        <v>487</v>
      </c>
      <c r="H64" s="20">
        <v>519</v>
      </c>
      <c r="I64" s="21">
        <v>993721</v>
      </c>
    </row>
    <row r="65" spans="2:9" x14ac:dyDescent="0.25">
      <c r="B65" s="19" t="s">
        <v>107</v>
      </c>
      <c r="C65" s="20">
        <v>513569</v>
      </c>
      <c r="D65" s="20">
        <v>456579</v>
      </c>
      <c r="E65" s="20">
        <v>192312</v>
      </c>
      <c r="F65" s="20">
        <v>38158</v>
      </c>
      <c r="G65" s="20">
        <v>17768</v>
      </c>
      <c r="H65" s="20">
        <v>3351</v>
      </c>
      <c r="I65" s="21">
        <v>1221737</v>
      </c>
    </row>
    <row r="66" spans="2:9" x14ac:dyDescent="0.25">
      <c r="B66" s="19" t="s">
        <v>49</v>
      </c>
      <c r="C66" s="20">
        <v>104022</v>
      </c>
      <c r="D66" s="20">
        <v>70824</v>
      </c>
      <c r="E66" s="20">
        <v>613</v>
      </c>
      <c r="F66" s="20">
        <v>418</v>
      </c>
      <c r="G66" s="20">
        <v>446</v>
      </c>
      <c r="H66" s="20">
        <v>34091</v>
      </c>
      <c r="I66" s="21">
        <v>210414</v>
      </c>
    </row>
    <row r="67" spans="2:9" x14ac:dyDescent="0.25">
      <c r="B67" s="19" t="s">
        <v>50</v>
      </c>
      <c r="C67" s="20">
        <v>199540</v>
      </c>
      <c r="D67" s="20">
        <v>18349</v>
      </c>
      <c r="E67" s="20">
        <v>201211</v>
      </c>
      <c r="F67" s="20">
        <v>130352</v>
      </c>
      <c r="G67" s="20">
        <v>11105</v>
      </c>
      <c r="H67" s="20">
        <v>208829</v>
      </c>
      <c r="I67" s="21">
        <v>769386</v>
      </c>
    </row>
    <row r="68" spans="2:9" x14ac:dyDescent="0.25">
      <c r="B68" s="19" t="s">
        <v>108</v>
      </c>
      <c r="C68" s="20">
        <v>57778</v>
      </c>
      <c r="D68" s="20">
        <v>5477</v>
      </c>
      <c r="E68" s="20">
        <v>86731</v>
      </c>
      <c r="F68" s="20">
        <v>15231</v>
      </c>
      <c r="G68" s="20">
        <v>1430</v>
      </c>
      <c r="H68" s="20">
        <v>1180</v>
      </c>
      <c r="I68" s="21">
        <v>167827</v>
      </c>
    </row>
    <row r="69" spans="2:9" x14ac:dyDescent="0.25">
      <c r="B69" s="19" t="s">
        <v>109</v>
      </c>
      <c r="C69" s="20">
        <v>275301</v>
      </c>
      <c r="D69" s="20">
        <v>71252</v>
      </c>
      <c r="E69" s="20">
        <v>16605</v>
      </c>
      <c r="F69" s="20">
        <v>474</v>
      </c>
      <c r="G69" s="20">
        <v>199</v>
      </c>
      <c r="H69" s="20">
        <v>245</v>
      </c>
      <c r="I69" s="21">
        <v>364076</v>
      </c>
    </row>
    <row r="70" spans="2:9" x14ac:dyDescent="0.25">
      <c r="B70" s="19" t="s">
        <v>138</v>
      </c>
      <c r="C70" s="20">
        <v>16767</v>
      </c>
      <c r="D70" s="20">
        <v>367</v>
      </c>
      <c r="E70" s="20">
        <v>88</v>
      </c>
      <c r="F70" s="20">
        <v>65</v>
      </c>
      <c r="G70" s="20">
        <v>574</v>
      </c>
      <c r="H70" s="20">
        <v>10</v>
      </c>
      <c r="I70" s="21">
        <v>17871</v>
      </c>
    </row>
    <row r="71" spans="2:9" x14ac:dyDescent="0.25">
      <c r="B71" s="19" t="s">
        <v>110</v>
      </c>
      <c r="C71" s="20">
        <v>136408</v>
      </c>
      <c r="D71" s="20">
        <v>13992</v>
      </c>
      <c r="E71" s="20">
        <v>2182</v>
      </c>
      <c r="F71" s="20">
        <v>15287</v>
      </c>
      <c r="G71" s="20">
        <v>445</v>
      </c>
      <c r="H71" s="20">
        <v>180</v>
      </c>
      <c r="I71" s="21">
        <v>168494</v>
      </c>
    </row>
    <row r="72" spans="2:9" x14ac:dyDescent="0.25">
      <c r="B72" s="19" t="s">
        <v>51</v>
      </c>
      <c r="C72" s="20">
        <v>34370</v>
      </c>
      <c r="D72" s="20">
        <v>18</v>
      </c>
      <c r="E72" s="20">
        <v>18</v>
      </c>
      <c r="F72" s="20">
        <v>6</v>
      </c>
      <c r="G72" s="20">
        <v>4</v>
      </c>
      <c r="H72" s="20">
        <v>423</v>
      </c>
      <c r="I72" s="21">
        <v>34839</v>
      </c>
    </row>
    <row r="73" spans="2:9" x14ac:dyDescent="0.25">
      <c r="B73" s="19" t="s">
        <v>111</v>
      </c>
      <c r="C73" s="20">
        <v>255101</v>
      </c>
      <c r="D73" s="20">
        <v>31277</v>
      </c>
      <c r="E73" s="20">
        <v>20240</v>
      </c>
      <c r="F73" s="20">
        <v>2127</v>
      </c>
      <c r="G73" s="20">
        <v>85</v>
      </c>
      <c r="H73" s="20">
        <v>184</v>
      </c>
      <c r="I73" s="21">
        <v>309014</v>
      </c>
    </row>
    <row r="74" spans="2:9" x14ac:dyDescent="0.25">
      <c r="B74" s="19" t="s">
        <v>52</v>
      </c>
      <c r="C74" s="20">
        <v>74661</v>
      </c>
      <c r="D74" s="20">
        <v>9753</v>
      </c>
      <c r="E74" s="20">
        <v>384</v>
      </c>
      <c r="F74" s="20">
        <v>46</v>
      </c>
      <c r="G74" s="20">
        <v>12</v>
      </c>
      <c r="H74" s="20">
        <v>19</v>
      </c>
      <c r="I74" s="21">
        <v>84875</v>
      </c>
    </row>
    <row r="75" spans="2:9" x14ac:dyDescent="0.25">
      <c r="B75" s="19" t="s">
        <v>112</v>
      </c>
      <c r="C75" s="20">
        <v>15884</v>
      </c>
      <c r="D75" s="20">
        <v>2413</v>
      </c>
      <c r="E75" s="20">
        <v>557</v>
      </c>
      <c r="F75" s="20">
        <v>178</v>
      </c>
      <c r="G75" s="20">
        <v>33</v>
      </c>
      <c r="H75" s="20">
        <v>260429</v>
      </c>
      <c r="I75" s="21">
        <v>279494</v>
      </c>
    </row>
    <row r="76" spans="2:9" x14ac:dyDescent="0.25">
      <c r="B76" s="19" t="s">
        <v>139</v>
      </c>
      <c r="C76" s="20">
        <v>17561</v>
      </c>
      <c r="D76" s="20">
        <v>208</v>
      </c>
      <c r="E76" s="20">
        <v>19</v>
      </c>
      <c r="F76" s="20">
        <v>249</v>
      </c>
      <c r="G76" s="20">
        <v>10</v>
      </c>
      <c r="H76" s="20">
        <v>6</v>
      </c>
      <c r="I76" s="21">
        <v>18053</v>
      </c>
    </row>
    <row r="77" spans="2:9" x14ac:dyDescent="0.25">
      <c r="B77" s="19" t="s">
        <v>140</v>
      </c>
      <c r="C77" s="20">
        <v>63073</v>
      </c>
      <c r="D77" s="20">
        <v>19130</v>
      </c>
      <c r="E77" s="20">
        <v>580</v>
      </c>
      <c r="F77" s="20">
        <v>147</v>
      </c>
      <c r="G77" s="20">
        <v>5</v>
      </c>
      <c r="H77" s="20">
        <v>18</v>
      </c>
      <c r="I77" s="21">
        <v>82953</v>
      </c>
    </row>
    <row r="78" spans="2:9" x14ac:dyDescent="0.25">
      <c r="B78" s="19" t="s">
        <v>113</v>
      </c>
      <c r="C78" s="20">
        <v>103668</v>
      </c>
      <c r="D78" s="20">
        <v>82486</v>
      </c>
      <c r="E78" s="20">
        <v>1145</v>
      </c>
      <c r="F78" s="20">
        <v>170</v>
      </c>
      <c r="G78" s="20">
        <v>54</v>
      </c>
      <c r="H78" s="20">
        <v>85</v>
      </c>
      <c r="I78" s="21">
        <v>187608</v>
      </c>
    </row>
    <row r="79" spans="2:9" x14ac:dyDescent="0.25">
      <c r="B79" s="19" t="s">
        <v>84</v>
      </c>
      <c r="C79" s="20">
        <v>1985110</v>
      </c>
      <c r="D79" s="20">
        <v>126079</v>
      </c>
      <c r="E79" s="20">
        <v>197086</v>
      </c>
      <c r="F79" s="20">
        <v>8350</v>
      </c>
      <c r="G79" s="20">
        <v>664</v>
      </c>
      <c r="H79" s="20">
        <v>785</v>
      </c>
      <c r="I79" s="21">
        <v>2318074</v>
      </c>
    </row>
    <row r="80" spans="2:9" x14ac:dyDescent="0.25">
      <c r="B80" s="19" t="s">
        <v>114</v>
      </c>
      <c r="C80" s="20">
        <v>91912</v>
      </c>
      <c r="D80" s="20">
        <v>15742</v>
      </c>
      <c r="E80" s="20">
        <v>4168</v>
      </c>
      <c r="F80" s="20">
        <v>1094</v>
      </c>
      <c r="G80" s="20">
        <v>741</v>
      </c>
      <c r="H80" s="20">
        <v>6185</v>
      </c>
      <c r="I80" s="21">
        <v>119842</v>
      </c>
    </row>
    <row r="81" spans="2:9" x14ac:dyDescent="0.25">
      <c r="B81" s="19" t="s">
        <v>115</v>
      </c>
      <c r="C81" s="20">
        <v>434927</v>
      </c>
      <c r="D81" s="20">
        <v>299020</v>
      </c>
      <c r="E81" s="20">
        <v>10421</v>
      </c>
      <c r="F81" s="20">
        <v>1540</v>
      </c>
      <c r="G81" s="20">
        <v>392</v>
      </c>
      <c r="H81" s="20">
        <v>382</v>
      </c>
      <c r="I81" s="21">
        <v>746682</v>
      </c>
    </row>
    <row r="82" spans="2:9" x14ac:dyDescent="0.25">
      <c r="B82" s="19" t="s">
        <v>116</v>
      </c>
      <c r="C82" s="20">
        <v>201563</v>
      </c>
      <c r="D82" s="20">
        <v>16411</v>
      </c>
      <c r="E82" s="20">
        <v>44041</v>
      </c>
      <c r="F82" s="20">
        <v>850</v>
      </c>
      <c r="G82" s="20">
        <v>104</v>
      </c>
      <c r="H82" s="20">
        <v>279</v>
      </c>
      <c r="I82" s="21">
        <v>263248</v>
      </c>
    </row>
    <row r="83" spans="2:9" x14ac:dyDescent="0.25">
      <c r="B83" s="19" t="s">
        <v>117</v>
      </c>
      <c r="C83" s="20">
        <v>4565</v>
      </c>
      <c r="D83" s="20">
        <v>1976</v>
      </c>
      <c r="E83" s="20">
        <v>3293</v>
      </c>
      <c r="F83" s="20">
        <v>388</v>
      </c>
      <c r="G83" s="20">
        <v>4</v>
      </c>
      <c r="H83" s="20">
        <v>39</v>
      </c>
      <c r="I83" s="21">
        <v>10265</v>
      </c>
    </row>
    <row r="84" spans="2:9" x14ac:dyDescent="0.25">
      <c r="B84" s="19" t="s">
        <v>118</v>
      </c>
      <c r="C84" s="20">
        <v>145866</v>
      </c>
      <c r="D84" s="20">
        <v>2281</v>
      </c>
      <c r="E84" s="20">
        <v>837</v>
      </c>
      <c r="F84" s="20">
        <v>64</v>
      </c>
      <c r="G84" s="20">
        <v>4</v>
      </c>
      <c r="H84" s="20">
        <v>14</v>
      </c>
      <c r="I84" s="21">
        <v>149066</v>
      </c>
    </row>
    <row r="85" spans="2:9" x14ac:dyDescent="0.25">
      <c r="B85" s="19" t="s">
        <v>119</v>
      </c>
      <c r="C85" s="20">
        <v>625599</v>
      </c>
      <c r="D85" s="20">
        <v>10907</v>
      </c>
      <c r="E85" s="20">
        <v>5123</v>
      </c>
      <c r="F85" s="20">
        <v>1770</v>
      </c>
      <c r="G85" s="20">
        <v>198</v>
      </c>
      <c r="H85" s="20">
        <v>714</v>
      </c>
      <c r="I85" s="21">
        <v>644311</v>
      </c>
    </row>
    <row r="86" spans="2:9" x14ac:dyDescent="0.25">
      <c r="B86" s="19" t="s">
        <v>120</v>
      </c>
      <c r="C86" s="20">
        <v>195563</v>
      </c>
      <c r="D86" s="20">
        <v>107004</v>
      </c>
      <c r="E86" s="20">
        <v>1831</v>
      </c>
      <c r="F86" s="20">
        <v>460</v>
      </c>
      <c r="G86" s="20">
        <v>146</v>
      </c>
      <c r="H86" s="20">
        <v>64</v>
      </c>
      <c r="I86" s="21">
        <v>305068</v>
      </c>
    </row>
    <row r="87" spans="2:9" x14ac:dyDescent="0.25">
      <c r="B87" s="19" t="s">
        <v>121</v>
      </c>
      <c r="C87" s="20">
        <v>27134</v>
      </c>
      <c r="D87" s="20">
        <v>62976</v>
      </c>
      <c r="E87" s="20">
        <v>2156</v>
      </c>
      <c r="F87" s="20">
        <v>449</v>
      </c>
      <c r="G87" s="20">
        <v>222</v>
      </c>
      <c r="H87" s="20">
        <v>82</v>
      </c>
      <c r="I87" s="21">
        <v>93019</v>
      </c>
    </row>
    <row r="88" spans="2:9" x14ac:dyDescent="0.25">
      <c r="B88" s="19" t="s">
        <v>141</v>
      </c>
      <c r="C88" s="20">
        <v>19861</v>
      </c>
      <c r="D88" s="20">
        <v>20322</v>
      </c>
      <c r="E88" s="20">
        <v>417</v>
      </c>
      <c r="F88" s="20">
        <v>113</v>
      </c>
      <c r="G88" s="20">
        <v>11</v>
      </c>
      <c r="H88" s="20">
        <v>29</v>
      </c>
      <c r="I88" s="21">
        <v>40753</v>
      </c>
    </row>
    <row r="89" spans="2:9" x14ac:dyDescent="0.25">
      <c r="B89" s="19" t="s">
        <v>142</v>
      </c>
      <c r="C89" s="20">
        <v>5102</v>
      </c>
      <c r="D89" s="20">
        <v>2649</v>
      </c>
      <c r="E89" s="20">
        <v>68</v>
      </c>
      <c r="F89" s="20">
        <v>55</v>
      </c>
      <c r="G89" s="20">
        <v>2</v>
      </c>
      <c r="H89" s="20">
        <v>2</v>
      </c>
      <c r="I89" s="21">
        <v>7878</v>
      </c>
    </row>
    <row r="90" spans="2:9" x14ac:dyDescent="0.25">
      <c r="B90" s="19" t="s">
        <v>143</v>
      </c>
      <c r="C90" s="20">
        <v>11993</v>
      </c>
      <c r="D90" s="20">
        <v>8871</v>
      </c>
      <c r="E90" s="20">
        <v>163</v>
      </c>
      <c r="F90" s="20">
        <v>15</v>
      </c>
      <c r="G90" s="20">
        <v>0</v>
      </c>
      <c r="H90" s="20">
        <v>17</v>
      </c>
      <c r="I90" s="21">
        <v>21059</v>
      </c>
    </row>
    <row r="91" spans="2:9" x14ac:dyDescent="0.25">
      <c r="B91" s="19" t="s">
        <v>122</v>
      </c>
      <c r="C91" s="20">
        <v>187398</v>
      </c>
      <c r="D91" s="20">
        <v>7765</v>
      </c>
      <c r="E91" s="20">
        <v>2879</v>
      </c>
      <c r="F91" s="20">
        <v>1044</v>
      </c>
      <c r="G91" s="20">
        <v>212</v>
      </c>
      <c r="H91" s="20">
        <v>4355</v>
      </c>
      <c r="I91" s="21">
        <v>203653</v>
      </c>
    </row>
    <row r="92" spans="2:9" x14ac:dyDescent="0.25">
      <c r="B92" s="19" t="s">
        <v>123</v>
      </c>
      <c r="C92" s="20">
        <v>77569</v>
      </c>
      <c r="D92" s="20">
        <v>3571</v>
      </c>
      <c r="E92" s="20">
        <v>4660</v>
      </c>
      <c r="F92" s="20">
        <v>1280</v>
      </c>
      <c r="G92" s="20">
        <v>162</v>
      </c>
      <c r="H92" s="20">
        <v>2059</v>
      </c>
      <c r="I92" s="21">
        <v>89301</v>
      </c>
    </row>
    <row r="93" spans="2:9" x14ac:dyDescent="0.25">
      <c r="B93" s="19" t="s">
        <v>144</v>
      </c>
      <c r="C93" s="20">
        <v>31297</v>
      </c>
      <c r="D93" s="20">
        <v>21158</v>
      </c>
      <c r="E93" s="20">
        <v>399</v>
      </c>
      <c r="F93" s="20">
        <v>75</v>
      </c>
      <c r="G93" s="20">
        <v>28</v>
      </c>
      <c r="H93" s="20">
        <v>51</v>
      </c>
      <c r="I93" s="21">
        <v>53008</v>
      </c>
    </row>
    <row r="94" spans="2:9" x14ac:dyDescent="0.25">
      <c r="B94" s="19" t="s">
        <v>124</v>
      </c>
      <c r="C94" s="20">
        <v>35096</v>
      </c>
      <c r="D94" s="20">
        <v>17071</v>
      </c>
      <c r="E94" s="20">
        <v>1103</v>
      </c>
      <c r="F94" s="20">
        <v>67</v>
      </c>
      <c r="G94" s="20">
        <v>1</v>
      </c>
      <c r="H94" s="20">
        <v>16</v>
      </c>
      <c r="I94" s="21">
        <v>53354</v>
      </c>
    </row>
    <row r="95" spans="2:9" x14ac:dyDescent="0.25">
      <c r="B95" s="19" t="s">
        <v>145</v>
      </c>
      <c r="C95" s="20">
        <v>9695</v>
      </c>
      <c r="D95" s="20">
        <v>360</v>
      </c>
      <c r="E95" s="20">
        <v>41</v>
      </c>
      <c r="F95" s="20">
        <v>571</v>
      </c>
      <c r="G95" s="20">
        <v>15</v>
      </c>
      <c r="H95" s="20">
        <v>0</v>
      </c>
      <c r="I95" s="21">
        <v>10682</v>
      </c>
    </row>
    <row r="96" spans="2:9" x14ac:dyDescent="0.25">
      <c r="B96" s="19" t="s">
        <v>146</v>
      </c>
      <c r="C96" s="20">
        <v>68</v>
      </c>
      <c r="D96" s="20">
        <v>0</v>
      </c>
      <c r="E96" s="20">
        <v>3</v>
      </c>
      <c r="F96" s="20">
        <v>715</v>
      </c>
      <c r="G96" s="20">
        <v>2</v>
      </c>
      <c r="H96" s="20">
        <v>13</v>
      </c>
      <c r="I96" s="21">
        <v>801</v>
      </c>
    </row>
    <row r="97" spans="2:9" x14ac:dyDescent="0.25">
      <c r="B97" s="19" t="s">
        <v>147</v>
      </c>
      <c r="C97" s="20">
        <v>26113</v>
      </c>
      <c r="D97" s="20">
        <v>9035</v>
      </c>
      <c r="E97" s="20">
        <v>145</v>
      </c>
      <c r="F97" s="20">
        <v>37</v>
      </c>
      <c r="G97" s="20">
        <v>20</v>
      </c>
      <c r="H97" s="20">
        <v>3</v>
      </c>
      <c r="I97" s="21">
        <v>35353</v>
      </c>
    </row>
    <row r="98" spans="2:9" x14ac:dyDescent="0.25">
      <c r="B98" s="19" t="s">
        <v>125</v>
      </c>
      <c r="C98" s="20">
        <v>126149</v>
      </c>
      <c r="D98" s="20">
        <v>4660</v>
      </c>
      <c r="E98" s="20">
        <v>2527</v>
      </c>
      <c r="F98" s="20">
        <v>344</v>
      </c>
      <c r="G98" s="20">
        <v>135</v>
      </c>
      <c r="H98" s="20">
        <v>513</v>
      </c>
      <c r="I98" s="21">
        <v>134328</v>
      </c>
    </row>
    <row r="99" spans="2:9" x14ac:dyDescent="0.25">
      <c r="B99" s="19" t="s">
        <v>126</v>
      </c>
      <c r="C99" s="20">
        <v>1347</v>
      </c>
      <c r="D99" s="20">
        <v>2051</v>
      </c>
      <c r="E99" s="20">
        <v>182</v>
      </c>
      <c r="F99" s="20">
        <v>30</v>
      </c>
      <c r="G99" s="20">
        <v>24</v>
      </c>
      <c r="H99" s="20">
        <v>120</v>
      </c>
      <c r="I99" s="21">
        <v>3754</v>
      </c>
    </row>
    <row r="100" spans="2:9" x14ac:dyDescent="0.25">
      <c r="B100" s="19" t="s">
        <v>127</v>
      </c>
      <c r="C100" s="20">
        <v>91825</v>
      </c>
      <c r="D100" s="20">
        <v>1487</v>
      </c>
      <c r="E100" s="20">
        <v>1662</v>
      </c>
      <c r="F100" s="20">
        <v>434</v>
      </c>
      <c r="G100" s="20">
        <v>198</v>
      </c>
      <c r="H100" s="20">
        <v>99</v>
      </c>
      <c r="I100" s="21">
        <v>95705</v>
      </c>
    </row>
    <row r="101" spans="2:9" x14ac:dyDescent="0.25">
      <c r="B101" s="19" t="s">
        <v>128</v>
      </c>
      <c r="C101" s="20">
        <v>17592</v>
      </c>
      <c r="D101" s="20">
        <v>1566</v>
      </c>
      <c r="E101" s="20">
        <v>3187</v>
      </c>
      <c r="F101" s="20">
        <v>4900</v>
      </c>
      <c r="G101" s="20">
        <v>10</v>
      </c>
      <c r="H101" s="20">
        <v>34</v>
      </c>
      <c r="I101" s="21">
        <v>27289</v>
      </c>
    </row>
    <row r="102" spans="2:9" x14ac:dyDescent="0.25">
      <c r="B102" s="19" t="s">
        <v>129</v>
      </c>
      <c r="C102" s="20">
        <v>41442</v>
      </c>
      <c r="D102" s="20">
        <v>5094</v>
      </c>
      <c r="E102" s="20">
        <v>396</v>
      </c>
      <c r="F102" s="20">
        <v>76</v>
      </c>
      <c r="G102" s="20">
        <v>5</v>
      </c>
      <c r="H102" s="20">
        <v>25</v>
      </c>
      <c r="I102" s="21">
        <v>47038</v>
      </c>
    </row>
    <row r="103" spans="2:9" x14ac:dyDescent="0.25">
      <c r="B103" s="19" t="s">
        <v>148</v>
      </c>
      <c r="C103" s="20">
        <v>9771</v>
      </c>
      <c r="D103" s="20">
        <v>1191</v>
      </c>
      <c r="E103" s="20">
        <v>7451</v>
      </c>
      <c r="F103" s="20">
        <v>100</v>
      </c>
      <c r="G103" s="20">
        <v>6</v>
      </c>
      <c r="H103" s="20">
        <v>43</v>
      </c>
      <c r="I103" s="21">
        <v>18562</v>
      </c>
    </row>
    <row r="104" spans="2:9" x14ac:dyDescent="0.25">
      <c r="B104" s="19" t="s">
        <v>130</v>
      </c>
      <c r="C104" s="20">
        <v>34837</v>
      </c>
      <c r="D104" s="20">
        <v>5643</v>
      </c>
      <c r="E104" s="20">
        <v>84</v>
      </c>
      <c r="F104" s="20">
        <v>7</v>
      </c>
      <c r="G104" s="20">
        <v>19</v>
      </c>
      <c r="H104" s="20">
        <v>13</v>
      </c>
      <c r="I104" s="21">
        <v>40603</v>
      </c>
    </row>
    <row r="105" spans="2:9" x14ac:dyDescent="0.25">
      <c r="B105" s="19" t="s">
        <v>77</v>
      </c>
      <c r="C105" s="20">
        <v>37243</v>
      </c>
      <c r="D105" s="20">
        <v>1338</v>
      </c>
      <c r="E105" s="20">
        <v>1822</v>
      </c>
      <c r="F105" s="20">
        <v>3204</v>
      </c>
      <c r="G105" s="20">
        <v>21</v>
      </c>
      <c r="H105" s="20">
        <v>15</v>
      </c>
      <c r="I105" s="21">
        <v>43643</v>
      </c>
    </row>
    <row r="106" spans="2:9" x14ac:dyDescent="0.25">
      <c r="B106" s="19" t="s">
        <v>131</v>
      </c>
      <c r="C106" s="20">
        <v>62898</v>
      </c>
      <c r="D106" s="20">
        <v>114220</v>
      </c>
      <c r="E106" s="20">
        <v>1847</v>
      </c>
      <c r="F106" s="20">
        <v>497</v>
      </c>
      <c r="G106" s="20">
        <v>611</v>
      </c>
      <c r="H106" s="20">
        <v>146</v>
      </c>
      <c r="I106" s="21">
        <v>180219</v>
      </c>
    </row>
    <row r="107" spans="2:9" x14ac:dyDescent="0.25">
      <c r="B107" s="19" t="s">
        <v>132</v>
      </c>
      <c r="C107" s="20">
        <v>0</v>
      </c>
      <c r="D107" s="20">
        <v>378</v>
      </c>
      <c r="E107" s="20">
        <v>106384</v>
      </c>
      <c r="F107" s="20">
        <v>10146</v>
      </c>
      <c r="G107" s="20">
        <v>575</v>
      </c>
      <c r="H107" s="20">
        <v>148951</v>
      </c>
      <c r="I107" s="21">
        <v>266434</v>
      </c>
    </row>
    <row r="108" spans="2:9" x14ac:dyDescent="0.25">
      <c r="B108" s="19" t="s">
        <v>133</v>
      </c>
      <c r="C108" s="20">
        <v>155546</v>
      </c>
      <c r="D108" s="20">
        <v>1959</v>
      </c>
      <c r="E108" s="20">
        <v>39979</v>
      </c>
      <c r="F108" s="20">
        <v>625</v>
      </c>
      <c r="G108" s="20">
        <v>71</v>
      </c>
      <c r="H108" s="20">
        <v>34</v>
      </c>
      <c r="I108" s="21">
        <v>198214</v>
      </c>
    </row>
    <row r="109" spans="2:9" x14ac:dyDescent="0.25">
      <c r="B109" s="19" t="s">
        <v>134</v>
      </c>
      <c r="C109" s="20">
        <v>49930</v>
      </c>
      <c r="D109" s="20">
        <v>3019</v>
      </c>
      <c r="E109" s="20">
        <v>21359</v>
      </c>
      <c r="F109" s="20">
        <v>240</v>
      </c>
      <c r="G109" s="20">
        <v>32</v>
      </c>
      <c r="H109" s="20">
        <v>84</v>
      </c>
      <c r="I109" s="21">
        <v>74664</v>
      </c>
    </row>
    <row r="110" spans="2:9" x14ac:dyDescent="0.25">
      <c r="B110" s="19" t="s">
        <v>149</v>
      </c>
      <c r="C110" s="20">
        <v>24926</v>
      </c>
      <c r="D110" s="20">
        <v>70</v>
      </c>
      <c r="E110" s="20">
        <v>1</v>
      </c>
      <c r="F110" s="20">
        <v>11</v>
      </c>
      <c r="G110" s="20">
        <v>1</v>
      </c>
      <c r="H110" s="20">
        <v>286</v>
      </c>
      <c r="I110" s="21">
        <v>25295</v>
      </c>
    </row>
    <row r="111" spans="2:9" x14ac:dyDescent="0.25">
      <c r="B111" s="19" t="s">
        <v>150</v>
      </c>
      <c r="C111" s="20">
        <v>16332</v>
      </c>
      <c r="D111" s="20">
        <v>1265</v>
      </c>
      <c r="E111" s="20">
        <v>1651</v>
      </c>
      <c r="F111" s="20">
        <v>725</v>
      </c>
      <c r="G111" s="20">
        <v>26</v>
      </c>
      <c r="H111" s="20">
        <v>10</v>
      </c>
      <c r="I111" s="21">
        <v>20009</v>
      </c>
    </row>
    <row r="112" spans="2:9" x14ac:dyDescent="0.25">
      <c r="B112" s="19"/>
      <c r="C112" s="20"/>
      <c r="D112" s="20"/>
      <c r="E112" s="20"/>
      <c r="F112" s="20"/>
      <c r="G112" s="20"/>
      <c r="H112" s="20"/>
      <c r="I112" s="21">
        <v>0</v>
      </c>
    </row>
    <row r="113" spans="2:10" x14ac:dyDescent="0.25">
      <c r="B113" s="19"/>
      <c r="C113" s="20"/>
      <c r="D113" s="20"/>
      <c r="E113" s="20"/>
      <c r="F113" s="20"/>
      <c r="G113" s="20"/>
      <c r="H113" s="20"/>
      <c r="I113" s="21"/>
    </row>
    <row r="114" spans="2:10" x14ac:dyDescent="0.25">
      <c r="B114" s="19"/>
      <c r="C114" s="20"/>
      <c r="D114" s="20"/>
      <c r="E114" s="20"/>
      <c r="F114" s="20"/>
      <c r="G114" s="20"/>
      <c r="H114" s="20"/>
      <c r="I114" s="21"/>
    </row>
    <row r="115" spans="2:10" x14ac:dyDescent="0.25">
      <c r="B115" s="19"/>
      <c r="C115" s="20"/>
      <c r="D115" s="20"/>
      <c r="E115" s="20"/>
      <c r="F115" s="20"/>
      <c r="G115" s="20"/>
      <c r="H115" s="20"/>
      <c r="I115" s="21"/>
    </row>
    <row r="116" spans="2:10" x14ac:dyDescent="0.25">
      <c r="B116" s="19"/>
      <c r="C116" s="20"/>
      <c r="D116" s="20"/>
      <c r="E116" s="20"/>
      <c r="F116" s="20"/>
      <c r="G116" s="20"/>
      <c r="H116" s="20"/>
      <c r="I116" s="21"/>
    </row>
    <row r="117" spans="2:10" x14ac:dyDescent="0.25">
      <c r="B117" s="19" t="s">
        <v>8</v>
      </c>
      <c r="C117" s="21">
        <f t="shared" ref="C117:H117" si="2">SUM(C31:C116)</f>
        <v>358454230</v>
      </c>
      <c r="D117" s="21">
        <f t="shared" si="2"/>
        <v>32855385</v>
      </c>
      <c r="E117" s="21">
        <f t="shared" si="2"/>
        <v>13724117</v>
      </c>
      <c r="F117" s="21">
        <f t="shared" si="2"/>
        <v>3187159</v>
      </c>
      <c r="G117" s="21">
        <f t="shared" si="2"/>
        <v>880907</v>
      </c>
      <c r="H117" s="21">
        <f t="shared" si="2"/>
        <v>1954385</v>
      </c>
      <c r="I117" s="21">
        <f>SUM(I31:I116)</f>
        <v>411056183</v>
      </c>
    </row>
    <row r="118" spans="2:10" ht="15.75" thickBot="1" x14ac:dyDescent="0.3">
      <c r="B118" s="22"/>
      <c r="C118" s="23"/>
      <c r="D118" s="23"/>
      <c r="E118" s="23"/>
      <c r="F118" s="23"/>
      <c r="G118" s="23"/>
      <c r="H118" s="23"/>
      <c r="I118" s="24"/>
      <c r="J118" s="25"/>
    </row>
    <row r="119" spans="2:10" ht="16.5" thickBot="1" x14ac:dyDescent="0.3">
      <c r="B119" s="48" t="s">
        <v>53</v>
      </c>
      <c r="C119" s="49"/>
      <c r="D119" s="49"/>
      <c r="E119" s="49"/>
      <c r="F119" s="49"/>
      <c r="G119" s="49"/>
      <c r="H119" s="50"/>
      <c r="I119" s="61" t="s">
        <v>79</v>
      </c>
    </row>
    <row r="120" spans="2:10" x14ac:dyDescent="0.25">
      <c r="B120" s="17" t="s">
        <v>31</v>
      </c>
      <c r="C120" s="18" t="s">
        <v>32</v>
      </c>
      <c r="D120" s="18" t="s">
        <v>33</v>
      </c>
      <c r="E120" s="18" t="s">
        <v>34</v>
      </c>
      <c r="F120" s="18" t="s">
        <v>35</v>
      </c>
      <c r="G120" s="18" t="s">
        <v>36</v>
      </c>
      <c r="H120" s="18" t="s">
        <v>37</v>
      </c>
      <c r="I120" s="18" t="s">
        <v>8</v>
      </c>
    </row>
    <row r="121" spans="2:10" x14ac:dyDescent="0.25">
      <c r="B121" s="19" t="s">
        <v>38</v>
      </c>
      <c r="C121" s="20">
        <v>28837608</v>
      </c>
      <c r="D121" s="20">
        <v>559</v>
      </c>
      <c r="E121" s="20">
        <v>182</v>
      </c>
      <c r="F121" s="20">
        <v>312</v>
      </c>
      <c r="G121" s="20">
        <v>46</v>
      </c>
      <c r="H121" s="20">
        <v>174</v>
      </c>
      <c r="I121" s="21">
        <v>28838881</v>
      </c>
    </row>
    <row r="122" spans="2:10" x14ac:dyDescent="0.25">
      <c r="B122" s="19" t="s">
        <v>39</v>
      </c>
      <c r="C122" s="20">
        <v>12262114</v>
      </c>
      <c r="D122" s="20">
        <v>9469</v>
      </c>
      <c r="E122" s="20">
        <v>147</v>
      </c>
      <c r="F122" s="20">
        <v>63</v>
      </c>
      <c r="G122" s="20">
        <v>7</v>
      </c>
      <c r="H122" s="20">
        <v>40</v>
      </c>
      <c r="I122" s="21">
        <v>12271840</v>
      </c>
    </row>
    <row r="123" spans="2:10" x14ac:dyDescent="0.25">
      <c r="B123" s="19" t="s">
        <v>40</v>
      </c>
      <c r="C123" s="20">
        <v>3850396</v>
      </c>
      <c r="D123" s="20">
        <v>112</v>
      </c>
      <c r="E123" s="20">
        <v>44</v>
      </c>
      <c r="F123" s="20">
        <v>3</v>
      </c>
      <c r="G123" s="20">
        <v>0</v>
      </c>
      <c r="H123" s="20">
        <v>56</v>
      </c>
      <c r="I123" s="21">
        <v>3850611</v>
      </c>
    </row>
    <row r="124" spans="2:10" x14ac:dyDescent="0.25">
      <c r="B124" s="19" t="s">
        <v>80</v>
      </c>
      <c r="C124" s="20">
        <v>3298919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1">
        <v>3298919</v>
      </c>
    </row>
    <row r="125" spans="2:10" x14ac:dyDescent="0.25">
      <c r="B125" s="19" t="s">
        <v>42</v>
      </c>
      <c r="C125" s="20">
        <v>1420548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1">
        <v>1420548</v>
      </c>
    </row>
    <row r="126" spans="2:10" x14ac:dyDescent="0.25">
      <c r="B126" s="19" t="s">
        <v>43</v>
      </c>
      <c r="C126" s="20">
        <v>638027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1">
        <v>638027</v>
      </c>
    </row>
    <row r="127" spans="2:10" x14ac:dyDescent="0.25">
      <c r="B127" s="19" t="s">
        <v>89</v>
      </c>
      <c r="C127" s="20">
        <v>28005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1">
        <v>28005</v>
      </c>
    </row>
    <row r="128" spans="2:10" x14ac:dyDescent="0.25">
      <c r="B128" s="19" t="s">
        <v>90</v>
      </c>
      <c r="C128" s="20">
        <v>3164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1">
        <v>3164</v>
      </c>
    </row>
    <row r="129" spans="2:9" x14ac:dyDescent="0.25">
      <c r="B129" s="19" t="s">
        <v>91</v>
      </c>
      <c r="C129" s="20">
        <v>1765415</v>
      </c>
      <c r="D129" s="20">
        <v>56</v>
      </c>
      <c r="E129" s="20">
        <v>0</v>
      </c>
      <c r="F129" s="20">
        <v>8</v>
      </c>
      <c r="G129" s="20">
        <v>10</v>
      </c>
      <c r="H129" s="20">
        <v>2</v>
      </c>
      <c r="I129" s="21">
        <v>1765491</v>
      </c>
    </row>
    <row r="130" spans="2:9" x14ac:dyDescent="0.25">
      <c r="B130" s="19" t="s">
        <v>92</v>
      </c>
      <c r="C130" s="20">
        <v>1120876</v>
      </c>
      <c r="D130" s="20">
        <v>22</v>
      </c>
      <c r="E130" s="20">
        <v>0</v>
      </c>
      <c r="F130" s="20">
        <v>7</v>
      </c>
      <c r="G130" s="20">
        <v>0</v>
      </c>
      <c r="H130" s="20">
        <v>1</v>
      </c>
      <c r="I130" s="21">
        <v>1120906</v>
      </c>
    </row>
    <row r="131" spans="2:9" x14ac:dyDescent="0.25">
      <c r="B131" s="19" t="s">
        <v>93</v>
      </c>
      <c r="C131" s="20">
        <v>872992</v>
      </c>
      <c r="D131" s="20">
        <v>0</v>
      </c>
      <c r="E131" s="20">
        <v>2</v>
      </c>
      <c r="F131" s="20">
        <v>1</v>
      </c>
      <c r="G131" s="20">
        <v>0</v>
      </c>
      <c r="H131" s="20">
        <v>0</v>
      </c>
      <c r="I131" s="21">
        <v>872995</v>
      </c>
    </row>
    <row r="132" spans="2:9" x14ac:dyDescent="0.25">
      <c r="B132" s="19" t="s">
        <v>94</v>
      </c>
      <c r="C132" s="20">
        <v>496817</v>
      </c>
      <c r="D132" s="20">
        <v>2</v>
      </c>
      <c r="E132" s="20">
        <v>0</v>
      </c>
      <c r="F132" s="20">
        <v>0</v>
      </c>
      <c r="G132" s="20">
        <v>0</v>
      </c>
      <c r="H132" s="20">
        <v>0</v>
      </c>
      <c r="I132" s="21">
        <v>496819</v>
      </c>
    </row>
    <row r="133" spans="2:9" x14ac:dyDescent="0.25">
      <c r="B133" s="19" t="s">
        <v>95</v>
      </c>
      <c r="C133" s="20">
        <v>89733</v>
      </c>
      <c r="D133" s="20">
        <v>3</v>
      </c>
      <c r="E133" s="20">
        <v>0</v>
      </c>
      <c r="F133" s="20">
        <v>0</v>
      </c>
      <c r="G133" s="20">
        <v>0</v>
      </c>
      <c r="H133" s="20">
        <v>0</v>
      </c>
      <c r="I133" s="21">
        <v>89736</v>
      </c>
    </row>
    <row r="134" spans="2:9" x14ac:dyDescent="0.25">
      <c r="B134" s="19" t="s">
        <v>44</v>
      </c>
      <c r="C134" s="20">
        <v>126944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1">
        <v>126944</v>
      </c>
    </row>
    <row r="135" spans="2:9" x14ac:dyDescent="0.25">
      <c r="B135" s="19" t="s">
        <v>45</v>
      </c>
      <c r="C135" s="20">
        <v>63535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1">
        <v>63535</v>
      </c>
    </row>
    <row r="136" spans="2:9" x14ac:dyDescent="0.25">
      <c r="B136" s="19" t="s">
        <v>46</v>
      </c>
      <c r="C136" s="20">
        <v>30942</v>
      </c>
      <c r="D136" s="20">
        <v>0</v>
      </c>
      <c r="E136" s="20">
        <v>3</v>
      </c>
      <c r="F136" s="20">
        <v>0</v>
      </c>
      <c r="G136" s="20">
        <v>0</v>
      </c>
      <c r="H136" s="20">
        <v>0</v>
      </c>
      <c r="I136" s="21">
        <v>30945</v>
      </c>
    </row>
    <row r="137" spans="2:9" x14ac:dyDescent="0.25">
      <c r="B137" s="19" t="s">
        <v>47</v>
      </c>
      <c r="C137" s="20">
        <v>103537</v>
      </c>
      <c r="D137" s="20">
        <v>8</v>
      </c>
      <c r="E137" s="20">
        <v>16</v>
      </c>
      <c r="F137" s="20">
        <v>0</v>
      </c>
      <c r="G137" s="20">
        <v>0</v>
      </c>
      <c r="H137" s="20">
        <v>12</v>
      </c>
      <c r="I137" s="21">
        <v>103573</v>
      </c>
    </row>
    <row r="138" spans="2:9" x14ac:dyDescent="0.25">
      <c r="B138" s="19" t="s">
        <v>96</v>
      </c>
      <c r="C138" s="20">
        <v>157556</v>
      </c>
      <c r="D138" s="20">
        <v>22</v>
      </c>
      <c r="E138" s="20">
        <v>9</v>
      </c>
      <c r="F138" s="20">
        <v>0</v>
      </c>
      <c r="G138" s="20">
        <v>1</v>
      </c>
      <c r="H138" s="20">
        <v>0</v>
      </c>
      <c r="I138" s="21">
        <v>157588</v>
      </c>
    </row>
    <row r="139" spans="2:9" x14ac:dyDescent="0.25">
      <c r="B139" s="19" t="s">
        <v>83</v>
      </c>
      <c r="C139" s="20">
        <v>26131</v>
      </c>
      <c r="D139" s="20">
        <v>0</v>
      </c>
      <c r="E139" s="20">
        <v>0</v>
      </c>
      <c r="F139" s="20">
        <v>0</v>
      </c>
      <c r="G139" s="20">
        <v>0</v>
      </c>
      <c r="H139" s="20">
        <v>3</v>
      </c>
      <c r="I139" s="21">
        <v>26134</v>
      </c>
    </row>
    <row r="140" spans="2:9" x14ac:dyDescent="0.25">
      <c r="B140" s="19" t="s">
        <v>135</v>
      </c>
      <c r="C140" s="20">
        <v>414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1">
        <v>414</v>
      </c>
    </row>
    <row r="141" spans="2:9" x14ac:dyDescent="0.25">
      <c r="B141" s="19" t="s">
        <v>97</v>
      </c>
      <c r="C141" s="20">
        <v>3432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1">
        <v>3432</v>
      </c>
    </row>
    <row r="142" spans="2:9" x14ac:dyDescent="0.25">
      <c r="B142" s="19" t="s">
        <v>70</v>
      </c>
      <c r="C142" s="20">
        <v>5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1">
        <v>5</v>
      </c>
    </row>
    <row r="143" spans="2:9" x14ac:dyDescent="0.25">
      <c r="B143" s="19" t="s">
        <v>98</v>
      </c>
      <c r="C143" s="20">
        <v>859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1">
        <v>859</v>
      </c>
    </row>
    <row r="144" spans="2:9" x14ac:dyDescent="0.25">
      <c r="B144" s="19" t="s">
        <v>136</v>
      </c>
      <c r="C144" s="20">
        <v>2215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1">
        <v>2215</v>
      </c>
    </row>
    <row r="145" spans="2:9" x14ac:dyDescent="0.25">
      <c r="B145" s="19" t="s">
        <v>99</v>
      </c>
      <c r="C145" s="20">
        <v>2355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1">
        <v>2355</v>
      </c>
    </row>
    <row r="146" spans="2:9" x14ac:dyDescent="0.25">
      <c r="B146" s="19" t="s">
        <v>100</v>
      </c>
      <c r="C146" s="20">
        <v>57449</v>
      </c>
      <c r="D146" s="20">
        <v>30</v>
      </c>
      <c r="E146" s="20">
        <v>0</v>
      </c>
      <c r="F146" s="20">
        <v>0</v>
      </c>
      <c r="G146" s="20">
        <v>0</v>
      </c>
      <c r="H146" s="20">
        <v>3</v>
      </c>
      <c r="I146" s="21">
        <v>57482</v>
      </c>
    </row>
    <row r="147" spans="2:9" x14ac:dyDescent="0.25">
      <c r="B147" s="19" t="s">
        <v>137</v>
      </c>
      <c r="C147" s="20">
        <v>11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1">
        <v>11</v>
      </c>
    </row>
    <row r="148" spans="2:9" x14ac:dyDescent="0.25">
      <c r="B148" s="19" t="s">
        <v>101</v>
      </c>
      <c r="C148" s="20">
        <v>1788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1">
        <v>1788</v>
      </c>
    </row>
    <row r="149" spans="2:9" x14ac:dyDescent="0.25">
      <c r="B149" s="19" t="s">
        <v>102</v>
      </c>
      <c r="C149" s="20">
        <v>5733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1">
        <v>5733</v>
      </c>
    </row>
    <row r="150" spans="2:9" x14ac:dyDescent="0.25">
      <c r="B150" s="19" t="s">
        <v>48</v>
      </c>
      <c r="C150" s="20">
        <v>75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1">
        <v>75</v>
      </c>
    </row>
    <row r="151" spans="2:9" x14ac:dyDescent="0.25">
      <c r="B151" s="19" t="s">
        <v>103</v>
      </c>
      <c r="C151" s="20">
        <v>12198</v>
      </c>
      <c r="D151" s="20">
        <v>0</v>
      </c>
      <c r="E151" s="20">
        <v>19</v>
      </c>
      <c r="F151" s="20">
        <v>0</v>
      </c>
      <c r="G151" s="20">
        <v>0</v>
      </c>
      <c r="H151" s="20">
        <v>0</v>
      </c>
      <c r="I151" s="21">
        <v>12217</v>
      </c>
    </row>
    <row r="152" spans="2:9" x14ac:dyDescent="0.25">
      <c r="B152" s="19" t="s">
        <v>104</v>
      </c>
      <c r="C152" s="20">
        <v>6309</v>
      </c>
      <c r="D152" s="20">
        <v>0</v>
      </c>
      <c r="E152" s="20">
        <v>0</v>
      </c>
      <c r="F152" s="20">
        <v>3</v>
      </c>
      <c r="G152" s="20">
        <v>1</v>
      </c>
      <c r="H152" s="20">
        <v>0</v>
      </c>
      <c r="I152" s="21">
        <v>6313</v>
      </c>
    </row>
    <row r="153" spans="2:9" x14ac:dyDescent="0.25">
      <c r="B153" s="19" t="s">
        <v>105</v>
      </c>
      <c r="C153" s="20">
        <v>26338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1">
        <v>26338</v>
      </c>
    </row>
    <row r="154" spans="2:9" x14ac:dyDescent="0.25">
      <c r="B154" s="19" t="s">
        <v>106</v>
      </c>
      <c r="C154" s="20">
        <v>56693</v>
      </c>
      <c r="D154" s="20">
        <v>0</v>
      </c>
      <c r="E154" s="20">
        <v>0</v>
      </c>
      <c r="F154" s="20">
        <v>25</v>
      </c>
      <c r="G154" s="20">
        <v>0</v>
      </c>
      <c r="H154" s="20">
        <v>4</v>
      </c>
      <c r="I154" s="21">
        <v>56722</v>
      </c>
    </row>
    <row r="155" spans="2:9" x14ac:dyDescent="0.25">
      <c r="B155" s="19" t="s">
        <v>107</v>
      </c>
      <c r="C155" s="20">
        <v>44644</v>
      </c>
      <c r="D155" s="20">
        <v>52</v>
      </c>
      <c r="E155" s="20">
        <v>0</v>
      </c>
      <c r="F155" s="20">
        <v>0</v>
      </c>
      <c r="G155" s="20">
        <v>0</v>
      </c>
      <c r="H155" s="20">
        <v>0</v>
      </c>
      <c r="I155" s="21">
        <v>44696</v>
      </c>
    </row>
    <row r="156" spans="2:9" x14ac:dyDescent="0.25">
      <c r="B156" s="19" t="s">
        <v>49</v>
      </c>
      <c r="C156" s="20">
        <v>1778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1">
        <v>1778</v>
      </c>
    </row>
    <row r="157" spans="2:9" x14ac:dyDescent="0.25">
      <c r="B157" s="19" t="s">
        <v>50</v>
      </c>
      <c r="C157" s="20">
        <v>2315</v>
      </c>
      <c r="D157" s="20">
        <v>19</v>
      </c>
      <c r="E157" s="20">
        <v>18</v>
      </c>
      <c r="F157" s="20">
        <v>145</v>
      </c>
      <c r="G157" s="20">
        <v>0</v>
      </c>
      <c r="H157" s="20">
        <v>21</v>
      </c>
      <c r="I157" s="21">
        <v>2518</v>
      </c>
    </row>
    <row r="158" spans="2:9" x14ac:dyDescent="0.25">
      <c r="B158" s="19" t="s">
        <v>108</v>
      </c>
      <c r="C158" s="20">
        <v>1824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1">
        <v>1824</v>
      </c>
    </row>
    <row r="159" spans="2:9" x14ac:dyDescent="0.25">
      <c r="B159" s="19" t="s">
        <v>109</v>
      </c>
      <c r="C159" s="20">
        <v>20988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1">
        <v>20988</v>
      </c>
    </row>
    <row r="160" spans="2:9" x14ac:dyDescent="0.25">
      <c r="B160" s="19" t="s">
        <v>138</v>
      </c>
      <c r="C160" s="20">
        <v>149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1">
        <v>149</v>
      </c>
    </row>
    <row r="161" spans="2:9" x14ac:dyDescent="0.25">
      <c r="B161" s="19" t="s">
        <v>110</v>
      </c>
      <c r="C161" s="20">
        <v>2817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1">
        <v>2817</v>
      </c>
    </row>
    <row r="162" spans="2:9" x14ac:dyDescent="0.25">
      <c r="B162" s="19" t="s">
        <v>51</v>
      </c>
      <c r="C162" s="20">
        <v>5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1">
        <v>5</v>
      </c>
    </row>
    <row r="163" spans="2:9" x14ac:dyDescent="0.25">
      <c r="B163" s="19" t="s">
        <v>111</v>
      </c>
      <c r="C163" s="20">
        <v>16667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1">
        <v>16667</v>
      </c>
    </row>
    <row r="164" spans="2:9" x14ac:dyDescent="0.25">
      <c r="B164" s="19" t="s">
        <v>52</v>
      </c>
      <c r="C164" s="20">
        <v>5898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1">
        <v>5898</v>
      </c>
    </row>
    <row r="165" spans="2:9" x14ac:dyDescent="0.25">
      <c r="B165" s="19" t="s">
        <v>112</v>
      </c>
      <c r="C165" s="20">
        <v>121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1">
        <v>121</v>
      </c>
    </row>
    <row r="166" spans="2:9" x14ac:dyDescent="0.25">
      <c r="B166" s="19" t="s">
        <v>139</v>
      </c>
      <c r="C166" s="20">
        <v>102</v>
      </c>
      <c r="D166" s="20">
        <v>0</v>
      </c>
      <c r="E166" s="20">
        <v>0</v>
      </c>
      <c r="F166" s="20">
        <v>13</v>
      </c>
      <c r="G166" s="20">
        <v>0</v>
      </c>
      <c r="H166" s="20">
        <v>0</v>
      </c>
      <c r="I166" s="21">
        <v>115</v>
      </c>
    </row>
    <row r="167" spans="2:9" x14ac:dyDescent="0.25">
      <c r="B167" s="19" t="s">
        <v>140</v>
      </c>
      <c r="C167" s="20">
        <v>898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1">
        <v>898</v>
      </c>
    </row>
    <row r="168" spans="2:9" x14ac:dyDescent="0.25">
      <c r="B168" s="19" t="s">
        <v>113</v>
      </c>
      <c r="C168" s="20">
        <v>14672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1">
        <v>14672</v>
      </c>
    </row>
    <row r="169" spans="2:9" x14ac:dyDescent="0.25">
      <c r="B169" s="19" t="s">
        <v>84</v>
      </c>
      <c r="C169" s="20">
        <v>51237</v>
      </c>
      <c r="D169" s="20">
        <v>2</v>
      </c>
      <c r="E169" s="20">
        <v>0</v>
      </c>
      <c r="F169" s="20">
        <v>2</v>
      </c>
      <c r="G169" s="20">
        <v>0</v>
      </c>
      <c r="H169" s="20">
        <v>1</v>
      </c>
      <c r="I169" s="21">
        <v>51242</v>
      </c>
    </row>
    <row r="170" spans="2:9" x14ac:dyDescent="0.25">
      <c r="B170" s="19" t="s">
        <v>114</v>
      </c>
      <c r="C170" s="20">
        <v>782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1">
        <v>782</v>
      </c>
    </row>
    <row r="171" spans="2:9" x14ac:dyDescent="0.25">
      <c r="B171" s="19" t="s">
        <v>115</v>
      </c>
      <c r="C171" s="20">
        <v>36052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1">
        <v>36052</v>
      </c>
    </row>
    <row r="172" spans="2:9" x14ac:dyDescent="0.25">
      <c r="B172" s="19" t="s">
        <v>116</v>
      </c>
      <c r="C172" s="20">
        <v>7733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1">
        <v>7733</v>
      </c>
    </row>
    <row r="173" spans="2:9" x14ac:dyDescent="0.25">
      <c r="B173" s="19" t="s">
        <v>117</v>
      </c>
      <c r="C173" s="20">
        <v>136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1">
        <v>136</v>
      </c>
    </row>
    <row r="174" spans="2:9" x14ac:dyDescent="0.25">
      <c r="B174" s="19" t="s">
        <v>118</v>
      </c>
      <c r="C174" s="20">
        <v>8812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1">
        <v>8812</v>
      </c>
    </row>
    <row r="175" spans="2:9" x14ac:dyDescent="0.25">
      <c r="B175" s="19" t="s">
        <v>119</v>
      </c>
      <c r="C175" s="20">
        <v>90529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1">
        <v>90529</v>
      </c>
    </row>
    <row r="176" spans="2:9" x14ac:dyDescent="0.25">
      <c r="B176" s="19" t="s">
        <v>120</v>
      </c>
      <c r="C176" s="20">
        <v>26950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1">
        <v>26950</v>
      </c>
    </row>
    <row r="177" spans="2:9" x14ac:dyDescent="0.25">
      <c r="B177" s="19" t="s">
        <v>121</v>
      </c>
      <c r="C177" s="20">
        <v>566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1">
        <v>566</v>
      </c>
    </row>
    <row r="178" spans="2:9" x14ac:dyDescent="0.25">
      <c r="B178" s="19" t="s">
        <v>141</v>
      </c>
      <c r="C178" s="20">
        <v>1238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1">
        <v>1238</v>
      </c>
    </row>
    <row r="179" spans="2:9" x14ac:dyDescent="0.25">
      <c r="B179" s="19" t="s">
        <v>142</v>
      </c>
      <c r="C179" s="20">
        <v>117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1">
        <v>117</v>
      </c>
    </row>
    <row r="180" spans="2:9" x14ac:dyDescent="0.25">
      <c r="B180" s="19" t="s">
        <v>143</v>
      </c>
      <c r="C180" s="20">
        <v>784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1">
        <v>784</v>
      </c>
    </row>
    <row r="181" spans="2:9" x14ac:dyDescent="0.25">
      <c r="B181" s="19" t="s">
        <v>122</v>
      </c>
      <c r="C181" s="20">
        <v>1830</v>
      </c>
      <c r="D181" s="20">
        <v>0</v>
      </c>
      <c r="E181" s="20">
        <v>0</v>
      </c>
      <c r="F181" s="20">
        <v>1</v>
      </c>
      <c r="G181" s="20">
        <v>0</v>
      </c>
      <c r="H181" s="20">
        <v>2</v>
      </c>
      <c r="I181" s="21">
        <v>1833</v>
      </c>
    </row>
    <row r="182" spans="2:9" x14ac:dyDescent="0.25">
      <c r="B182" s="19" t="s">
        <v>123</v>
      </c>
      <c r="C182" s="20">
        <v>668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1">
        <v>668</v>
      </c>
    </row>
    <row r="183" spans="2:9" x14ac:dyDescent="0.25">
      <c r="B183" s="19" t="s">
        <v>144</v>
      </c>
      <c r="C183" s="20">
        <v>1383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1">
        <v>1383</v>
      </c>
    </row>
    <row r="184" spans="2:9" x14ac:dyDescent="0.25">
      <c r="B184" s="19" t="s">
        <v>124</v>
      </c>
      <c r="C184" s="20">
        <v>1684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1">
        <v>1684</v>
      </c>
    </row>
    <row r="185" spans="2:9" x14ac:dyDescent="0.25">
      <c r="B185" s="19" t="s">
        <v>145</v>
      </c>
      <c r="C185" s="20">
        <v>67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1">
        <v>67</v>
      </c>
    </row>
    <row r="186" spans="2:9" x14ac:dyDescent="0.25">
      <c r="B186" s="19" t="s">
        <v>146</v>
      </c>
      <c r="C186" s="20">
        <v>1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1">
        <v>1</v>
      </c>
    </row>
    <row r="187" spans="2:9" x14ac:dyDescent="0.25">
      <c r="B187" s="19" t="s">
        <v>147</v>
      </c>
      <c r="C187" s="20">
        <v>438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1">
        <v>438</v>
      </c>
    </row>
    <row r="188" spans="2:9" x14ac:dyDescent="0.25">
      <c r="B188" s="19" t="s">
        <v>125</v>
      </c>
      <c r="C188" s="20">
        <v>38399</v>
      </c>
      <c r="D188" s="20">
        <v>0</v>
      </c>
      <c r="E188" s="20">
        <v>0</v>
      </c>
      <c r="F188" s="20">
        <v>4</v>
      </c>
      <c r="G188" s="20">
        <v>0</v>
      </c>
      <c r="H188" s="20">
        <v>0</v>
      </c>
      <c r="I188" s="21">
        <v>38403</v>
      </c>
    </row>
    <row r="189" spans="2:9" x14ac:dyDescent="0.25">
      <c r="B189" s="19" t="s">
        <v>126</v>
      </c>
      <c r="C189" s="20">
        <v>122</v>
      </c>
      <c r="D189" s="20">
        <v>26</v>
      </c>
      <c r="E189" s="20">
        <v>0</v>
      </c>
      <c r="F189" s="20">
        <v>0</v>
      </c>
      <c r="G189" s="20">
        <v>0</v>
      </c>
      <c r="H189" s="20">
        <v>0</v>
      </c>
      <c r="I189" s="21">
        <v>148</v>
      </c>
    </row>
    <row r="190" spans="2:9" x14ac:dyDescent="0.25">
      <c r="B190" s="19" t="s">
        <v>127</v>
      </c>
      <c r="C190" s="20">
        <v>19149</v>
      </c>
      <c r="D190" s="20">
        <v>0</v>
      </c>
      <c r="E190" s="20">
        <v>0</v>
      </c>
      <c r="F190" s="20">
        <v>68</v>
      </c>
      <c r="G190" s="20">
        <v>0</v>
      </c>
      <c r="H190" s="20">
        <v>0</v>
      </c>
      <c r="I190" s="21">
        <v>19217</v>
      </c>
    </row>
    <row r="191" spans="2:9" x14ac:dyDescent="0.25">
      <c r="B191" s="19" t="s">
        <v>128</v>
      </c>
      <c r="C191" s="20">
        <v>165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1">
        <v>165</v>
      </c>
    </row>
    <row r="192" spans="2:9" x14ac:dyDescent="0.25">
      <c r="B192" s="19" t="s">
        <v>129</v>
      </c>
      <c r="C192" s="20">
        <v>1007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1">
        <v>1007</v>
      </c>
    </row>
    <row r="193" spans="2:9" x14ac:dyDescent="0.25">
      <c r="B193" s="19" t="s">
        <v>148</v>
      </c>
      <c r="C193" s="20">
        <v>293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1">
        <v>293</v>
      </c>
    </row>
    <row r="194" spans="2:9" x14ac:dyDescent="0.25">
      <c r="B194" s="19" t="s">
        <v>130</v>
      </c>
      <c r="C194" s="20">
        <v>350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1">
        <v>350</v>
      </c>
    </row>
    <row r="195" spans="2:9" x14ac:dyDescent="0.25">
      <c r="B195" s="19" t="s">
        <v>77</v>
      </c>
      <c r="C195" s="20">
        <v>215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1">
        <v>215</v>
      </c>
    </row>
    <row r="196" spans="2:9" x14ac:dyDescent="0.25">
      <c r="B196" s="19" t="s">
        <v>131</v>
      </c>
      <c r="C196" s="20">
        <v>6641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1">
        <v>6641</v>
      </c>
    </row>
    <row r="197" spans="2:9" x14ac:dyDescent="0.25">
      <c r="B197" s="19" t="s">
        <v>132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7</v>
      </c>
      <c r="I197" s="21">
        <v>7</v>
      </c>
    </row>
    <row r="198" spans="2:9" x14ac:dyDescent="0.25">
      <c r="B198" s="19" t="s">
        <v>133</v>
      </c>
      <c r="C198" s="20">
        <v>13768</v>
      </c>
      <c r="D198" s="20">
        <v>0</v>
      </c>
      <c r="E198" s="20">
        <v>7</v>
      </c>
      <c r="F198" s="20">
        <v>0</v>
      </c>
      <c r="G198" s="20">
        <v>0</v>
      </c>
      <c r="H198" s="20">
        <v>0</v>
      </c>
      <c r="I198" s="21">
        <v>13775</v>
      </c>
    </row>
    <row r="199" spans="2:9" x14ac:dyDescent="0.25">
      <c r="B199" s="19" t="s">
        <v>134</v>
      </c>
      <c r="C199" s="20">
        <v>1668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1">
        <v>1668</v>
      </c>
    </row>
    <row r="200" spans="2:9" x14ac:dyDescent="0.25">
      <c r="B200" s="19" t="s">
        <v>149</v>
      </c>
      <c r="C200" s="20">
        <v>151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1">
        <v>151</v>
      </c>
    </row>
    <row r="201" spans="2:9" x14ac:dyDescent="0.25">
      <c r="B201" s="19" t="s">
        <v>150</v>
      </c>
      <c r="C201" s="20">
        <v>596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1">
        <v>596</v>
      </c>
    </row>
    <row r="202" spans="2:9" x14ac:dyDescent="0.25">
      <c r="B202" s="19"/>
      <c r="C202" s="20"/>
      <c r="D202" s="20"/>
      <c r="E202" s="20"/>
      <c r="F202" s="20"/>
      <c r="G202" s="20"/>
      <c r="H202" s="20"/>
      <c r="I202" s="21"/>
    </row>
    <row r="203" spans="2:9" x14ac:dyDescent="0.25">
      <c r="B203" s="19"/>
      <c r="C203" s="20"/>
      <c r="D203" s="20"/>
      <c r="E203" s="20"/>
      <c r="F203" s="20"/>
      <c r="G203" s="20"/>
      <c r="H203" s="20"/>
      <c r="I203" s="21"/>
    </row>
    <row r="204" spans="2:9" x14ac:dyDescent="0.25">
      <c r="B204" s="19"/>
      <c r="C204" s="20"/>
      <c r="D204" s="20"/>
      <c r="E204" s="20"/>
      <c r="F204" s="20"/>
      <c r="G204" s="20"/>
      <c r="H204" s="20"/>
      <c r="I204" s="21"/>
    </row>
    <row r="205" spans="2:9" x14ac:dyDescent="0.25">
      <c r="B205" s="19"/>
      <c r="C205" s="20"/>
      <c r="D205" s="20"/>
      <c r="E205" s="20"/>
      <c r="F205" s="20"/>
      <c r="G205" s="20"/>
      <c r="H205" s="20"/>
      <c r="I205" s="21"/>
    </row>
    <row r="206" spans="2:9" x14ac:dyDescent="0.25">
      <c r="B206" s="19"/>
      <c r="C206" s="20"/>
      <c r="D206" s="20"/>
      <c r="E206" s="20"/>
      <c r="F206" s="20"/>
      <c r="G206" s="20"/>
      <c r="H206" s="20"/>
      <c r="I206" s="21"/>
    </row>
    <row r="207" spans="2:9" x14ac:dyDescent="0.25">
      <c r="B207" s="19"/>
      <c r="C207" s="20"/>
      <c r="D207" s="20"/>
      <c r="E207" s="20"/>
      <c r="F207" s="20"/>
      <c r="G207" s="20"/>
      <c r="H207" s="20"/>
      <c r="I207" s="21"/>
    </row>
    <row r="208" spans="2:9" x14ac:dyDescent="0.25">
      <c r="B208" s="19"/>
      <c r="C208" s="20"/>
      <c r="D208" s="20"/>
      <c r="E208" s="20"/>
      <c r="F208" s="20"/>
      <c r="G208" s="20"/>
      <c r="H208" s="20"/>
      <c r="I208" s="21"/>
    </row>
    <row r="209" spans="2:10" x14ac:dyDescent="0.25">
      <c r="B209" s="19"/>
      <c r="C209" s="20"/>
      <c r="D209" s="20"/>
      <c r="E209" s="20"/>
      <c r="F209" s="20"/>
      <c r="G209" s="20"/>
      <c r="H209" s="20"/>
      <c r="I209" s="21"/>
    </row>
    <row r="210" spans="2:10" x14ac:dyDescent="0.25">
      <c r="B210" s="19"/>
      <c r="C210" s="20"/>
      <c r="D210" s="20"/>
      <c r="E210" s="20"/>
      <c r="F210" s="20"/>
      <c r="G210" s="20"/>
      <c r="H210" s="20"/>
      <c r="I210" s="21"/>
    </row>
    <row r="211" spans="2:10" x14ac:dyDescent="0.25">
      <c r="B211" s="19"/>
      <c r="C211" s="20"/>
      <c r="D211" s="20"/>
      <c r="E211" s="20"/>
      <c r="F211" s="20"/>
      <c r="G211" s="20"/>
      <c r="H211" s="20"/>
      <c r="I211" s="21"/>
    </row>
    <row r="212" spans="2:10" x14ac:dyDescent="0.25">
      <c r="B212" s="19"/>
      <c r="C212" s="20"/>
      <c r="D212" s="20"/>
      <c r="E212" s="20"/>
      <c r="F212" s="20"/>
      <c r="G212" s="20"/>
      <c r="H212" s="20"/>
      <c r="I212" s="21"/>
    </row>
    <row r="213" spans="2:10" x14ac:dyDescent="0.25">
      <c r="B213" s="19"/>
      <c r="C213" s="20"/>
      <c r="D213" s="20"/>
      <c r="E213" s="20"/>
      <c r="F213" s="20"/>
      <c r="G213" s="20"/>
      <c r="H213" s="20"/>
      <c r="I213" s="21"/>
    </row>
    <row r="214" spans="2:10" x14ac:dyDescent="0.25">
      <c r="B214" s="19"/>
      <c r="C214" s="20"/>
      <c r="D214" s="20"/>
      <c r="E214" s="20"/>
      <c r="F214" s="20"/>
      <c r="G214" s="20"/>
      <c r="H214" s="20"/>
      <c r="I214" s="21"/>
    </row>
    <row r="215" spans="2:10" x14ac:dyDescent="0.25">
      <c r="B215" s="19"/>
      <c r="C215" s="20"/>
      <c r="D215" s="20"/>
      <c r="E215" s="20"/>
      <c r="F215" s="20"/>
      <c r="G215" s="20"/>
      <c r="H215" s="20"/>
      <c r="I215" s="21"/>
    </row>
    <row r="216" spans="2:10" x14ac:dyDescent="0.25">
      <c r="B216" s="19" t="s">
        <v>8</v>
      </c>
      <c r="C216" s="21">
        <f t="shared" ref="C216:H216" si="3">SUM(C121:C215)</f>
        <v>55795542</v>
      </c>
      <c r="D216" s="21">
        <f t="shared" si="3"/>
        <v>10382</v>
      </c>
      <c r="E216" s="21">
        <f t="shared" si="3"/>
        <v>447</v>
      </c>
      <c r="F216" s="21">
        <f t="shared" si="3"/>
        <v>655</v>
      </c>
      <c r="G216" s="21">
        <f t="shared" si="3"/>
        <v>65</v>
      </c>
      <c r="H216" s="21">
        <f t="shared" si="3"/>
        <v>326</v>
      </c>
      <c r="I216" s="21">
        <f>SUM(I121:I215)</f>
        <v>55807417</v>
      </c>
    </row>
    <row r="217" spans="2:10" ht="15.75" thickBot="1" x14ac:dyDescent="0.3">
      <c r="B217" s="26"/>
      <c r="C217" s="27"/>
      <c r="D217" s="27"/>
      <c r="E217" s="27"/>
      <c r="F217" s="27"/>
      <c r="G217" s="27"/>
      <c r="H217" s="27"/>
      <c r="I217" s="27"/>
      <c r="J217" s="28"/>
    </row>
    <row r="218" spans="2:10" ht="16.5" thickBot="1" x14ac:dyDescent="0.3">
      <c r="B218" s="48" t="s">
        <v>54</v>
      </c>
      <c r="C218" s="49"/>
      <c r="D218" s="49"/>
      <c r="E218" s="49"/>
      <c r="F218" s="49"/>
      <c r="G218" s="49"/>
      <c r="H218" s="50"/>
      <c r="I218" s="61" t="s">
        <v>79</v>
      </c>
    </row>
    <row r="219" spans="2:10" x14ac:dyDescent="0.25">
      <c r="B219" s="17" t="s">
        <v>31</v>
      </c>
      <c r="C219" s="18" t="s">
        <v>32</v>
      </c>
      <c r="D219" s="18" t="s">
        <v>33</v>
      </c>
      <c r="E219" s="18" t="s">
        <v>34</v>
      </c>
      <c r="F219" s="18" t="s">
        <v>35</v>
      </c>
      <c r="G219" s="18" t="s">
        <v>36</v>
      </c>
      <c r="H219" s="18" t="s">
        <v>37</v>
      </c>
      <c r="I219" s="18" t="s">
        <v>8</v>
      </c>
    </row>
    <row r="220" spans="2:10" x14ac:dyDescent="0.25">
      <c r="B220" s="19" t="s">
        <v>38</v>
      </c>
      <c r="C220" s="20">
        <v>42131725</v>
      </c>
      <c r="D220" s="20">
        <v>6101026</v>
      </c>
      <c r="E220" s="20">
        <v>1756309</v>
      </c>
      <c r="F220" s="20">
        <v>425787</v>
      </c>
      <c r="G220" s="20">
        <v>92539</v>
      </c>
      <c r="H220" s="20">
        <v>152811</v>
      </c>
      <c r="I220" s="21">
        <v>50660197</v>
      </c>
    </row>
    <row r="221" spans="2:10" x14ac:dyDescent="0.25">
      <c r="B221" s="19" t="s">
        <v>39</v>
      </c>
      <c r="C221" s="20">
        <v>18680986</v>
      </c>
      <c r="D221" s="20">
        <v>1766204</v>
      </c>
      <c r="E221" s="20">
        <v>560329</v>
      </c>
      <c r="F221" s="20">
        <v>130487</v>
      </c>
      <c r="G221" s="20">
        <v>21992</v>
      </c>
      <c r="H221" s="20">
        <v>52661</v>
      </c>
      <c r="I221" s="21">
        <v>21212659</v>
      </c>
    </row>
    <row r="222" spans="2:10" x14ac:dyDescent="0.25">
      <c r="B222" s="19" t="s">
        <v>40</v>
      </c>
      <c r="C222" s="20">
        <v>5074652</v>
      </c>
      <c r="D222" s="20">
        <v>5949906</v>
      </c>
      <c r="E222" s="20">
        <v>1264855</v>
      </c>
      <c r="F222" s="20">
        <v>146764</v>
      </c>
      <c r="G222" s="20">
        <v>42968</v>
      </c>
      <c r="H222" s="20">
        <v>52588</v>
      </c>
      <c r="I222" s="21">
        <v>12531733</v>
      </c>
    </row>
    <row r="223" spans="2:10" x14ac:dyDescent="0.25">
      <c r="B223" s="19" t="s">
        <v>80</v>
      </c>
      <c r="C223" s="20">
        <v>3074819</v>
      </c>
      <c r="D223" s="20">
        <v>3772591</v>
      </c>
      <c r="E223" s="20">
        <v>1594882</v>
      </c>
      <c r="F223" s="20">
        <v>534522</v>
      </c>
      <c r="G223" s="20">
        <v>132418</v>
      </c>
      <c r="H223" s="20">
        <v>92649</v>
      </c>
      <c r="I223" s="21">
        <v>9201881</v>
      </c>
    </row>
    <row r="224" spans="2:10" x14ac:dyDescent="0.25">
      <c r="B224" s="19" t="s">
        <v>42</v>
      </c>
      <c r="C224" s="20">
        <v>1905363</v>
      </c>
      <c r="D224" s="20">
        <v>136273</v>
      </c>
      <c r="E224" s="20">
        <v>42727</v>
      </c>
      <c r="F224" s="20">
        <v>13867</v>
      </c>
      <c r="G224" s="20">
        <v>2498</v>
      </c>
      <c r="H224" s="20">
        <v>7962</v>
      </c>
      <c r="I224" s="21">
        <v>2108690</v>
      </c>
    </row>
    <row r="225" spans="2:9" x14ac:dyDescent="0.25">
      <c r="B225" s="19" t="s">
        <v>43</v>
      </c>
      <c r="C225" s="20">
        <v>927715</v>
      </c>
      <c r="D225" s="20">
        <v>158848</v>
      </c>
      <c r="E225" s="20">
        <v>64460</v>
      </c>
      <c r="F225" s="20">
        <v>15477</v>
      </c>
      <c r="G225" s="20">
        <v>3422</v>
      </c>
      <c r="H225" s="20">
        <v>2414</v>
      </c>
      <c r="I225" s="21">
        <v>1172336</v>
      </c>
    </row>
    <row r="226" spans="2:9" x14ac:dyDescent="0.25">
      <c r="B226" s="19" t="s">
        <v>89</v>
      </c>
      <c r="C226" s="20">
        <v>75820</v>
      </c>
      <c r="D226" s="20">
        <v>5534</v>
      </c>
      <c r="E226" s="20">
        <v>466</v>
      </c>
      <c r="F226" s="20">
        <v>99</v>
      </c>
      <c r="G226" s="20">
        <v>12</v>
      </c>
      <c r="H226" s="20">
        <v>53</v>
      </c>
      <c r="I226" s="21">
        <v>81984</v>
      </c>
    </row>
    <row r="227" spans="2:9" x14ac:dyDescent="0.25">
      <c r="B227" s="19" t="s">
        <v>90</v>
      </c>
      <c r="C227" s="20">
        <v>533</v>
      </c>
      <c r="D227" s="20">
        <v>1436</v>
      </c>
      <c r="E227" s="20">
        <v>27</v>
      </c>
      <c r="F227" s="20">
        <v>5802</v>
      </c>
      <c r="G227" s="20">
        <v>25</v>
      </c>
      <c r="H227" s="20">
        <v>12</v>
      </c>
      <c r="I227" s="21">
        <v>7835</v>
      </c>
    </row>
    <row r="228" spans="2:9" x14ac:dyDescent="0.25">
      <c r="B228" s="19" t="s">
        <v>91</v>
      </c>
      <c r="C228" s="20">
        <v>3243395</v>
      </c>
      <c r="D228" s="20">
        <v>233797</v>
      </c>
      <c r="E228" s="20">
        <v>60627</v>
      </c>
      <c r="F228" s="20">
        <v>14679</v>
      </c>
      <c r="G228" s="20">
        <v>2882</v>
      </c>
      <c r="H228" s="20">
        <v>3140</v>
      </c>
      <c r="I228" s="21">
        <v>3558520</v>
      </c>
    </row>
    <row r="229" spans="2:9" x14ac:dyDescent="0.25">
      <c r="B229" s="19" t="s">
        <v>92</v>
      </c>
      <c r="C229" s="20">
        <v>1569269</v>
      </c>
      <c r="D229" s="20">
        <v>108344</v>
      </c>
      <c r="E229" s="20">
        <v>39185</v>
      </c>
      <c r="F229" s="20">
        <v>10490</v>
      </c>
      <c r="G229" s="20">
        <v>1771</v>
      </c>
      <c r="H229" s="20">
        <v>2877</v>
      </c>
      <c r="I229" s="21">
        <v>1731936</v>
      </c>
    </row>
    <row r="230" spans="2:9" x14ac:dyDescent="0.25">
      <c r="B230" s="19" t="s">
        <v>93</v>
      </c>
      <c r="C230" s="20">
        <v>1534402</v>
      </c>
      <c r="D230" s="20">
        <v>79601</v>
      </c>
      <c r="E230" s="20">
        <v>17173</v>
      </c>
      <c r="F230" s="20">
        <v>5822</v>
      </c>
      <c r="G230" s="20">
        <v>1524</v>
      </c>
      <c r="H230" s="20">
        <v>3506</v>
      </c>
      <c r="I230" s="21">
        <v>1642028</v>
      </c>
    </row>
    <row r="231" spans="2:9" x14ac:dyDescent="0.25">
      <c r="B231" s="19" t="s">
        <v>94</v>
      </c>
      <c r="C231" s="20">
        <v>643767</v>
      </c>
      <c r="D231" s="20">
        <v>49477</v>
      </c>
      <c r="E231" s="20">
        <v>15747</v>
      </c>
      <c r="F231" s="20">
        <v>4699</v>
      </c>
      <c r="G231" s="20">
        <v>350</v>
      </c>
      <c r="H231" s="20">
        <v>1519</v>
      </c>
      <c r="I231" s="21">
        <v>715559</v>
      </c>
    </row>
    <row r="232" spans="2:9" x14ac:dyDescent="0.25">
      <c r="B232" s="19" t="s">
        <v>95</v>
      </c>
      <c r="C232" s="20">
        <v>192649</v>
      </c>
      <c r="D232" s="20">
        <v>12477</v>
      </c>
      <c r="E232" s="20">
        <v>1647</v>
      </c>
      <c r="F232" s="20">
        <v>611</v>
      </c>
      <c r="G232" s="20">
        <v>94</v>
      </c>
      <c r="H232" s="20">
        <v>300</v>
      </c>
      <c r="I232" s="21">
        <v>207778</v>
      </c>
    </row>
    <row r="233" spans="2:9" x14ac:dyDescent="0.25">
      <c r="B233" s="19" t="s">
        <v>44</v>
      </c>
      <c r="C233" s="20">
        <v>126729</v>
      </c>
      <c r="D233" s="20">
        <v>192760</v>
      </c>
      <c r="E233" s="20">
        <v>6713</v>
      </c>
      <c r="F233" s="20">
        <v>763</v>
      </c>
      <c r="G233" s="20">
        <v>813</v>
      </c>
      <c r="H233" s="20">
        <v>481</v>
      </c>
      <c r="I233" s="21">
        <v>328259</v>
      </c>
    </row>
    <row r="234" spans="2:9" x14ac:dyDescent="0.25">
      <c r="B234" s="19" t="s">
        <v>45</v>
      </c>
      <c r="C234" s="20">
        <v>91878</v>
      </c>
      <c r="D234" s="20">
        <v>600761</v>
      </c>
      <c r="E234" s="20">
        <v>44096</v>
      </c>
      <c r="F234" s="20">
        <v>1958</v>
      </c>
      <c r="G234" s="20">
        <v>873</v>
      </c>
      <c r="H234" s="20">
        <v>1170</v>
      </c>
      <c r="I234" s="21">
        <v>740736</v>
      </c>
    </row>
    <row r="235" spans="2:9" x14ac:dyDescent="0.25">
      <c r="B235" s="19" t="s">
        <v>46</v>
      </c>
      <c r="C235" s="20">
        <v>29437</v>
      </c>
      <c r="D235" s="20">
        <v>159863</v>
      </c>
      <c r="E235" s="20">
        <v>90923</v>
      </c>
      <c r="F235" s="20">
        <v>12849</v>
      </c>
      <c r="G235" s="20">
        <v>897</v>
      </c>
      <c r="H235" s="20">
        <v>2444</v>
      </c>
      <c r="I235" s="21">
        <v>296413</v>
      </c>
    </row>
    <row r="236" spans="2:9" x14ac:dyDescent="0.25">
      <c r="B236" s="19" t="s">
        <v>47</v>
      </c>
      <c r="C236" s="20">
        <v>141018</v>
      </c>
      <c r="D236" s="20">
        <v>169807</v>
      </c>
      <c r="E236" s="20">
        <v>372168</v>
      </c>
      <c r="F236" s="20">
        <v>4233</v>
      </c>
      <c r="G236" s="20">
        <v>492</v>
      </c>
      <c r="H236" s="20">
        <v>727</v>
      </c>
      <c r="I236" s="21">
        <v>688445</v>
      </c>
    </row>
    <row r="237" spans="2:9" x14ac:dyDescent="0.25">
      <c r="B237" s="19" t="s">
        <v>96</v>
      </c>
      <c r="C237" s="20">
        <v>290916</v>
      </c>
      <c r="D237" s="20">
        <v>533938</v>
      </c>
      <c r="E237" s="20">
        <v>14587</v>
      </c>
      <c r="F237" s="20">
        <v>7819</v>
      </c>
      <c r="G237" s="20">
        <v>6045</v>
      </c>
      <c r="H237" s="20">
        <v>4671</v>
      </c>
      <c r="I237" s="21">
        <v>857976</v>
      </c>
    </row>
    <row r="238" spans="2:9" x14ac:dyDescent="0.25">
      <c r="B238" s="19" t="s">
        <v>83</v>
      </c>
      <c r="C238" s="20">
        <v>30253</v>
      </c>
      <c r="D238" s="20">
        <v>100795</v>
      </c>
      <c r="E238" s="20">
        <v>2828</v>
      </c>
      <c r="F238" s="20">
        <v>248</v>
      </c>
      <c r="G238" s="20">
        <v>134</v>
      </c>
      <c r="H238" s="20">
        <v>102</v>
      </c>
      <c r="I238" s="21">
        <v>134360</v>
      </c>
    </row>
    <row r="239" spans="2:9" x14ac:dyDescent="0.25">
      <c r="B239" s="19" t="s">
        <v>135</v>
      </c>
      <c r="C239" s="20">
        <v>79</v>
      </c>
      <c r="D239" s="20">
        <v>228</v>
      </c>
      <c r="E239" s="20">
        <v>0</v>
      </c>
      <c r="F239" s="20">
        <v>48</v>
      </c>
      <c r="G239" s="20">
        <v>0</v>
      </c>
      <c r="H239" s="20">
        <v>207</v>
      </c>
      <c r="I239" s="21">
        <v>562</v>
      </c>
    </row>
    <row r="240" spans="2:9" x14ac:dyDescent="0.25">
      <c r="B240" s="19" t="s">
        <v>97</v>
      </c>
      <c r="C240" s="20">
        <v>11836</v>
      </c>
      <c r="D240" s="20">
        <v>2506</v>
      </c>
      <c r="E240" s="20">
        <v>175</v>
      </c>
      <c r="F240" s="20">
        <v>2154</v>
      </c>
      <c r="G240" s="20">
        <v>1145</v>
      </c>
      <c r="H240" s="20">
        <v>7429</v>
      </c>
      <c r="I240" s="21">
        <v>25245</v>
      </c>
    </row>
    <row r="241" spans="2:9" x14ac:dyDescent="0.25">
      <c r="B241" s="19" t="s">
        <v>70</v>
      </c>
      <c r="C241" s="20">
        <v>4</v>
      </c>
      <c r="D241" s="20">
        <v>225</v>
      </c>
      <c r="E241" s="20">
        <v>0</v>
      </c>
      <c r="F241" s="20">
        <v>2</v>
      </c>
      <c r="G241" s="20">
        <v>0</v>
      </c>
      <c r="H241" s="20">
        <v>113</v>
      </c>
      <c r="I241" s="21">
        <v>344</v>
      </c>
    </row>
    <row r="242" spans="2:9" x14ac:dyDescent="0.25">
      <c r="B242" s="19" t="s">
        <v>98</v>
      </c>
      <c r="C242" s="20">
        <v>207</v>
      </c>
      <c r="D242" s="20">
        <v>3421</v>
      </c>
      <c r="E242" s="20">
        <v>157</v>
      </c>
      <c r="F242" s="20">
        <v>9</v>
      </c>
      <c r="G242" s="20">
        <v>4193</v>
      </c>
      <c r="H242" s="20">
        <v>356</v>
      </c>
      <c r="I242" s="21">
        <v>8343</v>
      </c>
    </row>
    <row r="243" spans="2:9" x14ac:dyDescent="0.25">
      <c r="B243" s="19" t="s">
        <v>136</v>
      </c>
      <c r="C243" s="20">
        <v>1243</v>
      </c>
      <c r="D243" s="20">
        <v>8638</v>
      </c>
      <c r="E243" s="20">
        <v>789</v>
      </c>
      <c r="F243" s="20">
        <v>7</v>
      </c>
      <c r="G243" s="20">
        <v>65</v>
      </c>
      <c r="H243" s="20">
        <v>0</v>
      </c>
      <c r="I243" s="21">
        <v>10742</v>
      </c>
    </row>
    <row r="244" spans="2:9" x14ac:dyDescent="0.25">
      <c r="B244" s="19" t="s">
        <v>99</v>
      </c>
      <c r="C244" s="20">
        <v>8651</v>
      </c>
      <c r="D244" s="20">
        <v>1217</v>
      </c>
      <c r="E244" s="20">
        <v>112</v>
      </c>
      <c r="F244" s="20">
        <v>169</v>
      </c>
      <c r="G244" s="20">
        <v>1651</v>
      </c>
      <c r="H244" s="20">
        <v>1562</v>
      </c>
      <c r="I244" s="21">
        <v>13362</v>
      </c>
    </row>
    <row r="245" spans="2:9" x14ac:dyDescent="0.25">
      <c r="B245" s="19" t="s">
        <v>100</v>
      </c>
      <c r="C245" s="20">
        <v>12244</v>
      </c>
      <c r="D245" s="20">
        <v>159139</v>
      </c>
      <c r="E245" s="20">
        <v>1461</v>
      </c>
      <c r="F245" s="20">
        <v>627</v>
      </c>
      <c r="G245" s="20">
        <v>71</v>
      </c>
      <c r="H245" s="20">
        <v>54</v>
      </c>
      <c r="I245" s="21">
        <v>173596</v>
      </c>
    </row>
    <row r="246" spans="2:9" x14ac:dyDescent="0.25">
      <c r="B246" s="19" t="s">
        <v>137</v>
      </c>
      <c r="C246" s="20">
        <v>0</v>
      </c>
      <c r="D246" s="20">
        <v>211</v>
      </c>
      <c r="E246" s="20">
        <v>5</v>
      </c>
      <c r="F246" s="20">
        <v>6</v>
      </c>
      <c r="G246" s="20">
        <v>0</v>
      </c>
      <c r="H246" s="20">
        <v>0</v>
      </c>
      <c r="I246" s="21">
        <v>222</v>
      </c>
    </row>
    <row r="247" spans="2:9" x14ac:dyDescent="0.25">
      <c r="B247" s="19" t="s">
        <v>101</v>
      </c>
      <c r="C247" s="20">
        <v>2831</v>
      </c>
      <c r="D247" s="20">
        <v>3134</v>
      </c>
      <c r="E247" s="20">
        <v>5034</v>
      </c>
      <c r="F247" s="20">
        <v>10122</v>
      </c>
      <c r="G247" s="20">
        <v>908</v>
      </c>
      <c r="H247" s="20">
        <v>52</v>
      </c>
      <c r="I247" s="21">
        <v>22081</v>
      </c>
    </row>
    <row r="248" spans="2:9" x14ac:dyDescent="0.25">
      <c r="B248" s="19" t="s">
        <v>102</v>
      </c>
      <c r="C248" s="20">
        <v>3658</v>
      </c>
      <c r="D248" s="20">
        <v>110891</v>
      </c>
      <c r="E248" s="20">
        <v>1792</v>
      </c>
      <c r="F248" s="20">
        <v>292</v>
      </c>
      <c r="G248" s="20">
        <v>97</v>
      </c>
      <c r="H248" s="20">
        <v>183</v>
      </c>
      <c r="I248" s="21">
        <v>116913</v>
      </c>
    </row>
    <row r="249" spans="2:9" x14ac:dyDescent="0.25">
      <c r="B249" s="19" t="s">
        <v>48</v>
      </c>
      <c r="C249" s="20">
        <v>182</v>
      </c>
      <c r="D249" s="20">
        <v>10</v>
      </c>
      <c r="E249" s="20">
        <v>1</v>
      </c>
      <c r="F249" s="20">
        <v>54</v>
      </c>
      <c r="G249" s="20">
        <v>0</v>
      </c>
      <c r="H249" s="20">
        <v>0</v>
      </c>
      <c r="I249" s="21">
        <v>247</v>
      </c>
    </row>
    <row r="250" spans="2:9" x14ac:dyDescent="0.25">
      <c r="B250" s="19" t="s">
        <v>103</v>
      </c>
      <c r="C250" s="20">
        <v>12053</v>
      </c>
      <c r="D250" s="20">
        <v>18217</v>
      </c>
      <c r="E250" s="20">
        <v>29592</v>
      </c>
      <c r="F250" s="20">
        <v>10381</v>
      </c>
      <c r="G250" s="20">
        <v>351</v>
      </c>
      <c r="H250" s="20">
        <v>642</v>
      </c>
      <c r="I250" s="21">
        <v>71236</v>
      </c>
    </row>
    <row r="251" spans="2:9" x14ac:dyDescent="0.25">
      <c r="B251" s="19" t="s">
        <v>104</v>
      </c>
      <c r="C251" s="20">
        <v>2703</v>
      </c>
      <c r="D251" s="20">
        <v>7407</v>
      </c>
      <c r="E251" s="20">
        <v>120969</v>
      </c>
      <c r="F251" s="20">
        <v>78523</v>
      </c>
      <c r="G251" s="20">
        <v>2689</v>
      </c>
      <c r="H251" s="20">
        <v>932</v>
      </c>
      <c r="I251" s="21">
        <v>213223</v>
      </c>
    </row>
    <row r="252" spans="2:9" x14ac:dyDescent="0.25">
      <c r="B252" s="19" t="s">
        <v>105</v>
      </c>
      <c r="C252" s="20">
        <v>16665</v>
      </c>
      <c r="D252" s="20">
        <v>238933</v>
      </c>
      <c r="E252" s="20">
        <v>384028</v>
      </c>
      <c r="F252" s="20">
        <v>8333</v>
      </c>
      <c r="G252" s="20">
        <v>669</v>
      </c>
      <c r="H252" s="20">
        <v>1684</v>
      </c>
      <c r="I252" s="21">
        <v>650312</v>
      </c>
    </row>
    <row r="253" spans="2:9" x14ac:dyDescent="0.25">
      <c r="B253" s="19" t="s">
        <v>106</v>
      </c>
      <c r="C253" s="20">
        <v>12375</v>
      </c>
      <c r="D253" s="20">
        <v>6945</v>
      </c>
      <c r="E253" s="20">
        <v>17839</v>
      </c>
      <c r="F253" s="20">
        <v>10702</v>
      </c>
      <c r="G253" s="20">
        <v>303</v>
      </c>
      <c r="H253" s="20">
        <v>79</v>
      </c>
      <c r="I253" s="21">
        <v>48243</v>
      </c>
    </row>
    <row r="254" spans="2:9" x14ac:dyDescent="0.25">
      <c r="B254" s="19" t="s">
        <v>107</v>
      </c>
      <c r="C254" s="20">
        <v>36648</v>
      </c>
      <c r="D254" s="20">
        <v>261287</v>
      </c>
      <c r="E254" s="20">
        <v>72591</v>
      </c>
      <c r="F254" s="20">
        <v>13181</v>
      </c>
      <c r="G254" s="20">
        <v>2194</v>
      </c>
      <c r="H254" s="20">
        <v>2594</v>
      </c>
      <c r="I254" s="21">
        <v>388495</v>
      </c>
    </row>
    <row r="255" spans="2:9" x14ac:dyDescent="0.25">
      <c r="B255" s="19" t="s">
        <v>49</v>
      </c>
      <c r="C255" s="20">
        <v>3311</v>
      </c>
      <c r="D255" s="20">
        <v>3455</v>
      </c>
      <c r="E255" s="20">
        <v>46</v>
      </c>
      <c r="F255" s="20">
        <v>299</v>
      </c>
      <c r="G255" s="20">
        <v>239</v>
      </c>
      <c r="H255" s="20">
        <v>2346</v>
      </c>
      <c r="I255" s="21">
        <v>9696</v>
      </c>
    </row>
    <row r="256" spans="2:9" x14ac:dyDescent="0.25">
      <c r="B256" s="19" t="s">
        <v>50</v>
      </c>
      <c r="C256" s="20">
        <v>2008</v>
      </c>
      <c r="D256" s="20">
        <v>2449</v>
      </c>
      <c r="E256" s="20">
        <v>57575</v>
      </c>
      <c r="F256" s="20">
        <v>54026</v>
      </c>
      <c r="G256" s="20">
        <v>2280</v>
      </c>
      <c r="H256" s="20">
        <v>49179</v>
      </c>
      <c r="I256" s="21">
        <v>167517</v>
      </c>
    </row>
    <row r="257" spans="2:9" x14ac:dyDescent="0.25">
      <c r="B257" s="19" t="s">
        <v>108</v>
      </c>
      <c r="C257" s="20">
        <v>449</v>
      </c>
      <c r="D257" s="20">
        <v>986</v>
      </c>
      <c r="E257" s="20">
        <v>32455</v>
      </c>
      <c r="F257" s="20">
        <v>4238</v>
      </c>
      <c r="G257" s="20">
        <v>212</v>
      </c>
      <c r="H257" s="20">
        <v>82</v>
      </c>
      <c r="I257" s="21">
        <v>38422</v>
      </c>
    </row>
    <row r="258" spans="2:9" x14ac:dyDescent="0.25">
      <c r="B258" s="19" t="s">
        <v>109</v>
      </c>
      <c r="C258" s="20">
        <v>3656</v>
      </c>
      <c r="D258" s="20">
        <v>57160</v>
      </c>
      <c r="E258" s="20">
        <v>13721</v>
      </c>
      <c r="F258" s="20">
        <v>546</v>
      </c>
      <c r="G258" s="20">
        <v>112</v>
      </c>
      <c r="H258" s="20">
        <v>139</v>
      </c>
      <c r="I258" s="21">
        <v>75334</v>
      </c>
    </row>
    <row r="259" spans="2:9" x14ac:dyDescent="0.25">
      <c r="B259" s="19" t="s">
        <v>138</v>
      </c>
      <c r="C259" s="20">
        <v>53</v>
      </c>
      <c r="D259" s="20">
        <v>235</v>
      </c>
      <c r="E259" s="20">
        <v>327</v>
      </c>
      <c r="F259" s="20">
        <v>112</v>
      </c>
      <c r="G259" s="20">
        <v>280</v>
      </c>
      <c r="H259" s="20">
        <v>0</v>
      </c>
      <c r="I259" s="21">
        <v>1007</v>
      </c>
    </row>
    <row r="260" spans="2:9" x14ac:dyDescent="0.25">
      <c r="B260" s="19" t="s">
        <v>110</v>
      </c>
      <c r="C260" s="20">
        <v>1227</v>
      </c>
      <c r="D260" s="20">
        <v>6456</v>
      </c>
      <c r="E260" s="20">
        <v>2142</v>
      </c>
      <c r="F260" s="20">
        <v>11264</v>
      </c>
      <c r="G260" s="20">
        <v>117</v>
      </c>
      <c r="H260" s="20">
        <v>184</v>
      </c>
      <c r="I260" s="21">
        <v>21390</v>
      </c>
    </row>
    <row r="261" spans="2:9" x14ac:dyDescent="0.25">
      <c r="B261" s="19" t="s">
        <v>51</v>
      </c>
      <c r="C261" s="20">
        <v>474</v>
      </c>
      <c r="D261" s="20">
        <v>8</v>
      </c>
      <c r="E261" s="20">
        <v>0</v>
      </c>
      <c r="F261" s="20">
        <v>24</v>
      </c>
      <c r="G261" s="20">
        <v>0</v>
      </c>
      <c r="H261" s="20">
        <v>486</v>
      </c>
      <c r="I261" s="21">
        <v>992</v>
      </c>
    </row>
    <row r="262" spans="2:9" x14ac:dyDescent="0.25">
      <c r="B262" s="19" t="s">
        <v>111</v>
      </c>
      <c r="C262" s="20">
        <v>12132</v>
      </c>
      <c r="D262" s="20">
        <v>13144</v>
      </c>
      <c r="E262" s="20">
        <v>8313</v>
      </c>
      <c r="F262" s="20">
        <v>254</v>
      </c>
      <c r="G262" s="20">
        <v>77</v>
      </c>
      <c r="H262" s="20">
        <v>104</v>
      </c>
      <c r="I262" s="21">
        <v>34024</v>
      </c>
    </row>
    <row r="263" spans="2:9" x14ac:dyDescent="0.25">
      <c r="B263" s="19" t="s">
        <v>52</v>
      </c>
      <c r="C263" s="20">
        <v>12310</v>
      </c>
      <c r="D263" s="20">
        <v>11677</v>
      </c>
      <c r="E263" s="20">
        <v>621</v>
      </c>
      <c r="F263" s="20">
        <v>74</v>
      </c>
      <c r="G263" s="20">
        <v>22</v>
      </c>
      <c r="H263" s="20">
        <v>14</v>
      </c>
      <c r="I263" s="21">
        <v>24718</v>
      </c>
    </row>
    <row r="264" spans="2:9" x14ac:dyDescent="0.25">
      <c r="B264" s="19" t="s">
        <v>112</v>
      </c>
      <c r="C264" s="20">
        <v>193</v>
      </c>
      <c r="D264" s="20">
        <v>1805</v>
      </c>
      <c r="E264" s="20">
        <v>94</v>
      </c>
      <c r="F264" s="20">
        <v>197</v>
      </c>
      <c r="G264" s="20">
        <v>1</v>
      </c>
      <c r="H264" s="20">
        <v>52863</v>
      </c>
      <c r="I264" s="21">
        <v>55153</v>
      </c>
    </row>
    <row r="265" spans="2:9" x14ac:dyDescent="0.25">
      <c r="B265" s="19" t="s">
        <v>139</v>
      </c>
      <c r="C265" s="20">
        <v>32</v>
      </c>
      <c r="D265" s="20">
        <v>286</v>
      </c>
      <c r="E265" s="20">
        <v>3</v>
      </c>
      <c r="F265" s="20">
        <v>120</v>
      </c>
      <c r="G265" s="20">
        <v>0</v>
      </c>
      <c r="H265" s="20">
        <v>0</v>
      </c>
      <c r="I265" s="21">
        <v>441</v>
      </c>
    </row>
    <row r="266" spans="2:9" x14ac:dyDescent="0.25">
      <c r="B266" s="19" t="s">
        <v>140</v>
      </c>
      <c r="C266" s="20">
        <v>1518</v>
      </c>
      <c r="D266" s="20">
        <v>12699</v>
      </c>
      <c r="E266" s="20">
        <v>317</v>
      </c>
      <c r="F266" s="20">
        <v>124</v>
      </c>
      <c r="G266" s="20">
        <v>5</v>
      </c>
      <c r="H266" s="20">
        <v>0</v>
      </c>
      <c r="I266" s="21">
        <v>14663</v>
      </c>
    </row>
    <row r="267" spans="2:9" x14ac:dyDescent="0.25">
      <c r="B267" s="19" t="s">
        <v>113</v>
      </c>
      <c r="C267" s="20">
        <v>13025</v>
      </c>
      <c r="D267" s="20">
        <v>66884</v>
      </c>
      <c r="E267" s="20">
        <v>1096</v>
      </c>
      <c r="F267" s="20">
        <v>60</v>
      </c>
      <c r="G267" s="20">
        <v>110</v>
      </c>
      <c r="H267" s="20">
        <v>44</v>
      </c>
      <c r="I267" s="21">
        <v>81219</v>
      </c>
    </row>
    <row r="268" spans="2:9" x14ac:dyDescent="0.25">
      <c r="B268" s="19" t="s">
        <v>84</v>
      </c>
      <c r="C268" s="20">
        <v>75280</v>
      </c>
      <c r="D268" s="20">
        <v>102903</v>
      </c>
      <c r="E268" s="20">
        <v>161179</v>
      </c>
      <c r="F268" s="20">
        <v>4836</v>
      </c>
      <c r="G268" s="20">
        <v>488</v>
      </c>
      <c r="H268" s="20">
        <v>1158</v>
      </c>
      <c r="I268" s="21">
        <v>345844</v>
      </c>
    </row>
    <row r="269" spans="2:9" x14ac:dyDescent="0.25">
      <c r="B269" s="19" t="s">
        <v>114</v>
      </c>
      <c r="C269" s="20">
        <v>12047</v>
      </c>
      <c r="D269" s="20">
        <v>1834</v>
      </c>
      <c r="E269" s="20">
        <v>432</v>
      </c>
      <c r="F269" s="20">
        <v>68</v>
      </c>
      <c r="G269" s="20">
        <v>308</v>
      </c>
      <c r="H269" s="20">
        <v>1765</v>
      </c>
      <c r="I269" s="21">
        <v>16454</v>
      </c>
    </row>
    <row r="270" spans="2:9" x14ac:dyDescent="0.25">
      <c r="B270" s="19" t="s">
        <v>115</v>
      </c>
      <c r="C270" s="20">
        <v>33823</v>
      </c>
      <c r="D270" s="20">
        <v>191123</v>
      </c>
      <c r="E270" s="20">
        <v>6626</v>
      </c>
      <c r="F270" s="20">
        <v>2414</v>
      </c>
      <c r="G270" s="20">
        <v>147</v>
      </c>
      <c r="H270" s="20">
        <v>548</v>
      </c>
      <c r="I270" s="21">
        <v>234681</v>
      </c>
    </row>
    <row r="271" spans="2:9" x14ac:dyDescent="0.25">
      <c r="B271" s="19" t="s">
        <v>116</v>
      </c>
      <c r="C271" s="20">
        <v>13232</v>
      </c>
      <c r="D271" s="20">
        <v>13748</v>
      </c>
      <c r="E271" s="20">
        <v>40955</v>
      </c>
      <c r="F271" s="20">
        <v>1409</v>
      </c>
      <c r="G271" s="20">
        <v>155</v>
      </c>
      <c r="H271" s="20">
        <v>309</v>
      </c>
      <c r="I271" s="21">
        <v>69808</v>
      </c>
    </row>
    <row r="272" spans="2:9" x14ac:dyDescent="0.25">
      <c r="B272" s="19" t="s">
        <v>117</v>
      </c>
      <c r="C272" s="20">
        <v>80</v>
      </c>
      <c r="D272" s="20">
        <v>944</v>
      </c>
      <c r="E272" s="20">
        <v>3196</v>
      </c>
      <c r="F272" s="20">
        <v>191</v>
      </c>
      <c r="G272" s="20">
        <v>88</v>
      </c>
      <c r="H272" s="20">
        <v>80</v>
      </c>
      <c r="I272" s="21">
        <v>4579</v>
      </c>
    </row>
    <row r="273" spans="2:9" x14ac:dyDescent="0.25">
      <c r="B273" s="19" t="s">
        <v>118</v>
      </c>
      <c r="C273" s="20">
        <v>4516</v>
      </c>
      <c r="D273" s="20">
        <v>3032</v>
      </c>
      <c r="E273" s="20">
        <v>361</v>
      </c>
      <c r="F273" s="20">
        <v>8</v>
      </c>
      <c r="G273" s="20">
        <v>1</v>
      </c>
      <c r="H273" s="20">
        <v>5</v>
      </c>
      <c r="I273" s="21">
        <v>7923</v>
      </c>
    </row>
    <row r="274" spans="2:9" x14ac:dyDescent="0.25">
      <c r="B274" s="19" t="s">
        <v>119</v>
      </c>
      <c r="C274" s="20">
        <v>161183</v>
      </c>
      <c r="D274" s="20">
        <v>11770</v>
      </c>
      <c r="E274" s="20">
        <v>2335</v>
      </c>
      <c r="F274" s="20">
        <v>1016</v>
      </c>
      <c r="G274" s="20">
        <v>153</v>
      </c>
      <c r="H274" s="20">
        <v>110</v>
      </c>
      <c r="I274" s="21">
        <v>176567</v>
      </c>
    </row>
    <row r="275" spans="2:9" x14ac:dyDescent="0.25">
      <c r="B275" s="19" t="s">
        <v>120</v>
      </c>
      <c r="C275" s="20">
        <v>37005</v>
      </c>
      <c r="D275" s="20">
        <v>132280</v>
      </c>
      <c r="E275" s="20">
        <v>2828</v>
      </c>
      <c r="F275" s="20">
        <v>762</v>
      </c>
      <c r="G275" s="20">
        <v>32</v>
      </c>
      <c r="H275" s="20">
        <v>52</v>
      </c>
      <c r="I275" s="21">
        <v>172959</v>
      </c>
    </row>
    <row r="276" spans="2:9" x14ac:dyDescent="0.25">
      <c r="B276" s="19" t="s">
        <v>121</v>
      </c>
      <c r="C276" s="20">
        <v>469</v>
      </c>
      <c r="D276" s="20">
        <v>33931</v>
      </c>
      <c r="E276" s="20">
        <v>933</v>
      </c>
      <c r="F276" s="20">
        <v>83</v>
      </c>
      <c r="G276" s="20">
        <v>118</v>
      </c>
      <c r="H276" s="20">
        <v>82</v>
      </c>
      <c r="I276" s="21">
        <v>35616</v>
      </c>
    </row>
    <row r="277" spans="2:9" x14ac:dyDescent="0.25">
      <c r="B277" s="19" t="s">
        <v>141</v>
      </c>
      <c r="C277" s="20">
        <v>694</v>
      </c>
      <c r="D277" s="20">
        <v>9355</v>
      </c>
      <c r="E277" s="20">
        <v>143</v>
      </c>
      <c r="F277" s="20">
        <v>274</v>
      </c>
      <c r="G277" s="20">
        <v>14</v>
      </c>
      <c r="H277" s="20">
        <v>109</v>
      </c>
      <c r="I277" s="21">
        <v>10589</v>
      </c>
    </row>
    <row r="278" spans="2:9" x14ac:dyDescent="0.25">
      <c r="B278" s="19" t="s">
        <v>142</v>
      </c>
      <c r="C278" s="20">
        <v>35</v>
      </c>
      <c r="D278" s="20">
        <v>515</v>
      </c>
      <c r="E278" s="20">
        <v>2</v>
      </c>
      <c r="F278" s="20">
        <v>1</v>
      </c>
      <c r="G278" s="20">
        <v>3</v>
      </c>
      <c r="H278" s="20">
        <v>0</v>
      </c>
      <c r="I278" s="21">
        <v>556</v>
      </c>
    </row>
    <row r="279" spans="2:9" x14ac:dyDescent="0.25">
      <c r="B279" s="19" t="s">
        <v>143</v>
      </c>
      <c r="C279" s="20">
        <v>1653</v>
      </c>
      <c r="D279" s="20">
        <v>6834</v>
      </c>
      <c r="E279" s="20">
        <v>39</v>
      </c>
      <c r="F279" s="20">
        <v>2</v>
      </c>
      <c r="G279" s="20">
        <v>1</v>
      </c>
      <c r="H279" s="20">
        <v>0</v>
      </c>
      <c r="I279" s="21">
        <v>8529</v>
      </c>
    </row>
    <row r="280" spans="2:9" x14ac:dyDescent="0.25">
      <c r="B280" s="19" t="s">
        <v>122</v>
      </c>
      <c r="C280" s="20">
        <v>8209</v>
      </c>
      <c r="D280" s="20">
        <v>679</v>
      </c>
      <c r="E280" s="20">
        <v>791</v>
      </c>
      <c r="F280" s="20">
        <v>580</v>
      </c>
      <c r="G280" s="20">
        <v>407</v>
      </c>
      <c r="H280" s="20">
        <v>2748</v>
      </c>
      <c r="I280" s="21">
        <v>13414</v>
      </c>
    </row>
    <row r="281" spans="2:9" x14ac:dyDescent="0.25">
      <c r="B281" s="19" t="s">
        <v>123</v>
      </c>
      <c r="C281" s="20">
        <v>13204</v>
      </c>
      <c r="D281" s="20">
        <v>640</v>
      </c>
      <c r="E281" s="20">
        <v>1394</v>
      </c>
      <c r="F281" s="20">
        <v>547</v>
      </c>
      <c r="G281" s="20">
        <v>139</v>
      </c>
      <c r="H281" s="20">
        <v>1303</v>
      </c>
      <c r="I281" s="21">
        <v>17227</v>
      </c>
    </row>
    <row r="282" spans="2:9" x14ac:dyDescent="0.25">
      <c r="B282" s="19" t="s">
        <v>144</v>
      </c>
      <c r="C282" s="20">
        <v>2891</v>
      </c>
      <c r="D282" s="20">
        <v>14492</v>
      </c>
      <c r="E282" s="20">
        <v>600</v>
      </c>
      <c r="F282" s="20">
        <v>52</v>
      </c>
      <c r="G282" s="20">
        <v>6</v>
      </c>
      <c r="H282" s="20">
        <v>17</v>
      </c>
      <c r="I282" s="21">
        <v>18058</v>
      </c>
    </row>
    <row r="283" spans="2:9" x14ac:dyDescent="0.25">
      <c r="B283" s="19" t="s">
        <v>124</v>
      </c>
      <c r="C283" s="20">
        <v>574</v>
      </c>
      <c r="D283" s="20">
        <v>11147</v>
      </c>
      <c r="E283" s="20">
        <v>863</v>
      </c>
      <c r="F283" s="20">
        <v>286</v>
      </c>
      <c r="G283" s="20">
        <v>2</v>
      </c>
      <c r="H283" s="20">
        <v>0</v>
      </c>
      <c r="I283" s="21">
        <v>12872</v>
      </c>
    </row>
    <row r="284" spans="2:9" x14ac:dyDescent="0.25">
      <c r="B284" s="19" t="s">
        <v>145</v>
      </c>
      <c r="C284" s="20">
        <v>0</v>
      </c>
      <c r="D284" s="20">
        <v>57</v>
      </c>
      <c r="E284" s="20">
        <v>0</v>
      </c>
      <c r="F284" s="20">
        <v>198</v>
      </c>
      <c r="G284" s="20">
        <v>0</v>
      </c>
      <c r="H284" s="20">
        <v>0</v>
      </c>
      <c r="I284" s="21">
        <v>255</v>
      </c>
    </row>
    <row r="285" spans="2:9" x14ac:dyDescent="0.25">
      <c r="B285" s="19" t="s">
        <v>146</v>
      </c>
      <c r="C285" s="20">
        <v>0</v>
      </c>
      <c r="D285" s="20">
        <v>0</v>
      </c>
      <c r="E285" s="20">
        <v>0</v>
      </c>
      <c r="F285" s="20">
        <v>5</v>
      </c>
      <c r="G285" s="20">
        <v>0</v>
      </c>
      <c r="H285" s="20">
        <v>0</v>
      </c>
      <c r="I285" s="21">
        <v>5</v>
      </c>
    </row>
    <row r="286" spans="2:9" x14ac:dyDescent="0.25">
      <c r="B286" s="19" t="s">
        <v>147</v>
      </c>
      <c r="C286" s="20">
        <v>354</v>
      </c>
      <c r="D286" s="20">
        <v>7719</v>
      </c>
      <c r="E286" s="20">
        <v>336</v>
      </c>
      <c r="F286" s="20">
        <v>7</v>
      </c>
      <c r="G286" s="20">
        <v>66</v>
      </c>
      <c r="H286" s="20">
        <v>1</v>
      </c>
      <c r="I286" s="21">
        <v>8483</v>
      </c>
    </row>
    <row r="287" spans="2:9" x14ac:dyDescent="0.25">
      <c r="B287" s="19" t="s">
        <v>125</v>
      </c>
      <c r="C287" s="20">
        <v>40471</v>
      </c>
      <c r="D287" s="20">
        <v>6042</v>
      </c>
      <c r="E287" s="20">
        <v>1681</v>
      </c>
      <c r="F287" s="20">
        <v>822</v>
      </c>
      <c r="G287" s="20">
        <v>227</v>
      </c>
      <c r="H287" s="20">
        <v>37</v>
      </c>
      <c r="I287" s="21">
        <v>49280</v>
      </c>
    </row>
    <row r="288" spans="2:9" x14ac:dyDescent="0.25">
      <c r="B288" s="19" t="s">
        <v>126</v>
      </c>
      <c r="C288" s="20">
        <v>11</v>
      </c>
      <c r="D288" s="20">
        <v>2142</v>
      </c>
      <c r="E288" s="20">
        <v>85</v>
      </c>
      <c r="F288" s="20">
        <v>22</v>
      </c>
      <c r="G288" s="20">
        <v>6</v>
      </c>
      <c r="H288" s="20">
        <v>2</v>
      </c>
      <c r="I288" s="21">
        <v>2268</v>
      </c>
    </row>
    <row r="289" spans="2:9" x14ac:dyDescent="0.25">
      <c r="B289" s="19" t="s">
        <v>127</v>
      </c>
      <c r="C289" s="20">
        <v>24960</v>
      </c>
      <c r="D289" s="20">
        <v>2528</v>
      </c>
      <c r="E289" s="20">
        <v>958</v>
      </c>
      <c r="F289" s="20">
        <v>1624</v>
      </c>
      <c r="G289" s="20">
        <v>98</v>
      </c>
      <c r="H289" s="20">
        <v>28</v>
      </c>
      <c r="I289" s="21">
        <v>30196</v>
      </c>
    </row>
    <row r="290" spans="2:9" x14ac:dyDescent="0.25">
      <c r="B290" s="19" t="s">
        <v>128</v>
      </c>
      <c r="C290" s="20">
        <v>16</v>
      </c>
      <c r="D290" s="20">
        <v>1081</v>
      </c>
      <c r="E290" s="20">
        <v>628</v>
      </c>
      <c r="F290" s="20">
        <v>1300</v>
      </c>
      <c r="G290" s="20">
        <v>0</v>
      </c>
      <c r="H290" s="20">
        <v>11</v>
      </c>
      <c r="I290" s="21">
        <v>3036</v>
      </c>
    </row>
    <row r="291" spans="2:9" x14ac:dyDescent="0.25">
      <c r="B291" s="19" t="s">
        <v>129</v>
      </c>
      <c r="C291" s="20">
        <v>1390</v>
      </c>
      <c r="D291" s="20">
        <v>5274</v>
      </c>
      <c r="E291" s="20">
        <v>191</v>
      </c>
      <c r="F291" s="20">
        <v>27</v>
      </c>
      <c r="G291" s="20">
        <v>14</v>
      </c>
      <c r="H291" s="20">
        <v>40</v>
      </c>
      <c r="I291" s="21">
        <v>6936</v>
      </c>
    </row>
    <row r="292" spans="2:9" x14ac:dyDescent="0.25">
      <c r="B292" s="19" t="s">
        <v>148</v>
      </c>
      <c r="C292" s="20">
        <v>311</v>
      </c>
      <c r="D292" s="20">
        <v>253</v>
      </c>
      <c r="E292" s="20">
        <v>3249</v>
      </c>
      <c r="F292" s="20">
        <v>45</v>
      </c>
      <c r="G292" s="20">
        <v>2</v>
      </c>
      <c r="H292" s="20">
        <v>24</v>
      </c>
      <c r="I292" s="21">
        <v>3884</v>
      </c>
    </row>
    <row r="293" spans="2:9" x14ac:dyDescent="0.25">
      <c r="B293" s="19" t="s">
        <v>130</v>
      </c>
      <c r="C293" s="20">
        <v>375</v>
      </c>
      <c r="D293" s="20">
        <v>4121</v>
      </c>
      <c r="E293" s="20">
        <v>84</v>
      </c>
      <c r="F293" s="20">
        <v>73</v>
      </c>
      <c r="G293" s="20">
        <v>0</v>
      </c>
      <c r="H293" s="20">
        <v>0</v>
      </c>
      <c r="I293" s="21">
        <v>4653</v>
      </c>
    </row>
    <row r="294" spans="2:9" x14ac:dyDescent="0.25">
      <c r="B294" s="19" t="s">
        <v>77</v>
      </c>
      <c r="C294" s="20">
        <v>434</v>
      </c>
      <c r="D294" s="20">
        <v>61</v>
      </c>
      <c r="E294" s="20">
        <v>182</v>
      </c>
      <c r="F294" s="20">
        <v>2075</v>
      </c>
      <c r="G294" s="20">
        <v>0</v>
      </c>
      <c r="H294" s="20">
        <v>5</v>
      </c>
      <c r="I294" s="21">
        <v>2757</v>
      </c>
    </row>
    <row r="295" spans="2:9" x14ac:dyDescent="0.25">
      <c r="B295" s="19" t="s">
        <v>131</v>
      </c>
      <c r="C295" s="20">
        <v>3433</v>
      </c>
      <c r="D295" s="20">
        <v>152909</v>
      </c>
      <c r="E295" s="20">
        <v>2125</v>
      </c>
      <c r="F295" s="20">
        <v>343</v>
      </c>
      <c r="G295" s="20">
        <v>345</v>
      </c>
      <c r="H295" s="20">
        <v>215</v>
      </c>
      <c r="I295" s="21">
        <v>159370</v>
      </c>
    </row>
    <row r="296" spans="2:9" x14ac:dyDescent="0.25">
      <c r="B296" s="19" t="s">
        <v>132</v>
      </c>
      <c r="C296" s="20">
        <v>0</v>
      </c>
      <c r="D296" s="20">
        <v>24</v>
      </c>
      <c r="E296" s="20">
        <v>36519</v>
      </c>
      <c r="F296" s="20">
        <v>4536</v>
      </c>
      <c r="G296" s="20">
        <v>102</v>
      </c>
      <c r="H296" s="20">
        <v>36000</v>
      </c>
      <c r="I296" s="21">
        <v>77181</v>
      </c>
    </row>
    <row r="297" spans="2:9" x14ac:dyDescent="0.25">
      <c r="B297" s="19" t="s">
        <v>133</v>
      </c>
      <c r="C297" s="20">
        <v>2511</v>
      </c>
      <c r="D297" s="20">
        <v>1830</v>
      </c>
      <c r="E297" s="20">
        <v>15441</v>
      </c>
      <c r="F297" s="20">
        <v>254</v>
      </c>
      <c r="G297" s="20">
        <v>78</v>
      </c>
      <c r="H297" s="20">
        <v>17</v>
      </c>
      <c r="I297" s="21">
        <v>20131</v>
      </c>
    </row>
    <row r="298" spans="2:9" x14ac:dyDescent="0.25">
      <c r="B298" s="19" t="s">
        <v>134</v>
      </c>
      <c r="C298" s="20">
        <v>552</v>
      </c>
      <c r="D298" s="20">
        <v>726</v>
      </c>
      <c r="E298" s="20">
        <v>10532</v>
      </c>
      <c r="F298" s="20">
        <v>47</v>
      </c>
      <c r="G298" s="20">
        <v>4</v>
      </c>
      <c r="H298" s="20">
        <v>18</v>
      </c>
      <c r="I298" s="21">
        <v>11879</v>
      </c>
    </row>
    <row r="299" spans="2:9" x14ac:dyDescent="0.25">
      <c r="B299" s="19" t="s">
        <v>149</v>
      </c>
      <c r="C299" s="20">
        <v>1585</v>
      </c>
      <c r="D299" s="20">
        <v>16</v>
      </c>
      <c r="E299" s="20">
        <v>0</v>
      </c>
      <c r="F299" s="20">
        <v>13</v>
      </c>
      <c r="G299" s="20">
        <v>0</v>
      </c>
      <c r="H299" s="20">
        <v>363</v>
      </c>
      <c r="I299" s="21">
        <v>1977</v>
      </c>
    </row>
    <row r="300" spans="2:9" x14ac:dyDescent="0.25">
      <c r="B300" s="19" t="s">
        <v>150</v>
      </c>
      <c r="C300" s="20">
        <v>1235</v>
      </c>
      <c r="D300" s="20">
        <v>449</v>
      </c>
      <c r="E300" s="20">
        <v>1113</v>
      </c>
      <c r="F300" s="20">
        <v>63</v>
      </c>
      <c r="G300" s="20">
        <v>1</v>
      </c>
      <c r="H300" s="20">
        <v>48</v>
      </c>
      <c r="I300" s="21">
        <v>2909</v>
      </c>
    </row>
    <row r="301" spans="2:9" x14ac:dyDescent="0.25">
      <c r="B301" s="19"/>
      <c r="C301" s="20"/>
      <c r="D301" s="20"/>
      <c r="E301" s="20"/>
      <c r="F301" s="20"/>
      <c r="G301" s="20"/>
      <c r="H301" s="20"/>
      <c r="I301" s="21"/>
    </row>
    <row r="302" spans="2:9" x14ac:dyDescent="0.25">
      <c r="B302" s="19"/>
      <c r="C302" s="20"/>
      <c r="D302" s="20"/>
      <c r="E302" s="20"/>
      <c r="F302" s="20"/>
      <c r="G302" s="20"/>
      <c r="H302" s="20"/>
      <c r="I302" s="21"/>
    </row>
    <row r="303" spans="2:9" x14ac:dyDescent="0.25">
      <c r="B303" s="19"/>
      <c r="C303" s="20"/>
      <c r="D303" s="20"/>
      <c r="E303" s="20"/>
      <c r="F303" s="20"/>
      <c r="G303" s="20"/>
      <c r="H303" s="20"/>
      <c r="I303" s="21"/>
    </row>
    <row r="304" spans="2:9" x14ac:dyDescent="0.25">
      <c r="B304" s="19"/>
      <c r="C304" s="20"/>
      <c r="D304" s="20"/>
      <c r="E304" s="20"/>
      <c r="F304" s="20"/>
      <c r="G304" s="20"/>
      <c r="H304" s="20"/>
      <c r="I304" s="21"/>
    </row>
    <row r="305" spans="2:9" x14ac:dyDescent="0.25">
      <c r="B305" s="19"/>
      <c r="C305" s="20"/>
      <c r="D305" s="20"/>
      <c r="E305" s="20"/>
      <c r="F305" s="20"/>
      <c r="G305" s="20"/>
      <c r="H305" s="20"/>
      <c r="I305" s="21"/>
    </row>
    <row r="306" spans="2:9" x14ac:dyDescent="0.25">
      <c r="B306" s="19"/>
      <c r="C306" s="20"/>
      <c r="D306" s="20"/>
      <c r="E306" s="20"/>
      <c r="F306" s="20"/>
      <c r="G306" s="20"/>
      <c r="H306" s="20"/>
      <c r="I306" s="21"/>
    </row>
    <row r="307" spans="2:9" x14ac:dyDescent="0.25">
      <c r="B307" s="19"/>
      <c r="C307" s="20"/>
      <c r="D307" s="20"/>
      <c r="E307" s="20"/>
      <c r="F307" s="20"/>
      <c r="G307" s="20"/>
      <c r="H307" s="20"/>
      <c r="I307" s="21"/>
    </row>
    <row r="308" spans="2:9" x14ac:dyDescent="0.25">
      <c r="B308" s="19"/>
      <c r="C308" s="20"/>
      <c r="D308" s="20"/>
      <c r="E308" s="20"/>
      <c r="F308" s="20"/>
      <c r="G308" s="20"/>
      <c r="H308" s="20"/>
      <c r="I308" s="21"/>
    </row>
    <row r="309" spans="2:9" x14ac:dyDescent="0.25">
      <c r="B309" s="19"/>
      <c r="C309" s="20"/>
      <c r="D309" s="20"/>
      <c r="E309" s="20"/>
      <c r="F309" s="20"/>
      <c r="G309" s="20"/>
      <c r="H309" s="20"/>
      <c r="I309" s="21"/>
    </row>
    <row r="310" spans="2:9" x14ac:dyDescent="0.25">
      <c r="B310" s="19"/>
      <c r="C310" s="20"/>
      <c r="D310" s="20"/>
      <c r="E310" s="20"/>
      <c r="F310" s="20"/>
      <c r="G310" s="20"/>
      <c r="H310" s="20"/>
      <c r="I310" s="21"/>
    </row>
    <row r="311" spans="2:9" x14ac:dyDescent="0.25">
      <c r="B311" s="19"/>
      <c r="C311" s="20"/>
      <c r="D311" s="20"/>
      <c r="E311" s="20"/>
      <c r="F311" s="20"/>
      <c r="G311" s="20"/>
      <c r="H311" s="20"/>
      <c r="I311" s="21"/>
    </row>
    <row r="312" spans="2:9" x14ac:dyDescent="0.25">
      <c r="B312" s="19"/>
      <c r="C312" s="20"/>
      <c r="D312" s="20"/>
      <c r="E312" s="20"/>
      <c r="F312" s="20"/>
      <c r="G312" s="20"/>
      <c r="H312" s="20"/>
      <c r="I312" s="21"/>
    </row>
    <row r="313" spans="2:9" x14ac:dyDescent="0.25">
      <c r="B313" s="19"/>
      <c r="C313" s="20"/>
      <c r="D313" s="20"/>
      <c r="E313" s="20"/>
      <c r="F313" s="20"/>
      <c r="G313" s="20"/>
      <c r="H313" s="20"/>
      <c r="I313" s="21"/>
    </row>
    <row r="314" spans="2:9" x14ac:dyDescent="0.25">
      <c r="B314" s="19"/>
      <c r="C314" s="20"/>
      <c r="D314" s="20"/>
      <c r="E314" s="20"/>
      <c r="F314" s="20"/>
      <c r="G314" s="20"/>
      <c r="H314" s="20"/>
      <c r="I314" s="21"/>
    </row>
    <row r="315" spans="2:9" x14ac:dyDescent="0.25">
      <c r="B315" s="19"/>
      <c r="C315" s="20"/>
      <c r="D315" s="20"/>
      <c r="E315" s="20"/>
      <c r="F315" s="20"/>
      <c r="G315" s="20"/>
      <c r="H315" s="20"/>
      <c r="I315" s="21"/>
    </row>
    <row r="316" spans="2:9" x14ac:dyDescent="0.25">
      <c r="B316" s="19"/>
      <c r="C316" s="20"/>
      <c r="D316" s="20"/>
      <c r="E316" s="20"/>
      <c r="F316" s="20"/>
      <c r="G316" s="20"/>
      <c r="H316" s="20"/>
      <c r="I316" s="21"/>
    </row>
    <row r="317" spans="2:9" x14ac:dyDescent="0.25">
      <c r="B317" s="19"/>
      <c r="C317" s="20"/>
      <c r="D317" s="20"/>
      <c r="E317" s="20"/>
      <c r="F317" s="20"/>
      <c r="G317" s="20"/>
      <c r="H317" s="20"/>
      <c r="I317" s="21"/>
    </row>
    <row r="318" spans="2:9" x14ac:dyDescent="0.25">
      <c r="B318" s="19"/>
      <c r="C318" s="20"/>
      <c r="D318" s="20"/>
      <c r="E318" s="20"/>
      <c r="F318" s="20"/>
      <c r="G318" s="20"/>
      <c r="H318" s="20"/>
      <c r="I318" s="21"/>
    </row>
    <row r="319" spans="2:9" x14ac:dyDescent="0.25">
      <c r="B319" s="19"/>
      <c r="C319" s="20"/>
      <c r="D319" s="20"/>
      <c r="E319" s="20"/>
      <c r="F319" s="20"/>
      <c r="G319" s="20"/>
      <c r="H319" s="20"/>
      <c r="I319" s="21"/>
    </row>
    <row r="320" spans="2:9" x14ac:dyDescent="0.25">
      <c r="B320" s="19" t="s">
        <v>8</v>
      </c>
      <c r="C320" s="21">
        <f t="shared" ref="C320:H320" si="4">SUM(C220:C319)</f>
        <v>80379626</v>
      </c>
      <c r="D320" s="21">
        <f t="shared" si="4"/>
        <v>21853550</v>
      </c>
      <c r="E320" s="21">
        <f t="shared" si="4"/>
        <v>6996805</v>
      </c>
      <c r="F320" s="21">
        <f t="shared" si="4"/>
        <v>1566907</v>
      </c>
      <c r="G320" s="21">
        <f t="shared" si="4"/>
        <v>332545</v>
      </c>
      <c r="H320" s="21">
        <f t="shared" si="4"/>
        <v>548510</v>
      </c>
      <c r="I320" s="21">
        <f>SUM(I220:I319)</f>
        <v>111677943</v>
      </c>
    </row>
    <row r="321" spans="2:10" ht="15.75" thickBot="1" x14ac:dyDescent="0.3">
      <c r="B321" s="29"/>
      <c r="C321" s="29"/>
      <c r="D321" s="29"/>
      <c r="E321" s="29"/>
      <c r="F321" s="29"/>
      <c r="G321" s="29"/>
      <c r="H321" s="29"/>
      <c r="I321" s="29"/>
      <c r="J321" s="29"/>
    </row>
    <row r="322" spans="2:10" ht="16.5" thickBot="1" x14ac:dyDescent="0.3">
      <c r="B322" s="48" t="s">
        <v>55</v>
      </c>
      <c r="C322" s="49"/>
      <c r="D322" s="49"/>
      <c r="E322" s="49"/>
      <c r="F322" s="49"/>
      <c r="G322" s="49"/>
      <c r="H322" s="50"/>
      <c r="I322" s="61" t="s">
        <v>79</v>
      </c>
    </row>
    <row r="323" spans="2:10" x14ac:dyDescent="0.25">
      <c r="B323" s="17" t="s">
        <v>31</v>
      </c>
      <c r="C323" s="18" t="s">
        <v>32</v>
      </c>
      <c r="D323" s="18" t="s">
        <v>33</v>
      </c>
      <c r="E323" s="18" t="s">
        <v>34</v>
      </c>
      <c r="F323" s="18" t="s">
        <v>35</v>
      </c>
      <c r="G323" s="18" t="s">
        <v>36</v>
      </c>
      <c r="H323" s="18" t="s">
        <v>37</v>
      </c>
      <c r="I323" s="18" t="s">
        <v>8</v>
      </c>
    </row>
    <row r="324" spans="2:10" x14ac:dyDescent="0.25">
      <c r="B324" s="60" t="s">
        <v>38</v>
      </c>
      <c r="C324" s="20">
        <v>544782</v>
      </c>
      <c r="D324" s="20">
        <v>13093</v>
      </c>
      <c r="E324" s="20">
        <v>3773</v>
      </c>
      <c r="F324" s="20">
        <v>3040</v>
      </c>
      <c r="G324" s="20">
        <v>908</v>
      </c>
      <c r="H324" s="20">
        <v>1087</v>
      </c>
      <c r="I324" s="21">
        <v>566683</v>
      </c>
    </row>
    <row r="325" spans="2:10" x14ac:dyDescent="0.25">
      <c r="B325" s="19" t="s">
        <v>39</v>
      </c>
      <c r="C325" s="20">
        <v>76585</v>
      </c>
      <c r="D325" s="20">
        <v>2104</v>
      </c>
      <c r="E325" s="20">
        <v>674</v>
      </c>
      <c r="F325" s="20">
        <v>515</v>
      </c>
      <c r="G325" s="20">
        <v>147</v>
      </c>
      <c r="H325" s="20">
        <v>172</v>
      </c>
      <c r="I325" s="21">
        <v>80197</v>
      </c>
    </row>
    <row r="326" spans="2:10" x14ac:dyDescent="0.25">
      <c r="B326" s="19" t="s">
        <v>40</v>
      </c>
      <c r="C326" s="20">
        <v>35185</v>
      </c>
      <c r="D326" s="20">
        <v>3951</v>
      </c>
      <c r="E326" s="20">
        <v>807</v>
      </c>
      <c r="F326" s="20">
        <v>389</v>
      </c>
      <c r="G326" s="20">
        <v>94</v>
      </c>
      <c r="H326" s="20">
        <v>450</v>
      </c>
      <c r="I326" s="21">
        <v>40876</v>
      </c>
    </row>
    <row r="327" spans="2:10" x14ac:dyDescent="0.25">
      <c r="B327" s="19" t="s">
        <v>80</v>
      </c>
      <c r="C327" s="20">
        <v>28451</v>
      </c>
      <c r="D327" s="20">
        <v>5169</v>
      </c>
      <c r="E327" s="20">
        <v>3151</v>
      </c>
      <c r="F327" s="20">
        <v>2518</v>
      </c>
      <c r="G327" s="20">
        <v>744</v>
      </c>
      <c r="H327" s="20">
        <v>564</v>
      </c>
      <c r="I327" s="21">
        <v>40597</v>
      </c>
    </row>
    <row r="328" spans="2:10" x14ac:dyDescent="0.25">
      <c r="B328" s="19" t="s">
        <v>42</v>
      </c>
      <c r="C328" s="20">
        <v>6964</v>
      </c>
      <c r="D328" s="20">
        <v>132</v>
      </c>
      <c r="E328" s="20">
        <v>81</v>
      </c>
      <c r="F328" s="20">
        <v>36</v>
      </c>
      <c r="G328" s="20">
        <v>5</v>
      </c>
      <c r="H328" s="20">
        <v>64</v>
      </c>
      <c r="I328" s="21">
        <v>7282</v>
      </c>
    </row>
    <row r="329" spans="2:10" x14ac:dyDescent="0.25">
      <c r="B329" s="19" t="s">
        <v>43</v>
      </c>
      <c r="C329" s="20">
        <v>7173</v>
      </c>
      <c r="D329" s="20">
        <v>216</v>
      </c>
      <c r="E329" s="20">
        <v>101</v>
      </c>
      <c r="F329" s="20">
        <v>61</v>
      </c>
      <c r="G329" s="20">
        <v>10</v>
      </c>
      <c r="H329" s="20">
        <v>69</v>
      </c>
      <c r="I329" s="21">
        <v>7630</v>
      </c>
    </row>
    <row r="330" spans="2:10" x14ac:dyDescent="0.25">
      <c r="B330" s="19" t="s">
        <v>89</v>
      </c>
      <c r="C330" s="20">
        <v>10</v>
      </c>
      <c r="D330" s="20">
        <v>0</v>
      </c>
      <c r="E330" s="20">
        <v>0</v>
      </c>
      <c r="F330" s="20">
        <v>0</v>
      </c>
      <c r="G330" s="20">
        <v>0</v>
      </c>
      <c r="H330" s="20">
        <v>0</v>
      </c>
      <c r="I330" s="21">
        <v>10</v>
      </c>
    </row>
    <row r="331" spans="2:10" x14ac:dyDescent="0.25">
      <c r="B331" s="19" t="s">
        <v>90</v>
      </c>
      <c r="C331" s="20">
        <v>0</v>
      </c>
      <c r="D331" s="20">
        <v>0</v>
      </c>
      <c r="E331" s="20">
        <v>0</v>
      </c>
      <c r="F331" s="20">
        <v>12</v>
      </c>
      <c r="G331" s="20">
        <v>0</v>
      </c>
      <c r="H331" s="20">
        <v>0</v>
      </c>
      <c r="I331" s="21">
        <v>12</v>
      </c>
    </row>
    <row r="332" spans="2:10" x14ac:dyDescent="0.25">
      <c r="B332" s="19" t="s">
        <v>91</v>
      </c>
      <c r="C332" s="20">
        <v>2624</v>
      </c>
      <c r="D332" s="20">
        <v>135</v>
      </c>
      <c r="E332" s="20">
        <v>23</v>
      </c>
      <c r="F332" s="20">
        <v>14</v>
      </c>
      <c r="G332" s="20">
        <v>2</v>
      </c>
      <c r="H332" s="20">
        <v>4</v>
      </c>
      <c r="I332" s="21">
        <v>2802</v>
      </c>
    </row>
    <row r="333" spans="2:10" x14ac:dyDescent="0.25">
      <c r="B333" s="19" t="s">
        <v>92</v>
      </c>
      <c r="C333" s="20">
        <v>2832</v>
      </c>
      <c r="D333" s="20">
        <v>142</v>
      </c>
      <c r="E333" s="20">
        <v>27</v>
      </c>
      <c r="F333" s="20">
        <v>4</v>
      </c>
      <c r="G333" s="20">
        <v>0</v>
      </c>
      <c r="H333" s="20">
        <v>7</v>
      </c>
      <c r="I333" s="21">
        <v>3012</v>
      </c>
    </row>
    <row r="334" spans="2:10" x14ac:dyDescent="0.25">
      <c r="B334" s="19" t="s">
        <v>93</v>
      </c>
      <c r="C334" s="20">
        <v>745</v>
      </c>
      <c r="D334" s="20">
        <v>34</v>
      </c>
      <c r="E334" s="20">
        <v>9</v>
      </c>
      <c r="F334" s="20">
        <v>3</v>
      </c>
      <c r="G334" s="20">
        <v>0</v>
      </c>
      <c r="H334" s="20">
        <v>16</v>
      </c>
      <c r="I334" s="21">
        <v>807</v>
      </c>
    </row>
    <row r="335" spans="2:10" x14ac:dyDescent="0.25">
      <c r="B335" s="19" t="s">
        <v>94</v>
      </c>
      <c r="C335" s="20">
        <v>421</v>
      </c>
      <c r="D335" s="20">
        <v>32</v>
      </c>
      <c r="E335" s="20">
        <v>4</v>
      </c>
      <c r="F335" s="20">
        <v>0</v>
      </c>
      <c r="G335" s="20">
        <v>0</v>
      </c>
      <c r="H335" s="20">
        <v>8</v>
      </c>
      <c r="I335" s="21">
        <v>465</v>
      </c>
    </row>
    <row r="336" spans="2:10" x14ac:dyDescent="0.25">
      <c r="B336" s="19" t="s">
        <v>95</v>
      </c>
      <c r="C336" s="20">
        <v>102</v>
      </c>
      <c r="D336" s="20">
        <v>11</v>
      </c>
      <c r="E336" s="20">
        <v>1</v>
      </c>
      <c r="F336" s="20">
        <v>0</v>
      </c>
      <c r="G336" s="20">
        <v>0</v>
      </c>
      <c r="H336" s="20">
        <v>0</v>
      </c>
      <c r="I336" s="21">
        <v>114</v>
      </c>
    </row>
    <row r="337" spans="2:9" x14ac:dyDescent="0.25">
      <c r="B337" s="19" t="s">
        <v>44</v>
      </c>
      <c r="C337" s="20">
        <v>114</v>
      </c>
      <c r="D337" s="20">
        <v>47</v>
      </c>
      <c r="E337" s="20">
        <v>0</v>
      </c>
      <c r="F337" s="20">
        <v>3</v>
      </c>
      <c r="G337" s="20">
        <v>0</v>
      </c>
      <c r="H337" s="20">
        <v>0</v>
      </c>
      <c r="I337" s="21">
        <v>164</v>
      </c>
    </row>
    <row r="338" spans="2:9" x14ac:dyDescent="0.25">
      <c r="B338" s="19" t="s">
        <v>45</v>
      </c>
      <c r="C338" s="20">
        <v>9</v>
      </c>
      <c r="D338" s="20">
        <v>69</v>
      </c>
      <c r="E338" s="20">
        <v>3</v>
      </c>
      <c r="F338" s="20">
        <v>0</v>
      </c>
      <c r="G338" s="20">
        <v>0</v>
      </c>
      <c r="H338" s="20">
        <v>0</v>
      </c>
      <c r="I338" s="21">
        <v>81</v>
      </c>
    </row>
    <row r="339" spans="2:9" x14ac:dyDescent="0.25">
      <c r="B339" s="19" t="s">
        <v>46</v>
      </c>
      <c r="C339" s="20">
        <v>20</v>
      </c>
      <c r="D339" s="20">
        <v>37</v>
      </c>
      <c r="E339" s="20">
        <v>31</v>
      </c>
      <c r="F339" s="20">
        <v>7</v>
      </c>
      <c r="G339" s="20">
        <v>2</v>
      </c>
      <c r="H339" s="20">
        <v>7</v>
      </c>
      <c r="I339" s="21">
        <v>104</v>
      </c>
    </row>
    <row r="340" spans="2:9" x14ac:dyDescent="0.25">
      <c r="B340" s="19" t="s">
        <v>47</v>
      </c>
      <c r="C340" s="20">
        <v>12</v>
      </c>
      <c r="D340" s="20">
        <v>29</v>
      </c>
      <c r="E340" s="20">
        <v>53</v>
      </c>
      <c r="F340" s="20">
        <v>7</v>
      </c>
      <c r="G340" s="20">
        <v>0</v>
      </c>
      <c r="H340" s="20">
        <v>1</v>
      </c>
      <c r="I340" s="21">
        <v>102</v>
      </c>
    </row>
    <row r="341" spans="2:9" x14ac:dyDescent="0.25">
      <c r="B341" s="19" t="s">
        <v>96</v>
      </c>
      <c r="C341" s="20">
        <v>35</v>
      </c>
      <c r="D341" s="20">
        <v>94</v>
      </c>
      <c r="E341" s="20">
        <v>15</v>
      </c>
      <c r="F341" s="20">
        <v>1</v>
      </c>
      <c r="G341" s="20">
        <v>2</v>
      </c>
      <c r="H341" s="20">
        <v>1</v>
      </c>
      <c r="I341" s="21">
        <v>148</v>
      </c>
    </row>
    <row r="342" spans="2:9" x14ac:dyDescent="0.25">
      <c r="B342" s="19" t="s">
        <v>83</v>
      </c>
      <c r="C342" s="20">
        <v>0</v>
      </c>
      <c r="D342" s="20">
        <v>11</v>
      </c>
      <c r="E342" s="20">
        <v>2</v>
      </c>
      <c r="F342" s="20">
        <v>0</v>
      </c>
      <c r="G342" s="20">
        <v>0</v>
      </c>
      <c r="H342" s="20">
        <v>0</v>
      </c>
      <c r="I342" s="21">
        <v>13</v>
      </c>
    </row>
    <row r="343" spans="2:9" x14ac:dyDescent="0.25">
      <c r="B343" s="19" t="s">
        <v>97</v>
      </c>
      <c r="C343" s="20">
        <v>13</v>
      </c>
      <c r="D343" s="20">
        <v>3</v>
      </c>
      <c r="E343" s="20">
        <v>0</v>
      </c>
      <c r="F343" s="20">
        <v>6</v>
      </c>
      <c r="G343" s="20">
        <v>0</v>
      </c>
      <c r="H343" s="20">
        <v>11</v>
      </c>
      <c r="I343" s="21">
        <v>33</v>
      </c>
    </row>
    <row r="344" spans="2:9" x14ac:dyDescent="0.25">
      <c r="B344" s="19" t="s">
        <v>98</v>
      </c>
      <c r="C344" s="20">
        <v>2</v>
      </c>
      <c r="D344" s="20">
        <v>0</v>
      </c>
      <c r="E344" s="20">
        <v>0</v>
      </c>
      <c r="F344" s="20">
        <v>0</v>
      </c>
      <c r="G344" s="20">
        <v>9</v>
      </c>
      <c r="H344" s="20">
        <v>0</v>
      </c>
      <c r="I344" s="21">
        <v>11</v>
      </c>
    </row>
    <row r="345" spans="2:9" x14ac:dyDescent="0.25">
      <c r="B345" s="19" t="s">
        <v>99</v>
      </c>
      <c r="C345" s="20">
        <v>0</v>
      </c>
      <c r="D345" s="20">
        <v>0</v>
      </c>
      <c r="E345" s="20">
        <v>0</v>
      </c>
      <c r="F345" s="20">
        <v>0</v>
      </c>
      <c r="G345" s="20">
        <v>3</v>
      </c>
      <c r="H345" s="20">
        <v>1</v>
      </c>
      <c r="I345" s="21">
        <v>4</v>
      </c>
    </row>
    <row r="346" spans="2:9" x14ac:dyDescent="0.25">
      <c r="B346" s="19" t="s">
        <v>100</v>
      </c>
      <c r="C346" s="20">
        <v>8</v>
      </c>
      <c r="D346" s="20">
        <v>18</v>
      </c>
      <c r="E346" s="20">
        <v>2</v>
      </c>
      <c r="F346" s="20">
        <v>0</v>
      </c>
      <c r="G346" s="20">
        <v>0</v>
      </c>
      <c r="H346" s="20">
        <v>0</v>
      </c>
      <c r="I346" s="21">
        <v>28</v>
      </c>
    </row>
    <row r="347" spans="2:9" x14ac:dyDescent="0.25">
      <c r="B347" s="19" t="s">
        <v>101</v>
      </c>
      <c r="C347" s="20">
        <v>16</v>
      </c>
      <c r="D347" s="20">
        <v>1</v>
      </c>
      <c r="E347" s="20">
        <v>6</v>
      </c>
      <c r="F347" s="20">
        <v>31</v>
      </c>
      <c r="G347" s="20">
        <v>2</v>
      </c>
      <c r="H347" s="20">
        <v>1</v>
      </c>
      <c r="I347" s="21">
        <v>57</v>
      </c>
    </row>
    <row r="348" spans="2:9" x14ac:dyDescent="0.25">
      <c r="B348" s="19" t="s">
        <v>102</v>
      </c>
      <c r="C348" s="20">
        <v>0</v>
      </c>
      <c r="D348" s="20">
        <v>28</v>
      </c>
      <c r="E348" s="20">
        <v>0</v>
      </c>
      <c r="F348" s="20">
        <v>0</v>
      </c>
      <c r="G348" s="20">
        <v>0</v>
      </c>
      <c r="H348" s="20">
        <v>0</v>
      </c>
      <c r="I348" s="21">
        <v>28</v>
      </c>
    </row>
    <row r="349" spans="2:9" x14ac:dyDescent="0.25">
      <c r="B349" s="19" t="s">
        <v>103</v>
      </c>
      <c r="C349" s="20">
        <v>3</v>
      </c>
      <c r="D349" s="20">
        <v>8</v>
      </c>
      <c r="E349" s="20">
        <v>21</v>
      </c>
      <c r="F349" s="20">
        <v>8</v>
      </c>
      <c r="G349" s="20">
        <v>1</v>
      </c>
      <c r="H349" s="20">
        <v>1</v>
      </c>
      <c r="I349" s="21">
        <v>42</v>
      </c>
    </row>
    <row r="350" spans="2:9" x14ac:dyDescent="0.25">
      <c r="B350" s="19" t="s">
        <v>104</v>
      </c>
      <c r="C350" s="20">
        <v>8</v>
      </c>
      <c r="D350" s="20">
        <v>0</v>
      </c>
      <c r="E350" s="20">
        <v>19</v>
      </c>
      <c r="F350" s="20">
        <v>7</v>
      </c>
      <c r="G350" s="20">
        <v>0</v>
      </c>
      <c r="H350" s="20">
        <v>0</v>
      </c>
      <c r="I350" s="21">
        <v>34</v>
      </c>
    </row>
    <row r="351" spans="2:9" x14ac:dyDescent="0.25">
      <c r="B351" s="19" t="s">
        <v>105</v>
      </c>
      <c r="C351" s="20">
        <v>24</v>
      </c>
      <c r="D351" s="20">
        <v>47</v>
      </c>
      <c r="E351" s="20">
        <v>43</v>
      </c>
      <c r="F351" s="20">
        <v>2</v>
      </c>
      <c r="G351" s="20">
        <v>0</v>
      </c>
      <c r="H351" s="20">
        <v>0</v>
      </c>
      <c r="I351" s="21">
        <v>116</v>
      </c>
    </row>
    <row r="352" spans="2:9" x14ac:dyDescent="0.25">
      <c r="B352" s="19" t="s">
        <v>106</v>
      </c>
      <c r="C352" s="20">
        <v>3</v>
      </c>
      <c r="D352" s="20">
        <v>0</v>
      </c>
      <c r="E352" s="20">
        <v>9</v>
      </c>
      <c r="F352" s="20">
        <v>8</v>
      </c>
      <c r="G352" s="20">
        <v>0</v>
      </c>
      <c r="H352" s="20">
        <v>1</v>
      </c>
      <c r="I352" s="21">
        <v>21</v>
      </c>
    </row>
    <row r="353" spans="2:9" x14ac:dyDescent="0.25">
      <c r="B353" s="19" t="s">
        <v>107</v>
      </c>
      <c r="C353" s="20">
        <v>15</v>
      </c>
      <c r="D353" s="20">
        <v>49</v>
      </c>
      <c r="E353" s="20">
        <v>20</v>
      </c>
      <c r="F353" s="20">
        <v>7</v>
      </c>
      <c r="G353" s="20">
        <v>0</v>
      </c>
      <c r="H353" s="20">
        <v>0</v>
      </c>
      <c r="I353" s="21">
        <v>91</v>
      </c>
    </row>
    <row r="354" spans="2:9" x14ac:dyDescent="0.25">
      <c r="B354" s="19" t="s">
        <v>49</v>
      </c>
      <c r="C354" s="20">
        <v>0</v>
      </c>
      <c r="D354" s="20">
        <v>1</v>
      </c>
      <c r="E354" s="20">
        <v>0</v>
      </c>
      <c r="F354" s="20">
        <v>2</v>
      </c>
      <c r="G354" s="20">
        <v>0</v>
      </c>
      <c r="H354" s="20">
        <v>2</v>
      </c>
      <c r="I354" s="21">
        <v>5</v>
      </c>
    </row>
    <row r="355" spans="2:9" x14ac:dyDescent="0.25">
      <c r="B355" s="19" t="s">
        <v>50</v>
      </c>
      <c r="C355" s="20">
        <v>0</v>
      </c>
      <c r="D355" s="20">
        <v>0</v>
      </c>
      <c r="E355" s="20">
        <v>10</v>
      </c>
      <c r="F355" s="20">
        <v>6</v>
      </c>
      <c r="G355" s="20">
        <v>2</v>
      </c>
      <c r="H355" s="20">
        <v>100</v>
      </c>
      <c r="I355" s="21">
        <v>118</v>
      </c>
    </row>
    <row r="356" spans="2:9" x14ac:dyDescent="0.25">
      <c r="B356" s="19" t="s">
        <v>108</v>
      </c>
      <c r="C356" s="20">
        <v>2</v>
      </c>
      <c r="D356" s="20">
        <v>0</v>
      </c>
      <c r="E356" s="20">
        <v>4</v>
      </c>
      <c r="F356" s="20">
        <v>0</v>
      </c>
      <c r="G356" s="20">
        <v>0</v>
      </c>
      <c r="H356" s="20">
        <v>0</v>
      </c>
      <c r="I356" s="21">
        <v>6</v>
      </c>
    </row>
    <row r="357" spans="2:9" x14ac:dyDescent="0.25">
      <c r="B357" s="19" t="s">
        <v>109</v>
      </c>
      <c r="C357" s="20">
        <v>0</v>
      </c>
      <c r="D357" s="20">
        <v>5</v>
      </c>
      <c r="E357" s="20">
        <v>3</v>
      </c>
      <c r="F357" s="20">
        <v>0</v>
      </c>
      <c r="G357" s="20">
        <v>0</v>
      </c>
      <c r="H357" s="20">
        <v>1</v>
      </c>
      <c r="I357" s="21">
        <v>9</v>
      </c>
    </row>
    <row r="358" spans="2:9" x14ac:dyDescent="0.25">
      <c r="B358" s="19" t="s">
        <v>110</v>
      </c>
      <c r="C358" s="20">
        <v>1</v>
      </c>
      <c r="D358" s="20">
        <v>1</v>
      </c>
      <c r="E358" s="20">
        <v>0</v>
      </c>
      <c r="F358" s="20">
        <v>4</v>
      </c>
      <c r="G358" s="20">
        <v>0</v>
      </c>
      <c r="H358" s="20">
        <v>0</v>
      </c>
      <c r="I358" s="21">
        <v>6</v>
      </c>
    </row>
    <row r="359" spans="2:9" x14ac:dyDescent="0.25">
      <c r="B359" s="19" t="s">
        <v>111</v>
      </c>
      <c r="C359" s="20">
        <v>0</v>
      </c>
      <c r="D359" s="20">
        <v>1</v>
      </c>
      <c r="E359" s="20">
        <v>2</v>
      </c>
      <c r="F359" s="20">
        <v>0</v>
      </c>
      <c r="G359" s="20">
        <v>0</v>
      </c>
      <c r="H359" s="20">
        <v>1</v>
      </c>
      <c r="I359" s="21">
        <v>4</v>
      </c>
    </row>
    <row r="360" spans="2:9" x14ac:dyDescent="0.25">
      <c r="B360" s="19" t="s">
        <v>52</v>
      </c>
      <c r="C360" s="20">
        <v>0</v>
      </c>
      <c r="D360" s="20">
        <v>1</v>
      </c>
      <c r="E360" s="20">
        <v>0</v>
      </c>
      <c r="F360" s="20">
        <v>0</v>
      </c>
      <c r="G360" s="20">
        <v>0</v>
      </c>
      <c r="H360" s="20">
        <v>0</v>
      </c>
      <c r="I360" s="21">
        <v>1</v>
      </c>
    </row>
    <row r="361" spans="2:9" x14ac:dyDescent="0.25">
      <c r="B361" s="19" t="s">
        <v>112</v>
      </c>
      <c r="C361" s="20">
        <v>0</v>
      </c>
      <c r="D361" s="20">
        <v>0</v>
      </c>
      <c r="E361" s="20">
        <v>0</v>
      </c>
      <c r="F361" s="20">
        <v>0</v>
      </c>
      <c r="G361" s="20">
        <v>0</v>
      </c>
      <c r="H361" s="20">
        <v>84</v>
      </c>
      <c r="I361" s="21">
        <v>84</v>
      </c>
    </row>
    <row r="362" spans="2:9" x14ac:dyDescent="0.25">
      <c r="B362" s="19" t="s">
        <v>113</v>
      </c>
      <c r="C362" s="20">
        <v>1</v>
      </c>
      <c r="D362" s="20">
        <v>18</v>
      </c>
      <c r="E362" s="20">
        <v>1</v>
      </c>
      <c r="F362" s="20">
        <v>0</v>
      </c>
      <c r="G362" s="20">
        <v>1</v>
      </c>
      <c r="H362" s="20">
        <v>0</v>
      </c>
      <c r="I362" s="21">
        <v>21</v>
      </c>
    </row>
    <row r="363" spans="2:9" x14ac:dyDescent="0.25">
      <c r="B363" s="19" t="s">
        <v>84</v>
      </c>
      <c r="C363" s="20">
        <v>3</v>
      </c>
      <c r="D363" s="20">
        <v>14</v>
      </c>
      <c r="E363" s="20">
        <v>38</v>
      </c>
      <c r="F363" s="20">
        <v>2</v>
      </c>
      <c r="G363" s="20">
        <v>0</v>
      </c>
      <c r="H363" s="20">
        <v>0</v>
      </c>
      <c r="I363" s="21">
        <v>57</v>
      </c>
    </row>
    <row r="364" spans="2:9" x14ac:dyDescent="0.25">
      <c r="B364" s="19" t="s">
        <v>114</v>
      </c>
      <c r="C364" s="20">
        <v>2</v>
      </c>
      <c r="D364" s="20">
        <v>0</v>
      </c>
      <c r="E364" s="20">
        <v>0</v>
      </c>
      <c r="F364" s="20">
        <v>0</v>
      </c>
      <c r="G364" s="20">
        <v>1</v>
      </c>
      <c r="H364" s="20">
        <v>7</v>
      </c>
      <c r="I364" s="21">
        <v>10</v>
      </c>
    </row>
    <row r="365" spans="2:9" x14ac:dyDescent="0.25">
      <c r="B365" s="19" t="s">
        <v>115</v>
      </c>
      <c r="C365" s="20">
        <v>10</v>
      </c>
      <c r="D365" s="20">
        <v>30</v>
      </c>
      <c r="E365" s="20">
        <v>1</v>
      </c>
      <c r="F365" s="20">
        <v>1</v>
      </c>
      <c r="G365" s="20">
        <v>0</v>
      </c>
      <c r="H365" s="20">
        <v>0</v>
      </c>
      <c r="I365" s="21">
        <v>42</v>
      </c>
    </row>
    <row r="366" spans="2:9" x14ac:dyDescent="0.25">
      <c r="B366" s="19" t="s">
        <v>116</v>
      </c>
      <c r="C366" s="20">
        <v>8</v>
      </c>
      <c r="D366" s="20">
        <v>1</v>
      </c>
      <c r="E366" s="20">
        <v>31</v>
      </c>
      <c r="F366" s="20">
        <v>1</v>
      </c>
      <c r="G366" s="20">
        <v>2</v>
      </c>
      <c r="H366" s="20">
        <v>0</v>
      </c>
      <c r="I366" s="21">
        <v>43</v>
      </c>
    </row>
    <row r="367" spans="2:9" x14ac:dyDescent="0.25">
      <c r="B367" s="19" t="s">
        <v>117</v>
      </c>
      <c r="C367" s="20">
        <v>0</v>
      </c>
      <c r="D367" s="20">
        <v>0</v>
      </c>
      <c r="E367" s="20">
        <v>2</v>
      </c>
      <c r="F367" s="20">
        <v>0</v>
      </c>
      <c r="G367" s="20">
        <v>0</v>
      </c>
      <c r="H367" s="20">
        <v>0</v>
      </c>
      <c r="I367" s="21">
        <v>2</v>
      </c>
    </row>
    <row r="368" spans="2:9" x14ac:dyDescent="0.25">
      <c r="B368" s="19" t="s">
        <v>118</v>
      </c>
      <c r="C368" s="20">
        <v>2</v>
      </c>
      <c r="D368" s="20">
        <v>0</v>
      </c>
      <c r="E368" s="20">
        <v>0</v>
      </c>
      <c r="F368" s="20">
        <v>0</v>
      </c>
      <c r="G368" s="20">
        <v>0</v>
      </c>
      <c r="H368" s="20">
        <v>0</v>
      </c>
      <c r="I368" s="21">
        <v>2</v>
      </c>
    </row>
    <row r="369" spans="2:9" x14ac:dyDescent="0.25">
      <c r="B369" s="19" t="s">
        <v>119</v>
      </c>
      <c r="C369" s="20">
        <v>108</v>
      </c>
      <c r="D369" s="20">
        <v>0</v>
      </c>
      <c r="E369" s="20">
        <v>5</v>
      </c>
      <c r="F369" s="20">
        <v>0</v>
      </c>
      <c r="G369" s="20">
        <v>0</v>
      </c>
      <c r="H369" s="20">
        <v>0</v>
      </c>
      <c r="I369" s="21">
        <v>113</v>
      </c>
    </row>
    <row r="370" spans="2:9" x14ac:dyDescent="0.25">
      <c r="B370" s="19" t="s">
        <v>120</v>
      </c>
      <c r="C370" s="20">
        <v>5</v>
      </c>
      <c r="D370" s="20">
        <v>20</v>
      </c>
      <c r="E370" s="20">
        <v>2</v>
      </c>
      <c r="F370" s="20">
        <v>0</v>
      </c>
      <c r="G370" s="20">
        <v>0</v>
      </c>
      <c r="H370" s="20">
        <v>0</v>
      </c>
      <c r="I370" s="21">
        <v>27</v>
      </c>
    </row>
    <row r="371" spans="2:9" x14ac:dyDescent="0.25">
      <c r="B371" s="19" t="s">
        <v>121</v>
      </c>
      <c r="C371" s="20">
        <v>1</v>
      </c>
      <c r="D371" s="20">
        <v>8</v>
      </c>
      <c r="E371" s="20">
        <v>0</v>
      </c>
      <c r="F371" s="20">
        <v>0</v>
      </c>
      <c r="G371" s="20">
        <v>0</v>
      </c>
      <c r="H371" s="20">
        <v>0</v>
      </c>
      <c r="I371" s="21">
        <v>9</v>
      </c>
    </row>
    <row r="372" spans="2:9" x14ac:dyDescent="0.25">
      <c r="B372" s="19" t="s">
        <v>122</v>
      </c>
      <c r="C372" s="20">
        <v>1</v>
      </c>
      <c r="D372" s="20">
        <v>0</v>
      </c>
      <c r="E372" s="20">
        <v>2</v>
      </c>
      <c r="F372" s="20">
        <v>0</v>
      </c>
      <c r="G372" s="20">
        <v>0</v>
      </c>
      <c r="H372" s="20">
        <v>4</v>
      </c>
      <c r="I372" s="21">
        <v>7</v>
      </c>
    </row>
    <row r="373" spans="2:9" x14ac:dyDescent="0.25">
      <c r="B373" s="19" t="s">
        <v>123</v>
      </c>
      <c r="C373" s="20">
        <v>1</v>
      </c>
      <c r="D373" s="20">
        <v>0</v>
      </c>
      <c r="E373" s="20">
        <v>0</v>
      </c>
      <c r="F373" s="20">
        <v>0</v>
      </c>
      <c r="G373" s="20">
        <v>0</v>
      </c>
      <c r="H373" s="20">
        <v>7</v>
      </c>
      <c r="I373" s="21">
        <v>8</v>
      </c>
    </row>
    <row r="374" spans="2:9" x14ac:dyDescent="0.25">
      <c r="B374" s="19" t="s">
        <v>124</v>
      </c>
      <c r="C374" s="20">
        <v>0</v>
      </c>
      <c r="D374" s="20">
        <v>0</v>
      </c>
      <c r="E374" s="20">
        <v>0</v>
      </c>
      <c r="F374" s="20">
        <v>3</v>
      </c>
      <c r="G374" s="20">
        <v>0</v>
      </c>
      <c r="H374" s="20">
        <v>0</v>
      </c>
      <c r="I374" s="21">
        <v>3</v>
      </c>
    </row>
    <row r="375" spans="2:9" x14ac:dyDescent="0.25">
      <c r="B375" s="19" t="s">
        <v>125</v>
      </c>
      <c r="C375" s="20">
        <v>27</v>
      </c>
      <c r="D375" s="20">
        <v>0</v>
      </c>
      <c r="E375" s="20">
        <v>0</v>
      </c>
      <c r="F375" s="20">
        <v>0</v>
      </c>
      <c r="G375" s="20">
        <v>0</v>
      </c>
      <c r="H375" s="20">
        <v>0</v>
      </c>
      <c r="I375" s="21">
        <v>27</v>
      </c>
    </row>
    <row r="376" spans="2:9" x14ac:dyDescent="0.25">
      <c r="B376" s="19" t="s">
        <v>126</v>
      </c>
      <c r="C376" s="20">
        <v>0</v>
      </c>
      <c r="D376" s="20">
        <v>2</v>
      </c>
      <c r="E376" s="20">
        <v>0</v>
      </c>
      <c r="F376" s="20">
        <v>0</v>
      </c>
      <c r="G376" s="20">
        <v>0</v>
      </c>
      <c r="H376" s="20">
        <v>0</v>
      </c>
      <c r="I376" s="21">
        <v>2</v>
      </c>
    </row>
    <row r="377" spans="2:9" x14ac:dyDescent="0.25">
      <c r="B377" s="19" t="s">
        <v>127</v>
      </c>
      <c r="C377" s="20">
        <v>1</v>
      </c>
      <c r="D377" s="20">
        <v>0</v>
      </c>
      <c r="E377" s="20">
        <v>0</v>
      </c>
      <c r="F377" s="20">
        <v>1</v>
      </c>
      <c r="G377" s="20">
        <v>0</v>
      </c>
      <c r="H377" s="20">
        <v>0</v>
      </c>
      <c r="I377" s="21">
        <v>2</v>
      </c>
    </row>
    <row r="378" spans="2:9" x14ac:dyDescent="0.25">
      <c r="B378" s="19" t="s">
        <v>128</v>
      </c>
      <c r="C378" s="20">
        <v>0</v>
      </c>
      <c r="D378" s="20">
        <v>0</v>
      </c>
      <c r="E378" s="20">
        <v>1</v>
      </c>
      <c r="F378" s="20">
        <v>3</v>
      </c>
      <c r="G378" s="20">
        <v>0</v>
      </c>
      <c r="H378" s="20">
        <v>0</v>
      </c>
      <c r="I378" s="21">
        <v>4</v>
      </c>
    </row>
    <row r="379" spans="2:9" x14ac:dyDescent="0.25">
      <c r="B379" s="19" t="s">
        <v>129</v>
      </c>
      <c r="C379" s="20">
        <v>1</v>
      </c>
      <c r="D379" s="20">
        <v>3</v>
      </c>
      <c r="E379" s="20">
        <v>0</v>
      </c>
      <c r="F379" s="20">
        <v>0</v>
      </c>
      <c r="G379" s="20">
        <v>0</v>
      </c>
      <c r="H379" s="20">
        <v>0</v>
      </c>
      <c r="I379" s="21">
        <v>4</v>
      </c>
    </row>
    <row r="380" spans="2:9" x14ac:dyDescent="0.25">
      <c r="B380" s="19" t="s">
        <v>130</v>
      </c>
      <c r="C380" s="20">
        <v>0</v>
      </c>
      <c r="D380" s="20">
        <v>3</v>
      </c>
      <c r="E380" s="20">
        <v>0</v>
      </c>
      <c r="F380" s="20">
        <v>0</v>
      </c>
      <c r="G380" s="20">
        <v>0</v>
      </c>
      <c r="H380" s="20">
        <v>0</v>
      </c>
      <c r="I380" s="21">
        <v>3</v>
      </c>
    </row>
    <row r="381" spans="2:9" x14ac:dyDescent="0.25">
      <c r="B381" s="19" t="s">
        <v>131</v>
      </c>
      <c r="C381" s="20">
        <v>0</v>
      </c>
      <c r="D381" s="20">
        <v>23</v>
      </c>
      <c r="E381" s="20">
        <v>0</v>
      </c>
      <c r="F381" s="20">
        <v>0</v>
      </c>
      <c r="G381" s="20">
        <v>0</v>
      </c>
      <c r="H381" s="20">
        <v>0</v>
      </c>
      <c r="I381" s="21">
        <v>23</v>
      </c>
    </row>
    <row r="382" spans="2:9" x14ac:dyDescent="0.25">
      <c r="B382" s="19" t="s">
        <v>132</v>
      </c>
      <c r="C382" s="20">
        <v>0</v>
      </c>
      <c r="D382" s="20">
        <v>0</v>
      </c>
      <c r="E382" s="20">
        <v>2</v>
      </c>
      <c r="F382" s="20">
        <v>1</v>
      </c>
      <c r="G382" s="20">
        <v>0</v>
      </c>
      <c r="H382" s="20">
        <v>48</v>
      </c>
      <c r="I382" s="21">
        <v>51</v>
      </c>
    </row>
    <row r="383" spans="2:9" x14ac:dyDescent="0.25">
      <c r="B383" s="19" t="s">
        <v>133</v>
      </c>
      <c r="C383" s="20">
        <v>0</v>
      </c>
      <c r="D383" s="20">
        <v>0</v>
      </c>
      <c r="E383" s="20">
        <v>1</v>
      </c>
      <c r="F383" s="20">
        <v>0</v>
      </c>
      <c r="G383" s="20">
        <v>0</v>
      </c>
      <c r="H383" s="20">
        <v>0</v>
      </c>
      <c r="I383" s="21">
        <v>1</v>
      </c>
    </row>
    <row r="384" spans="2:9" x14ac:dyDescent="0.25">
      <c r="B384" s="19" t="s">
        <v>134</v>
      </c>
      <c r="C384" s="20">
        <v>0</v>
      </c>
      <c r="D384" s="20">
        <v>0</v>
      </c>
      <c r="E384" s="20">
        <v>2</v>
      </c>
      <c r="F384" s="20">
        <v>0</v>
      </c>
      <c r="G384" s="20">
        <v>0</v>
      </c>
      <c r="H384" s="20">
        <v>0</v>
      </c>
      <c r="I384" s="21">
        <v>2</v>
      </c>
    </row>
    <row r="385" spans="2:9" x14ac:dyDescent="0.25">
      <c r="B385" s="19"/>
      <c r="C385" s="20"/>
      <c r="D385" s="20"/>
      <c r="E385" s="20"/>
      <c r="F385" s="20"/>
      <c r="G385" s="20"/>
      <c r="H385" s="20"/>
      <c r="I385" s="21"/>
    </row>
    <row r="386" spans="2:9" x14ac:dyDescent="0.25">
      <c r="B386" s="19"/>
      <c r="C386" s="20"/>
      <c r="D386" s="20"/>
      <c r="E386" s="20"/>
      <c r="F386" s="20"/>
      <c r="G386" s="20"/>
      <c r="H386" s="20"/>
      <c r="I386" s="21"/>
    </row>
    <row r="387" spans="2:9" x14ac:dyDescent="0.25">
      <c r="B387" s="19" t="s">
        <v>8</v>
      </c>
      <c r="C387" s="19">
        <f t="shared" ref="C387:H387" si="5">SUM(C324:C386)</f>
        <v>706330</v>
      </c>
      <c r="D387" s="19">
        <f t="shared" si="5"/>
        <v>25591</v>
      </c>
      <c r="E387" s="19">
        <f t="shared" si="5"/>
        <v>8982</v>
      </c>
      <c r="F387" s="19">
        <f t="shared" si="5"/>
        <v>6703</v>
      </c>
      <c r="G387" s="19">
        <f t="shared" si="5"/>
        <v>1935</v>
      </c>
      <c r="H387" s="19">
        <f t="shared" si="5"/>
        <v>2719</v>
      </c>
      <c r="I387" s="19">
        <f>SUM(I324:I386)</f>
        <v>752260</v>
      </c>
    </row>
    <row r="388" spans="2:9" x14ac:dyDescent="0.25">
      <c r="B388" s="63"/>
      <c r="C388" s="64"/>
      <c r="D388" s="64"/>
      <c r="E388" s="64"/>
      <c r="F388" s="64"/>
      <c r="G388" s="64"/>
      <c r="H388" s="64"/>
    </row>
    <row r="389" spans="2:9" ht="15.75" thickBot="1" x14ac:dyDescent="0.3">
      <c r="B389" s="63"/>
      <c r="C389" s="64"/>
      <c r="D389" s="64"/>
      <c r="E389" s="64"/>
      <c r="F389" s="64"/>
      <c r="G389" s="64"/>
      <c r="H389" s="64"/>
    </row>
    <row r="390" spans="2:9" ht="16.5" thickBot="1" x14ac:dyDescent="0.3">
      <c r="B390" s="48" t="s">
        <v>151</v>
      </c>
      <c r="C390" s="49"/>
      <c r="D390" s="49"/>
      <c r="E390" s="49"/>
      <c r="F390" s="49"/>
      <c r="G390" s="49"/>
      <c r="H390" s="50"/>
      <c r="I390" s="61" t="s">
        <v>79</v>
      </c>
    </row>
    <row r="391" spans="2:9" x14ac:dyDescent="0.25">
      <c r="B391" s="17" t="s">
        <v>31</v>
      </c>
      <c r="C391" s="18" t="s">
        <v>32</v>
      </c>
      <c r="D391" s="18" t="s">
        <v>33</v>
      </c>
      <c r="E391" s="18" t="s">
        <v>34</v>
      </c>
      <c r="F391" s="18" t="s">
        <v>35</v>
      </c>
      <c r="G391" s="18" t="s">
        <v>36</v>
      </c>
      <c r="H391" s="18" t="s">
        <v>37</v>
      </c>
      <c r="I391" s="18" t="s">
        <v>8</v>
      </c>
    </row>
    <row r="392" spans="2:9" x14ac:dyDescent="0.25">
      <c r="B392" s="60" t="s">
        <v>38</v>
      </c>
      <c r="C392" s="20">
        <v>226921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1">
        <v>226921</v>
      </c>
    </row>
    <row r="393" spans="2:9" x14ac:dyDescent="0.25">
      <c r="B393" s="19" t="s">
        <v>39</v>
      </c>
      <c r="C393" s="20">
        <v>24508</v>
      </c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1">
        <v>24508</v>
      </c>
    </row>
    <row r="394" spans="2:9" x14ac:dyDescent="0.25">
      <c r="B394" s="19" t="s">
        <v>40</v>
      </c>
      <c r="C394" s="20">
        <v>92444</v>
      </c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1">
        <v>92444</v>
      </c>
    </row>
    <row r="395" spans="2:9" x14ac:dyDescent="0.25">
      <c r="B395" s="19" t="s">
        <v>80</v>
      </c>
      <c r="C395" s="20">
        <v>5749</v>
      </c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1">
        <v>5749</v>
      </c>
    </row>
    <row r="396" spans="2:9" x14ac:dyDescent="0.25">
      <c r="B396" s="19" t="s">
        <v>42</v>
      </c>
      <c r="C396" s="20">
        <v>2122</v>
      </c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1">
        <v>2122</v>
      </c>
    </row>
    <row r="397" spans="2:9" x14ac:dyDescent="0.25">
      <c r="B397" s="19" t="s">
        <v>43</v>
      </c>
      <c r="C397" s="20">
        <v>1289</v>
      </c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1">
        <v>1289</v>
      </c>
    </row>
    <row r="398" spans="2:9" x14ac:dyDescent="0.25">
      <c r="B398" s="19" t="s">
        <v>89</v>
      </c>
      <c r="C398" s="20">
        <v>6</v>
      </c>
      <c r="D398" s="20">
        <v>0</v>
      </c>
      <c r="E398" s="20">
        <v>0</v>
      </c>
      <c r="F398" s="20">
        <v>0</v>
      </c>
      <c r="G398" s="20">
        <v>0</v>
      </c>
      <c r="H398" s="20">
        <v>0</v>
      </c>
      <c r="I398" s="21">
        <v>6</v>
      </c>
    </row>
    <row r="399" spans="2:9" x14ac:dyDescent="0.25">
      <c r="B399" s="19" t="s">
        <v>90</v>
      </c>
      <c r="C399" s="20">
        <v>1</v>
      </c>
      <c r="D399" s="20">
        <v>0</v>
      </c>
      <c r="E399" s="20">
        <v>0</v>
      </c>
      <c r="F399" s="20">
        <v>0</v>
      </c>
      <c r="G399" s="20">
        <v>0</v>
      </c>
      <c r="H399" s="20">
        <v>0</v>
      </c>
      <c r="I399" s="21">
        <v>1</v>
      </c>
    </row>
    <row r="400" spans="2:9" x14ac:dyDescent="0.25">
      <c r="B400" s="19" t="s">
        <v>91</v>
      </c>
      <c r="C400" s="20">
        <v>1115</v>
      </c>
      <c r="D400" s="20">
        <v>0</v>
      </c>
      <c r="E400" s="20">
        <v>0</v>
      </c>
      <c r="F400" s="20">
        <v>0</v>
      </c>
      <c r="G400" s="20">
        <v>0</v>
      </c>
      <c r="H400" s="20">
        <v>0</v>
      </c>
      <c r="I400" s="21">
        <v>1115</v>
      </c>
    </row>
    <row r="401" spans="2:9" x14ac:dyDescent="0.25">
      <c r="B401" s="19" t="s">
        <v>92</v>
      </c>
      <c r="C401" s="20">
        <v>5498</v>
      </c>
      <c r="D401" s="20">
        <v>0</v>
      </c>
      <c r="E401" s="20">
        <v>0</v>
      </c>
      <c r="F401" s="20">
        <v>0</v>
      </c>
      <c r="G401" s="20">
        <v>0</v>
      </c>
      <c r="H401" s="20">
        <v>0</v>
      </c>
      <c r="I401" s="21">
        <v>5498</v>
      </c>
    </row>
    <row r="402" spans="2:9" x14ac:dyDescent="0.25">
      <c r="B402" s="19" t="s">
        <v>93</v>
      </c>
      <c r="C402" s="20">
        <v>469</v>
      </c>
      <c r="D402" s="20">
        <v>0</v>
      </c>
      <c r="E402" s="20">
        <v>0</v>
      </c>
      <c r="F402" s="20">
        <v>0</v>
      </c>
      <c r="G402" s="20">
        <v>0</v>
      </c>
      <c r="H402" s="20">
        <v>0</v>
      </c>
      <c r="I402" s="21">
        <v>469</v>
      </c>
    </row>
    <row r="403" spans="2:9" x14ac:dyDescent="0.25">
      <c r="B403" s="19" t="s">
        <v>94</v>
      </c>
      <c r="C403" s="20">
        <v>714</v>
      </c>
      <c r="D403" s="20">
        <v>0</v>
      </c>
      <c r="E403" s="20">
        <v>0</v>
      </c>
      <c r="F403" s="20">
        <v>0</v>
      </c>
      <c r="G403" s="20">
        <v>0</v>
      </c>
      <c r="H403" s="20">
        <v>0</v>
      </c>
      <c r="I403" s="21">
        <v>714</v>
      </c>
    </row>
    <row r="404" spans="2:9" x14ac:dyDescent="0.25">
      <c r="B404" s="19" t="s">
        <v>95</v>
      </c>
      <c r="C404" s="20">
        <v>58</v>
      </c>
      <c r="D404" s="20">
        <v>0</v>
      </c>
      <c r="E404" s="20">
        <v>0</v>
      </c>
      <c r="F404" s="20">
        <v>0</v>
      </c>
      <c r="G404" s="20">
        <v>0</v>
      </c>
      <c r="H404" s="20">
        <v>0</v>
      </c>
      <c r="I404" s="21">
        <v>58</v>
      </c>
    </row>
    <row r="405" spans="2:9" x14ac:dyDescent="0.25">
      <c r="B405" s="19" t="s">
        <v>44</v>
      </c>
      <c r="C405" s="20">
        <v>105</v>
      </c>
      <c r="D405" s="20">
        <v>0</v>
      </c>
      <c r="E405" s="20">
        <v>0</v>
      </c>
      <c r="F405" s="20">
        <v>0</v>
      </c>
      <c r="G405" s="20">
        <v>0</v>
      </c>
      <c r="H405" s="20">
        <v>0</v>
      </c>
      <c r="I405" s="21">
        <v>105</v>
      </c>
    </row>
    <row r="406" spans="2:9" x14ac:dyDescent="0.25">
      <c r="B406" s="19" t="s">
        <v>45</v>
      </c>
      <c r="C406" s="20">
        <v>23</v>
      </c>
      <c r="D406" s="20">
        <v>0</v>
      </c>
      <c r="E406" s="20">
        <v>0</v>
      </c>
      <c r="F406" s="20">
        <v>0</v>
      </c>
      <c r="G406" s="20">
        <v>0</v>
      </c>
      <c r="H406" s="20">
        <v>0</v>
      </c>
      <c r="I406" s="21">
        <v>23</v>
      </c>
    </row>
    <row r="407" spans="2:9" x14ac:dyDescent="0.25">
      <c r="B407" s="19" t="s">
        <v>46</v>
      </c>
      <c r="C407" s="20">
        <v>2</v>
      </c>
      <c r="D407" s="20">
        <v>0</v>
      </c>
      <c r="E407" s="20">
        <v>0</v>
      </c>
      <c r="F407" s="20">
        <v>0</v>
      </c>
      <c r="G407" s="20">
        <v>0</v>
      </c>
      <c r="H407" s="20">
        <v>0</v>
      </c>
      <c r="I407" s="21">
        <v>2</v>
      </c>
    </row>
    <row r="408" spans="2:9" x14ac:dyDescent="0.25">
      <c r="B408" s="19" t="s">
        <v>47</v>
      </c>
      <c r="C408" s="20">
        <v>29</v>
      </c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1">
        <v>29</v>
      </c>
    </row>
    <row r="409" spans="2:9" x14ac:dyDescent="0.25">
      <c r="B409" s="19" t="s">
        <v>96</v>
      </c>
      <c r="C409" s="20">
        <v>41</v>
      </c>
      <c r="D409" s="20">
        <v>0</v>
      </c>
      <c r="E409" s="20">
        <v>0</v>
      </c>
      <c r="F409" s="20">
        <v>0</v>
      </c>
      <c r="G409" s="20">
        <v>0</v>
      </c>
      <c r="H409" s="20">
        <v>0</v>
      </c>
      <c r="I409" s="21">
        <v>41</v>
      </c>
    </row>
    <row r="410" spans="2:9" x14ac:dyDescent="0.25">
      <c r="B410" s="19" t="s">
        <v>97</v>
      </c>
      <c r="C410" s="20">
        <v>1</v>
      </c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1">
        <v>1</v>
      </c>
    </row>
    <row r="411" spans="2:9" x14ac:dyDescent="0.25">
      <c r="B411" s="19" t="s">
        <v>105</v>
      </c>
      <c r="C411" s="20">
        <v>5</v>
      </c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1">
        <v>5</v>
      </c>
    </row>
    <row r="412" spans="2:9" x14ac:dyDescent="0.25">
      <c r="B412" s="19" t="s">
        <v>106</v>
      </c>
      <c r="C412" s="20">
        <v>2</v>
      </c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1">
        <v>2</v>
      </c>
    </row>
    <row r="413" spans="2:9" x14ac:dyDescent="0.25">
      <c r="B413" s="19" t="s">
        <v>107</v>
      </c>
      <c r="C413" s="20">
        <v>21</v>
      </c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1">
        <v>21</v>
      </c>
    </row>
    <row r="414" spans="2:9" x14ac:dyDescent="0.25">
      <c r="B414" s="19" t="s">
        <v>109</v>
      </c>
      <c r="C414" s="20">
        <v>2</v>
      </c>
      <c r="D414" s="20">
        <v>0</v>
      </c>
      <c r="E414" s="20">
        <v>0</v>
      </c>
      <c r="F414" s="20">
        <v>0</v>
      </c>
      <c r="G414" s="20">
        <v>0</v>
      </c>
      <c r="H414" s="20">
        <v>0</v>
      </c>
      <c r="I414" s="21">
        <v>2</v>
      </c>
    </row>
    <row r="415" spans="2:9" x14ac:dyDescent="0.25">
      <c r="B415" s="19" t="s">
        <v>113</v>
      </c>
      <c r="C415" s="20">
        <v>7</v>
      </c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1">
        <v>7</v>
      </c>
    </row>
    <row r="416" spans="2:9" x14ac:dyDescent="0.25">
      <c r="B416" s="19" t="s">
        <v>84</v>
      </c>
      <c r="C416" s="20">
        <v>3</v>
      </c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1">
        <v>3</v>
      </c>
    </row>
    <row r="417" spans="2:9" x14ac:dyDescent="0.25">
      <c r="B417" s="19" t="s">
        <v>115</v>
      </c>
      <c r="C417" s="20">
        <v>2</v>
      </c>
      <c r="D417" s="20">
        <v>0</v>
      </c>
      <c r="E417" s="20">
        <v>0</v>
      </c>
      <c r="F417" s="20">
        <v>0</v>
      </c>
      <c r="G417" s="20">
        <v>0</v>
      </c>
      <c r="H417" s="20">
        <v>0</v>
      </c>
      <c r="I417" s="21">
        <v>2</v>
      </c>
    </row>
    <row r="418" spans="2:9" x14ac:dyDescent="0.25">
      <c r="B418" s="19" t="s">
        <v>116</v>
      </c>
      <c r="C418" s="20">
        <v>2</v>
      </c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1">
        <v>2</v>
      </c>
    </row>
    <row r="419" spans="2:9" x14ac:dyDescent="0.25">
      <c r="B419" s="19" t="s">
        <v>119</v>
      </c>
      <c r="C419" s="20">
        <v>113</v>
      </c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1">
        <v>113</v>
      </c>
    </row>
    <row r="420" spans="2:9" x14ac:dyDescent="0.25">
      <c r="B420" s="19" t="s">
        <v>120</v>
      </c>
      <c r="C420" s="20">
        <v>11</v>
      </c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1">
        <v>11</v>
      </c>
    </row>
    <row r="421" spans="2:9" x14ac:dyDescent="0.25">
      <c r="B421" s="19" t="s">
        <v>144</v>
      </c>
      <c r="C421" s="20">
        <v>1</v>
      </c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1">
        <v>1</v>
      </c>
    </row>
    <row r="422" spans="2:9" x14ac:dyDescent="0.25">
      <c r="B422" s="19" t="s">
        <v>124</v>
      </c>
      <c r="C422" s="20">
        <v>2</v>
      </c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1">
        <v>2</v>
      </c>
    </row>
    <row r="423" spans="2:9" x14ac:dyDescent="0.25">
      <c r="B423" s="19" t="s">
        <v>125</v>
      </c>
      <c r="C423" s="20">
        <v>21</v>
      </c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1">
        <v>21</v>
      </c>
    </row>
    <row r="424" spans="2:9" x14ac:dyDescent="0.25">
      <c r="B424" s="19" t="s">
        <v>127</v>
      </c>
      <c r="C424" s="20">
        <v>5</v>
      </c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1">
        <v>5</v>
      </c>
    </row>
    <row r="425" spans="2:9" x14ac:dyDescent="0.25">
      <c r="B425" s="19" t="s">
        <v>129</v>
      </c>
      <c r="C425" s="20">
        <v>4</v>
      </c>
      <c r="D425" s="20">
        <v>0</v>
      </c>
      <c r="E425" s="20">
        <v>0</v>
      </c>
      <c r="F425" s="20">
        <v>0</v>
      </c>
      <c r="G425" s="20">
        <v>0</v>
      </c>
      <c r="H425" s="20">
        <v>0</v>
      </c>
      <c r="I425" s="21">
        <v>4</v>
      </c>
    </row>
    <row r="426" spans="2:9" x14ac:dyDescent="0.25">
      <c r="B426" s="19" t="s">
        <v>131</v>
      </c>
      <c r="C426" s="20">
        <v>6</v>
      </c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1">
        <v>6</v>
      </c>
    </row>
    <row r="427" spans="2:9" x14ac:dyDescent="0.25">
      <c r="B427" s="19" t="s">
        <v>133</v>
      </c>
      <c r="C427" s="20">
        <v>4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1">
        <v>4</v>
      </c>
    </row>
    <row r="428" spans="2:9" x14ac:dyDescent="0.25">
      <c r="B428" s="19"/>
      <c r="C428" s="20"/>
      <c r="D428" s="20"/>
      <c r="E428" s="20"/>
      <c r="F428" s="20"/>
      <c r="G428" s="20"/>
      <c r="H428" s="20"/>
      <c r="I428" s="21"/>
    </row>
    <row r="429" spans="2:9" x14ac:dyDescent="0.25">
      <c r="B429" s="19"/>
      <c r="C429" s="20"/>
      <c r="D429" s="20"/>
      <c r="E429" s="20"/>
      <c r="F429" s="20"/>
      <c r="G429" s="20"/>
      <c r="H429" s="20"/>
      <c r="I429" s="21"/>
    </row>
    <row r="430" spans="2:9" x14ac:dyDescent="0.25">
      <c r="B430" s="19" t="s">
        <v>8</v>
      </c>
      <c r="C430" s="19">
        <f t="shared" ref="C430:H430" si="6">SUM(C392:C429)</f>
        <v>361306</v>
      </c>
      <c r="D430" s="19">
        <f t="shared" si="6"/>
        <v>0</v>
      </c>
      <c r="E430" s="19">
        <f t="shared" si="6"/>
        <v>0</v>
      </c>
      <c r="F430" s="19">
        <f t="shared" si="6"/>
        <v>0</v>
      </c>
      <c r="G430" s="19">
        <f t="shared" si="6"/>
        <v>0</v>
      </c>
      <c r="H430" s="19">
        <f t="shared" si="6"/>
        <v>0</v>
      </c>
      <c r="I430" s="19">
        <f>SUM(I392:I429)</f>
        <v>361306</v>
      </c>
    </row>
    <row r="431" spans="2:9" x14ac:dyDescent="0.25">
      <c r="B431" s="63"/>
      <c r="C431" s="64"/>
      <c r="D431" s="64"/>
      <c r="E431" s="64"/>
      <c r="F431" s="64"/>
      <c r="G431" s="64"/>
      <c r="H431" s="64"/>
    </row>
    <row r="432" spans="2:9" x14ac:dyDescent="0.25">
      <c r="B432" s="63"/>
      <c r="C432" s="64"/>
      <c r="D432" s="64"/>
      <c r="E432" s="64"/>
      <c r="F432" s="64"/>
      <c r="G432" s="64"/>
      <c r="H432" s="64"/>
    </row>
    <row r="433" spans="2:9" ht="15.75" thickBot="1" x14ac:dyDescent="0.3">
      <c r="B433" s="63"/>
      <c r="C433" s="64"/>
      <c r="D433" s="64"/>
      <c r="E433" s="64"/>
      <c r="F433" s="64"/>
      <c r="G433" s="64"/>
      <c r="H433" s="64"/>
    </row>
    <row r="434" spans="2:9" ht="16.5" thickBot="1" x14ac:dyDescent="0.3">
      <c r="B434" s="48" t="s">
        <v>56</v>
      </c>
      <c r="C434" s="49"/>
      <c r="D434" s="49"/>
      <c r="E434" s="49"/>
      <c r="F434" s="49"/>
      <c r="G434" s="49"/>
      <c r="H434" s="50"/>
      <c r="I434" s="61" t="s">
        <v>79</v>
      </c>
    </row>
    <row r="435" spans="2:9" x14ac:dyDescent="0.25">
      <c r="B435" s="17" t="s">
        <v>31</v>
      </c>
      <c r="C435" s="18" t="s">
        <v>32</v>
      </c>
      <c r="D435" s="18" t="s">
        <v>33</v>
      </c>
      <c r="E435" s="18" t="s">
        <v>34</v>
      </c>
      <c r="F435" s="18" t="s">
        <v>35</v>
      </c>
      <c r="G435" s="18" t="s">
        <v>36</v>
      </c>
      <c r="H435" s="18" t="s">
        <v>37</v>
      </c>
      <c r="I435" s="18" t="s">
        <v>8</v>
      </c>
    </row>
    <row r="436" spans="2:9" x14ac:dyDescent="0.25">
      <c r="B436" s="19" t="s">
        <v>38</v>
      </c>
      <c r="C436" s="20">
        <v>5078130</v>
      </c>
      <c r="D436" s="20">
        <v>760540</v>
      </c>
      <c r="E436" s="20">
        <v>238799</v>
      </c>
      <c r="F436" s="20">
        <v>77476</v>
      </c>
      <c r="G436" s="20">
        <v>13852</v>
      </c>
      <c r="H436" s="20">
        <v>197338</v>
      </c>
      <c r="I436" s="19">
        <v>6366135</v>
      </c>
    </row>
    <row r="437" spans="2:9" x14ac:dyDescent="0.25">
      <c r="B437" s="19" t="s">
        <v>39</v>
      </c>
      <c r="C437" s="20">
        <v>2372012</v>
      </c>
      <c r="D437" s="20">
        <v>241542</v>
      </c>
      <c r="E437" s="20">
        <v>82143</v>
      </c>
      <c r="F437" s="20">
        <v>25131</v>
      </c>
      <c r="G437" s="20">
        <v>4200</v>
      </c>
      <c r="H437" s="20">
        <v>67897</v>
      </c>
      <c r="I437" s="19">
        <v>2792925</v>
      </c>
    </row>
    <row r="438" spans="2:9" x14ac:dyDescent="0.25">
      <c r="B438" s="19" t="s">
        <v>40</v>
      </c>
      <c r="C438" s="20">
        <v>617271</v>
      </c>
      <c r="D438" s="20">
        <v>819027</v>
      </c>
      <c r="E438" s="20">
        <v>202576</v>
      </c>
      <c r="F438" s="20">
        <v>17960</v>
      </c>
      <c r="G438" s="20">
        <v>4050</v>
      </c>
      <c r="H438" s="20">
        <v>56990</v>
      </c>
      <c r="I438" s="19">
        <v>1717874</v>
      </c>
    </row>
    <row r="439" spans="2:9" x14ac:dyDescent="0.25">
      <c r="B439" s="19" t="s">
        <v>80</v>
      </c>
      <c r="C439" s="20">
        <v>437480</v>
      </c>
      <c r="D439" s="20">
        <v>417877</v>
      </c>
      <c r="E439" s="20">
        <v>205965</v>
      </c>
      <c r="F439" s="20">
        <v>90189</v>
      </c>
      <c r="G439" s="20">
        <v>19151</v>
      </c>
      <c r="H439" s="20">
        <v>165439</v>
      </c>
      <c r="I439" s="19">
        <v>1336101</v>
      </c>
    </row>
    <row r="440" spans="2:9" x14ac:dyDescent="0.25">
      <c r="B440" s="19" t="s">
        <v>42</v>
      </c>
      <c r="C440" s="20">
        <v>220039</v>
      </c>
      <c r="D440" s="20">
        <v>15217</v>
      </c>
      <c r="E440" s="20">
        <v>5829</v>
      </c>
      <c r="F440" s="20">
        <v>2238</v>
      </c>
      <c r="G440" s="20">
        <v>63</v>
      </c>
      <c r="H440" s="20">
        <v>9092</v>
      </c>
      <c r="I440" s="19">
        <v>252478</v>
      </c>
    </row>
    <row r="441" spans="2:9" x14ac:dyDescent="0.25">
      <c r="B441" s="19" t="s">
        <v>43</v>
      </c>
      <c r="C441" s="20">
        <v>125631</v>
      </c>
      <c r="D441" s="20">
        <v>17456</v>
      </c>
      <c r="E441" s="20">
        <v>5387</v>
      </c>
      <c r="F441" s="20">
        <v>2003</v>
      </c>
      <c r="G441" s="20">
        <v>456</v>
      </c>
      <c r="H441" s="20">
        <v>6033</v>
      </c>
      <c r="I441" s="19">
        <v>156966</v>
      </c>
    </row>
    <row r="442" spans="2:9" x14ac:dyDescent="0.25">
      <c r="B442" s="19" t="s">
        <v>89</v>
      </c>
      <c r="C442" s="20">
        <v>8664</v>
      </c>
      <c r="D442" s="20">
        <v>445</v>
      </c>
      <c r="E442" s="20">
        <v>38</v>
      </c>
      <c r="F442" s="20">
        <v>42</v>
      </c>
      <c r="G442" s="20">
        <v>3</v>
      </c>
      <c r="H442" s="20">
        <v>97</v>
      </c>
      <c r="I442" s="19">
        <v>9289</v>
      </c>
    </row>
    <row r="443" spans="2:9" x14ac:dyDescent="0.25">
      <c r="B443" s="19" t="s">
        <v>90</v>
      </c>
      <c r="C443" s="20">
        <v>14</v>
      </c>
      <c r="D443" s="20">
        <v>75</v>
      </c>
      <c r="E443" s="20">
        <v>5</v>
      </c>
      <c r="F443" s="20">
        <v>1340</v>
      </c>
      <c r="G443" s="20">
        <v>42</v>
      </c>
      <c r="H443" s="20">
        <v>427</v>
      </c>
      <c r="I443" s="19">
        <v>1903</v>
      </c>
    </row>
    <row r="444" spans="2:9" x14ac:dyDescent="0.25">
      <c r="B444" s="19" t="s">
        <v>91</v>
      </c>
      <c r="C444" s="20">
        <v>356299</v>
      </c>
      <c r="D444" s="20">
        <v>22533</v>
      </c>
      <c r="E444" s="20">
        <v>6332</v>
      </c>
      <c r="F444" s="20">
        <v>1754</v>
      </c>
      <c r="G444" s="20">
        <v>396</v>
      </c>
      <c r="H444" s="20">
        <v>3259</v>
      </c>
      <c r="I444" s="19">
        <v>390573</v>
      </c>
    </row>
    <row r="445" spans="2:9" x14ac:dyDescent="0.25">
      <c r="B445" s="19" t="s">
        <v>92</v>
      </c>
      <c r="C445" s="20">
        <v>166340</v>
      </c>
      <c r="D445" s="20">
        <v>10632</v>
      </c>
      <c r="E445" s="20">
        <v>3714</v>
      </c>
      <c r="F445" s="20">
        <v>2845</v>
      </c>
      <c r="G445" s="20">
        <v>624</v>
      </c>
      <c r="H445" s="20">
        <v>5145</v>
      </c>
      <c r="I445" s="19">
        <v>189300</v>
      </c>
    </row>
    <row r="446" spans="2:9" x14ac:dyDescent="0.25">
      <c r="B446" s="19" t="s">
        <v>93</v>
      </c>
      <c r="C446" s="20">
        <v>166560</v>
      </c>
      <c r="D446" s="20">
        <v>5813</v>
      </c>
      <c r="E446" s="20">
        <v>2088</v>
      </c>
      <c r="F446" s="20">
        <v>685</v>
      </c>
      <c r="G446" s="20">
        <v>71</v>
      </c>
      <c r="H446" s="20">
        <v>2007</v>
      </c>
      <c r="I446" s="19">
        <v>177224</v>
      </c>
    </row>
    <row r="447" spans="2:9" x14ac:dyDescent="0.25">
      <c r="B447" s="19" t="s">
        <v>94</v>
      </c>
      <c r="C447" s="20">
        <v>81755</v>
      </c>
      <c r="D447" s="20">
        <v>3583</v>
      </c>
      <c r="E447" s="20">
        <v>1033</v>
      </c>
      <c r="F447" s="20">
        <v>567</v>
      </c>
      <c r="G447" s="20">
        <v>506</v>
      </c>
      <c r="H447" s="20">
        <v>998</v>
      </c>
      <c r="I447" s="19">
        <v>88442</v>
      </c>
    </row>
    <row r="448" spans="2:9" x14ac:dyDescent="0.25">
      <c r="B448" s="19" t="s">
        <v>95</v>
      </c>
      <c r="C448" s="20">
        <v>24560</v>
      </c>
      <c r="D448" s="20">
        <v>2325</v>
      </c>
      <c r="E448" s="20">
        <v>808</v>
      </c>
      <c r="F448" s="20">
        <v>11</v>
      </c>
      <c r="G448" s="20">
        <v>71</v>
      </c>
      <c r="H448" s="20">
        <v>129</v>
      </c>
      <c r="I448" s="19">
        <v>27904</v>
      </c>
    </row>
    <row r="449" spans="2:9" x14ac:dyDescent="0.25">
      <c r="B449" s="19" t="s">
        <v>44</v>
      </c>
      <c r="C449" s="20">
        <v>18359</v>
      </c>
      <c r="D449" s="20">
        <v>16567</v>
      </c>
      <c r="E449" s="20">
        <v>286</v>
      </c>
      <c r="F449" s="20">
        <v>315</v>
      </c>
      <c r="G449" s="20">
        <v>19</v>
      </c>
      <c r="H449" s="20">
        <v>1042</v>
      </c>
      <c r="I449" s="19">
        <v>36588</v>
      </c>
    </row>
    <row r="450" spans="2:9" x14ac:dyDescent="0.25">
      <c r="B450" s="19" t="s">
        <v>45</v>
      </c>
      <c r="C450" s="20">
        <v>6357</v>
      </c>
      <c r="D450" s="20">
        <v>62821</v>
      </c>
      <c r="E450" s="20">
        <v>6634</v>
      </c>
      <c r="F450" s="20">
        <v>466</v>
      </c>
      <c r="G450" s="20">
        <v>86</v>
      </c>
      <c r="H450" s="20">
        <v>1851</v>
      </c>
      <c r="I450" s="19">
        <v>78215</v>
      </c>
    </row>
    <row r="451" spans="2:9" x14ac:dyDescent="0.25">
      <c r="B451" s="19" t="s">
        <v>46</v>
      </c>
      <c r="C451" s="20">
        <v>3175</v>
      </c>
      <c r="D451" s="20">
        <v>18111</v>
      </c>
      <c r="E451" s="20">
        <v>11599</v>
      </c>
      <c r="F451" s="20">
        <v>1116</v>
      </c>
      <c r="G451" s="20">
        <v>162</v>
      </c>
      <c r="H451" s="20">
        <v>2632</v>
      </c>
      <c r="I451" s="19">
        <v>36795</v>
      </c>
    </row>
    <row r="452" spans="2:9" x14ac:dyDescent="0.25">
      <c r="B452" s="19" t="s">
        <v>47</v>
      </c>
      <c r="C452" s="20">
        <v>25318</v>
      </c>
      <c r="D452" s="20">
        <v>17474</v>
      </c>
      <c r="E452" s="20">
        <v>94642</v>
      </c>
      <c r="F452" s="20">
        <v>782</v>
      </c>
      <c r="G452" s="20">
        <v>112</v>
      </c>
      <c r="H452" s="20">
        <v>2428</v>
      </c>
      <c r="I452" s="19">
        <v>140756</v>
      </c>
    </row>
    <row r="453" spans="2:9" x14ac:dyDescent="0.25">
      <c r="B453" s="19" t="s">
        <v>96</v>
      </c>
      <c r="C453" s="20">
        <v>37675</v>
      </c>
      <c r="D453" s="20">
        <v>80392</v>
      </c>
      <c r="E453" s="20">
        <v>2834</v>
      </c>
      <c r="F453" s="20">
        <v>4514</v>
      </c>
      <c r="G453" s="20">
        <v>3357</v>
      </c>
      <c r="H453" s="20">
        <v>2414</v>
      </c>
      <c r="I453" s="19">
        <v>131186</v>
      </c>
    </row>
    <row r="454" spans="2:9" x14ac:dyDescent="0.25">
      <c r="B454" s="19" t="s">
        <v>83</v>
      </c>
      <c r="C454" s="20">
        <v>2001</v>
      </c>
      <c r="D454" s="20">
        <v>8769</v>
      </c>
      <c r="E454" s="20">
        <v>695</v>
      </c>
      <c r="F454" s="20">
        <v>103</v>
      </c>
      <c r="G454" s="20">
        <v>11</v>
      </c>
      <c r="H454" s="20">
        <v>27</v>
      </c>
      <c r="I454" s="19">
        <v>11606</v>
      </c>
    </row>
    <row r="455" spans="2:9" x14ac:dyDescent="0.25">
      <c r="B455" s="19" t="s">
        <v>135</v>
      </c>
      <c r="C455" s="20">
        <v>0</v>
      </c>
      <c r="D455" s="20">
        <v>0</v>
      </c>
      <c r="E455" s="20">
        <v>0</v>
      </c>
      <c r="F455" s="20">
        <v>28</v>
      </c>
      <c r="G455" s="20">
        <v>0</v>
      </c>
      <c r="H455" s="20">
        <v>147</v>
      </c>
      <c r="I455" s="19">
        <v>175</v>
      </c>
    </row>
    <row r="456" spans="2:9" x14ac:dyDescent="0.25">
      <c r="B456" s="19" t="s">
        <v>97</v>
      </c>
      <c r="C456" s="20">
        <v>3490</v>
      </c>
      <c r="D456" s="20">
        <v>276</v>
      </c>
      <c r="E456" s="20">
        <v>0</v>
      </c>
      <c r="F456" s="20">
        <v>475</v>
      </c>
      <c r="G456" s="20">
        <v>90</v>
      </c>
      <c r="H456" s="20">
        <v>3168</v>
      </c>
      <c r="I456" s="19">
        <v>7499</v>
      </c>
    </row>
    <row r="457" spans="2:9" x14ac:dyDescent="0.25">
      <c r="B457" s="19" t="s">
        <v>70</v>
      </c>
      <c r="C457" s="20">
        <v>0</v>
      </c>
      <c r="D457" s="20">
        <v>0</v>
      </c>
      <c r="E457" s="20">
        <v>0</v>
      </c>
      <c r="F457" s="20">
        <v>0</v>
      </c>
      <c r="G457" s="20">
        <v>0</v>
      </c>
      <c r="H457" s="20">
        <v>14</v>
      </c>
      <c r="I457" s="19">
        <v>14</v>
      </c>
    </row>
    <row r="458" spans="2:9" x14ac:dyDescent="0.25">
      <c r="B458" s="19" t="s">
        <v>98</v>
      </c>
      <c r="C458" s="20">
        <v>0</v>
      </c>
      <c r="D458" s="20">
        <v>989</v>
      </c>
      <c r="E458" s="20">
        <v>0</v>
      </c>
      <c r="F458" s="20">
        <v>3</v>
      </c>
      <c r="G458" s="20">
        <v>182</v>
      </c>
      <c r="H458" s="20">
        <v>26</v>
      </c>
      <c r="I458" s="19">
        <v>1200</v>
      </c>
    </row>
    <row r="459" spans="2:9" x14ac:dyDescent="0.25">
      <c r="B459" s="19" t="s">
        <v>136</v>
      </c>
      <c r="C459" s="20">
        <v>25</v>
      </c>
      <c r="D459" s="20">
        <v>2110</v>
      </c>
      <c r="E459" s="20">
        <v>174</v>
      </c>
      <c r="F459" s="20">
        <v>0</v>
      </c>
      <c r="G459" s="20">
        <v>0</v>
      </c>
      <c r="H459" s="20">
        <v>0</v>
      </c>
      <c r="I459" s="19">
        <v>2309</v>
      </c>
    </row>
    <row r="460" spans="2:9" x14ac:dyDescent="0.25">
      <c r="B460" s="19" t="s">
        <v>99</v>
      </c>
      <c r="C460" s="20">
        <v>366</v>
      </c>
      <c r="D460" s="20">
        <v>68</v>
      </c>
      <c r="E460" s="20">
        <v>0</v>
      </c>
      <c r="F460" s="20">
        <v>9</v>
      </c>
      <c r="G460" s="20">
        <v>371</v>
      </c>
      <c r="H460" s="20">
        <v>473</v>
      </c>
      <c r="I460" s="19">
        <v>1287</v>
      </c>
    </row>
    <row r="461" spans="2:9" x14ac:dyDescent="0.25">
      <c r="B461" s="19" t="s">
        <v>100</v>
      </c>
      <c r="C461" s="20">
        <v>1154</v>
      </c>
      <c r="D461" s="20">
        <v>14473</v>
      </c>
      <c r="E461" s="20">
        <v>83</v>
      </c>
      <c r="F461" s="20">
        <v>67</v>
      </c>
      <c r="G461" s="20">
        <v>2</v>
      </c>
      <c r="H461" s="20">
        <v>275</v>
      </c>
      <c r="I461" s="19">
        <v>16054</v>
      </c>
    </row>
    <row r="462" spans="2:9" x14ac:dyDescent="0.25">
      <c r="B462" s="19" t="s">
        <v>137</v>
      </c>
      <c r="C462" s="20">
        <v>0</v>
      </c>
      <c r="D462" s="20">
        <v>0</v>
      </c>
      <c r="E462" s="20">
        <v>0</v>
      </c>
      <c r="F462" s="20">
        <v>0</v>
      </c>
      <c r="G462" s="20">
        <v>0</v>
      </c>
      <c r="H462" s="20">
        <v>19</v>
      </c>
      <c r="I462" s="19">
        <v>19</v>
      </c>
    </row>
    <row r="463" spans="2:9" x14ac:dyDescent="0.25">
      <c r="B463" s="19" t="s">
        <v>101</v>
      </c>
      <c r="C463" s="20">
        <v>821</v>
      </c>
      <c r="D463" s="20">
        <v>45</v>
      </c>
      <c r="E463" s="20">
        <v>375</v>
      </c>
      <c r="F463" s="20">
        <v>683</v>
      </c>
      <c r="G463" s="20">
        <v>20</v>
      </c>
      <c r="H463" s="20">
        <v>401</v>
      </c>
      <c r="I463" s="19">
        <v>2345</v>
      </c>
    </row>
    <row r="464" spans="2:9" x14ac:dyDescent="0.25">
      <c r="B464" s="19" t="s">
        <v>102</v>
      </c>
      <c r="C464" s="20">
        <v>159</v>
      </c>
      <c r="D464" s="20">
        <v>11621</v>
      </c>
      <c r="E464" s="20">
        <v>21</v>
      </c>
      <c r="F464" s="20">
        <v>11</v>
      </c>
      <c r="G464" s="20">
        <v>0</v>
      </c>
      <c r="H464" s="20">
        <v>202</v>
      </c>
      <c r="I464" s="19">
        <v>12014</v>
      </c>
    </row>
    <row r="465" spans="2:9" x14ac:dyDescent="0.25">
      <c r="B465" s="19" t="s">
        <v>48</v>
      </c>
      <c r="C465" s="20">
        <v>24</v>
      </c>
      <c r="D465" s="20">
        <v>0</v>
      </c>
      <c r="E465" s="20">
        <v>0</v>
      </c>
      <c r="F465" s="20">
        <v>4</v>
      </c>
      <c r="G465" s="20">
        <v>0</v>
      </c>
      <c r="H465" s="20">
        <v>7</v>
      </c>
      <c r="I465" s="19">
        <v>35</v>
      </c>
    </row>
    <row r="466" spans="2:9" x14ac:dyDescent="0.25">
      <c r="B466" s="19" t="s">
        <v>103</v>
      </c>
      <c r="C466" s="20">
        <v>1219</v>
      </c>
      <c r="D466" s="20">
        <v>397</v>
      </c>
      <c r="E466" s="20">
        <v>4777</v>
      </c>
      <c r="F466" s="20">
        <v>1416</v>
      </c>
      <c r="G466" s="20">
        <v>160</v>
      </c>
      <c r="H466" s="20">
        <v>850</v>
      </c>
      <c r="I466" s="19">
        <v>8819</v>
      </c>
    </row>
    <row r="467" spans="2:9" x14ac:dyDescent="0.25">
      <c r="B467" s="19" t="s">
        <v>104</v>
      </c>
      <c r="C467" s="20">
        <v>345</v>
      </c>
      <c r="D467" s="20">
        <v>335</v>
      </c>
      <c r="E467" s="20">
        <v>14606</v>
      </c>
      <c r="F467" s="20">
        <v>40045</v>
      </c>
      <c r="G467" s="20">
        <v>1196</v>
      </c>
      <c r="H467" s="20">
        <v>39190</v>
      </c>
      <c r="I467" s="19">
        <v>95717</v>
      </c>
    </row>
    <row r="468" spans="2:9" x14ac:dyDescent="0.25">
      <c r="B468" s="19" t="s">
        <v>105</v>
      </c>
      <c r="C468" s="20">
        <v>1273</v>
      </c>
      <c r="D468" s="20">
        <v>19765</v>
      </c>
      <c r="E468" s="20">
        <v>48931</v>
      </c>
      <c r="F468" s="20">
        <v>2848</v>
      </c>
      <c r="G468" s="20">
        <v>41</v>
      </c>
      <c r="H468" s="20">
        <v>6472</v>
      </c>
      <c r="I468" s="19">
        <v>79330</v>
      </c>
    </row>
    <row r="469" spans="2:9" x14ac:dyDescent="0.25">
      <c r="B469" s="19" t="s">
        <v>106</v>
      </c>
      <c r="C469" s="20">
        <v>367</v>
      </c>
      <c r="D469" s="20">
        <v>476</v>
      </c>
      <c r="E469" s="20">
        <v>2098</v>
      </c>
      <c r="F469" s="20">
        <v>8443</v>
      </c>
      <c r="G469" s="20">
        <v>99</v>
      </c>
      <c r="H469" s="20">
        <v>1861</v>
      </c>
      <c r="I469" s="19">
        <v>13344</v>
      </c>
    </row>
    <row r="470" spans="2:9" x14ac:dyDescent="0.25">
      <c r="B470" s="19" t="s">
        <v>107</v>
      </c>
      <c r="C470" s="20">
        <v>4062</v>
      </c>
      <c r="D470" s="20">
        <v>24037</v>
      </c>
      <c r="E470" s="20">
        <v>10327</v>
      </c>
      <c r="F470" s="20">
        <v>1999</v>
      </c>
      <c r="G470" s="20">
        <v>54</v>
      </c>
      <c r="H470" s="20">
        <v>3755</v>
      </c>
      <c r="I470" s="19">
        <v>44234</v>
      </c>
    </row>
    <row r="471" spans="2:9" x14ac:dyDescent="0.25">
      <c r="B471" s="19" t="s">
        <v>49</v>
      </c>
      <c r="C471" s="20">
        <v>427</v>
      </c>
      <c r="D471" s="20">
        <v>966</v>
      </c>
      <c r="E471" s="20">
        <v>0</v>
      </c>
      <c r="F471" s="20">
        <v>9</v>
      </c>
      <c r="G471" s="20">
        <v>0</v>
      </c>
      <c r="H471" s="20">
        <v>1136</v>
      </c>
      <c r="I471" s="19">
        <v>2538</v>
      </c>
    </row>
    <row r="472" spans="2:9" x14ac:dyDescent="0.25">
      <c r="B472" s="19" t="s">
        <v>50</v>
      </c>
      <c r="C472" s="20">
        <v>1616</v>
      </c>
      <c r="D472" s="20">
        <v>287</v>
      </c>
      <c r="E472" s="20">
        <v>8396</v>
      </c>
      <c r="F472" s="20">
        <v>9486</v>
      </c>
      <c r="G472" s="20">
        <v>93</v>
      </c>
      <c r="H472" s="20">
        <v>44020</v>
      </c>
      <c r="I472" s="19">
        <v>63898</v>
      </c>
    </row>
    <row r="473" spans="2:9" x14ac:dyDescent="0.25">
      <c r="B473" s="19" t="s">
        <v>108</v>
      </c>
      <c r="C473" s="20">
        <v>98</v>
      </c>
      <c r="D473" s="20">
        <v>4</v>
      </c>
      <c r="E473" s="20">
        <v>3352</v>
      </c>
      <c r="F473" s="20">
        <v>226</v>
      </c>
      <c r="G473" s="20">
        <v>31</v>
      </c>
      <c r="H473" s="20">
        <v>2037</v>
      </c>
      <c r="I473" s="19">
        <v>5748</v>
      </c>
    </row>
    <row r="474" spans="2:9" x14ac:dyDescent="0.25">
      <c r="B474" s="19" t="s">
        <v>109</v>
      </c>
      <c r="C474" s="20">
        <v>440</v>
      </c>
      <c r="D474" s="20">
        <v>6570</v>
      </c>
      <c r="E474" s="20">
        <v>2621</v>
      </c>
      <c r="F474" s="20">
        <v>128</v>
      </c>
      <c r="G474" s="20">
        <v>10</v>
      </c>
      <c r="H474" s="20">
        <v>197</v>
      </c>
      <c r="I474" s="19">
        <v>9966</v>
      </c>
    </row>
    <row r="475" spans="2:9" x14ac:dyDescent="0.25">
      <c r="B475" s="19" t="s">
        <v>138</v>
      </c>
      <c r="C475" s="20">
        <v>0</v>
      </c>
      <c r="D475" s="20">
        <v>0</v>
      </c>
      <c r="E475" s="20">
        <v>2</v>
      </c>
      <c r="F475" s="20">
        <v>0</v>
      </c>
      <c r="G475" s="20">
        <v>0</v>
      </c>
      <c r="H475" s="20">
        <v>5</v>
      </c>
      <c r="I475" s="19">
        <v>7</v>
      </c>
    </row>
    <row r="476" spans="2:9" x14ac:dyDescent="0.25">
      <c r="B476" s="19" t="s">
        <v>110</v>
      </c>
      <c r="C476" s="20">
        <v>159</v>
      </c>
      <c r="D476" s="20">
        <v>94</v>
      </c>
      <c r="E476" s="20">
        <v>92</v>
      </c>
      <c r="F476" s="20">
        <v>1050</v>
      </c>
      <c r="G476" s="20">
        <v>7</v>
      </c>
      <c r="H476" s="20">
        <v>245</v>
      </c>
      <c r="I476" s="19">
        <v>1647</v>
      </c>
    </row>
    <row r="477" spans="2:9" x14ac:dyDescent="0.25">
      <c r="B477" s="19" t="s">
        <v>111</v>
      </c>
      <c r="C477" s="20">
        <v>2152</v>
      </c>
      <c r="D477" s="20">
        <v>1346</v>
      </c>
      <c r="E477" s="20">
        <v>1982</v>
      </c>
      <c r="F477" s="20">
        <v>13</v>
      </c>
      <c r="G477" s="20">
        <v>0</v>
      </c>
      <c r="H477" s="20">
        <v>90</v>
      </c>
      <c r="I477" s="19">
        <v>5583</v>
      </c>
    </row>
    <row r="478" spans="2:9" x14ac:dyDescent="0.25">
      <c r="B478" s="19" t="s">
        <v>52</v>
      </c>
      <c r="C478" s="20">
        <v>971</v>
      </c>
      <c r="D478" s="20">
        <v>1184</v>
      </c>
      <c r="E478" s="20">
        <v>53</v>
      </c>
      <c r="F478" s="20">
        <v>41</v>
      </c>
      <c r="G478" s="20">
        <v>17</v>
      </c>
      <c r="H478" s="20">
        <v>14</v>
      </c>
      <c r="I478" s="19">
        <v>2280</v>
      </c>
    </row>
    <row r="479" spans="2:9" x14ac:dyDescent="0.25">
      <c r="B479" s="19" t="s">
        <v>112</v>
      </c>
      <c r="C479" s="20">
        <v>1</v>
      </c>
      <c r="D479" s="20">
        <v>36</v>
      </c>
      <c r="E479" s="20">
        <v>12</v>
      </c>
      <c r="F479" s="20">
        <v>6</v>
      </c>
      <c r="G479" s="20">
        <v>0</v>
      </c>
      <c r="H479" s="20">
        <v>61572</v>
      </c>
      <c r="I479" s="19">
        <v>61627</v>
      </c>
    </row>
    <row r="480" spans="2:9" x14ac:dyDescent="0.25">
      <c r="B480" s="19" t="s">
        <v>139</v>
      </c>
      <c r="C480" s="20">
        <v>3</v>
      </c>
      <c r="D480" s="20">
        <v>0</v>
      </c>
      <c r="E480" s="20">
        <v>0</v>
      </c>
      <c r="F480" s="20">
        <v>1</v>
      </c>
      <c r="G480" s="20">
        <v>1</v>
      </c>
      <c r="H480" s="20">
        <v>62</v>
      </c>
      <c r="I480" s="19">
        <v>67</v>
      </c>
    </row>
    <row r="481" spans="2:9" x14ac:dyDescent="0.25">
      <c r="B481" s="19" t="s">
        <v>140</v>
      </c>
      <c r="C481" s="20">
        <v>321</v>
      </c>
      <c r="D481" s="20">
        <v>1202</v>
      </c>
      <c r="E481" s="20">
        <v>19</v>
      </c>
      <c r="F481" s="20">
        <v>1</v>
      </c>
      <c r="G481" s="20">
        <v>0</v>
      </c>
      <c r="H481" s="20">
        <v>4</v>
      </c>
      <c r="I481" s="19">
        <v>1547</v>
      </c>
    </row>
    <row r="482" spans="2:9" x14ac:dyDescent="0.25">
      <c r="B482" s="19" t="s">
        <v>113</v>
      </c>
      <c r="C482" s="20">
        <v>201</v>
      </c>
      <c r="D482" s="20">
        <v>4953</v>
      </c>
      <c r="E482" s="20">
        <v>191</v>
      </c>
      <c r="F482" s="20">
        <v>3</v>
      </c>
      <c r="G482" s="20">
        <v>0</v>
      </c>
      <c r="H482" s="20">
        <v>46</v>
      </c>
      <c r="I482" s="19">
        <v>5394</v>
      </c>
    </row>
    <row r="483" spans="2:9" x14ac:dyDescent="0.25">
      <c r="B483" s="19" t="s">
        <v>84</v>
      </c>
      <c r="C483" s="20">
        <v>5944</v>
      </c>
      <c r="D483" s="20">
        <v>5328</v>
      </c>
      <c r="E483" s="20">
        <v>23343</v>
      </c>
      <c r="F483" s="20">
        <v>1388</v>
      </c>
      <c r="G483" s="20">
        <v>237</v>
      </c>
      <c r="H483" s="20">
        <v>1163</v>
      </c>
      <c r="I483" s="19">
        <v>37403</v>
      </c>
    </row>
    <row r="484" spans="2:9" x14ac:dyDescent="0.25">
      <c r="B484" s="19" t="s">
        <v>114</v>
      </c>
      <c r="C484" s="20">
        <v>277</v>
      </c>
      <c r="D484" s="20">
        <v>44</v>
      </c>
      <c r="E484" s="20">
        <v>0</v>
      </c>
      <c r="F484" s="20">
        <v>147</v>
      </c>
      <c r="G484" s="20">
        <v>22</v>
      </c>
      <c r="H484" s="20">
        <v>508</v>
      </c>
      <c r="I484" s="19">
        <v>998</v>
      </c>
    </row>
    <row r="485" spans="2:9" x14ac:dyDescent="0.25">
      <c r="B485" s="19" t="s">
        <v>115</v>
      </c>
      <c r="C485" s="20">
        <v>3279</v>
      </c>
      <c r="D485" s="20">
        <v>15895</v>
      </c>
      <c r="E485" s="20">
        <v>847</v>
      </c>
      <c r="F485" s="20">
        <v>331</v>
      </c>
      <c r="G485" s="20">
        <v>40</v>
      </c>
      <c r="H485" s="20">
        <v>615</v>
      </c>
      <c r="I485" s="19">
        <v>21007</v>
      </c>
    </row>
    <row r="486" spans="2:9" x14ac:dyDescent="0.25">
      <c r="B486" s="19" t="s">
        <v>116</v>
      </c>
      <c r="C486" s="20">
        <v>429</v>
      </c>
      <c r="D486" s="20">
        <v>1725</v>
      </c>
      <c r="E486" s="20">
        <v>6477</v>
      </c>
      <c r="F486" s="20">
        <v>292</v>
      </c>
      <c r="G486" s="20">
        <v>157</v>
      </c>
      <c r="H486" s="20">
        <v>768</v>
      </c>
      <c r="I486" s="19">
        <v>9848</v>
      </c>
    </row>
    <row r="487" spans="2:9" x14ac:dyDescent="0.25">
      <c r="B487" s="19" t="s">
        <v>117</v>
      </c>
      <c r="C487" s="20">
        <v>152</v>
      </c>
      <c r="D487" s="20">
        <v>5</v>
      </c>
      <c r="E487" s="20">
        <v>621</v>
      </c>
      <c r="F487" s="20">
        <v>1</v>
      </c>
      <c r="G487" s="20">
        <v>0</v>
      </c>
      <c r="H487" s="20">
        <v>8</v>
      </c>
      <c r="I487" s="19">
        <v>787</v>
      </c>
    </row>
    <row r="488" spans="2:9" x14ac:dyDescent="0.25">
      <c r="B488" s="19" t="s">
        <v>118</v>
      </c>
      <c r="C488" s="20">
        <v>324</v>
      </c>
      <c r="D488" s="20">
        <v>73</v>
      </c>
      <c r="E488" s="20">
        <v>0</v>
      </c>
      <c r="F488" s="20">
        <v>43</v>
      </c>
      <c r="G488" s="20">
        <v>0</v>
      </c>
      <c r="H488" s="20">
        <v>16</v>
      </c>
      <c r="I488" s="19">
        <v>456</v>
      </c>
    </row>
    <row r="489" spans="2:9" x14ac:dyDescent="0.25">
      <c r="B489" s="19" t="s">
        <v>119</v>
      </c>
      <c r="C489" s="20">
        <v>17203</v>
      </c>
      <c r="D489" s="20">
        <v>833</v>
      </c>
      <c r="E489" s="20">
        <v>374</v>
      </c>
      <c r="F489" s="20">
        <v>220</v>
      </c>
      <c r="G489" s="20">
        <v>4</v>
      </c>
      <c r="H489" s="20">
        <v>404</v>
      </c>
      <c r="I489" s="19">
        <v>19038</v>
      </c>
    </row>
    <row r="490" spans="2:9" x14ac:dyDescent="0.25">
      <c r="B490" s="19" t="s">
        <v>120</v>
      </c>
      <c r="C490" s="20">
        <v>1630</v>
      </c>
      <c r="D490" s="20">
        <v>12879</v>
      </c>
      <c r="E490" s="20">
        <v>785</v>
      </c>
      <c r="F490" s="20">
        <v>24</v>
      </c>
      <c r="G490" s="20">
        <v>120</v>
      </c>
      <c r="H490" s="20">
        <v>120</v>
      </c>
      <c r="I490" s="19">
        <v>15558</v>
      </c>
    </row>
    <row r="491" spans="2:9" x14ac:dyDescent="0.25">
      <c r="B491" s="19" t="s">
        <v>121</v>
      </c>
      <c r="C491" s="20">
        <v>162</v>
      </c>
      <c r="D491" s="20">
        <v>3020</v>
      </c>
      <c r="E491" s="20">
        <v>129</v>
      </c>
      <c r="F491" s="20">
        <v>31</v>
      </c>
      <c r="G491" s="20">
        <v>3</v>
      </c>
      <c r="H491" s="20">
        <v>4</v>
      </c>
      <c r="I491" s="19">
        <v>3349</v>
      </c>
    </row>
    <row r="492" spans="2:9" x14ac:dyDescent="0.25">
      <c r="B492" s="19" t="s">
        <v>141</v>
      </c>
      <c r="C492" s="20">
        <v>0</v>
      </c>
      <c r="D492" s="20">
        <v>558</v>
      </c>
      <c r="E492" s="20">
        <v>12</v>
      </c>
      <c r="F492" s="20">
        <v>1</v>
      </c>
      <c r="G492" s="20">
        <v>0</v>
      </c>
      <c r="H492" s="20">
        <v>0</v>
      </c>
      <c r="I492" s="19">
        <v>571</v>
      </c>
    </row>
    <row r="493" spans="2:9" x14ac:dyDescent="0.25">
      <c r="B493" s="19" t="s">
        <v>142</v>
      </c>
      <c r="C493" s="20">
        <v>0</v>
      </c>
      <c r="D493" s="20">
        <v>129</v>
      </c>
      <c r="E493" s="20">
        <v>0</v>
      </c>
      <c r="F493" s="20">
        <v>7</v>
      </c>
      <c r="G493" s="20">
        <v>0</v>
      </c>
      <c r="H493" s="20">
        <v>0</v>
      </c>
      <c r="I493" s="19">
        <v>136</v>
      </c>
    </row>
    <row r="494" spans="2:9" x14ac:dyDescent="0.25">
      <c r="B494" s="19" t="s">
        <v>143</v>
      </c>
      <c r="C494" s="20">
        <v>42</v>
      </c>
      <c r="D494" s="20">
        <v>709</v>
      </c>
      <c r="E494" s="20">
        <v>4</v>
      </c>
      <c r="F494" s="20">
        <v>2</v>
      </c>
      <c r="G494" s="20">
        <v>0</v>
      </c>
      <c r="H494" s="20">
        <v>1</v>
      </c>
      <c r="I494" s="19">
        <v>758</v>
      </c>
    </row>
    <row r="495" spans="2:9" x14ac:dyDescent="0.25">
      <c r="B495" s="19" t="s">
        <v>122</v>
      </c>
      <c r="C495" s="20">
        <v>3347</v>
      </c>
      <c r="D495" s="20">
        <v>98</v>
      </c>
      <c r="E495" s="20">
        <v>66</v>
      </c>
      <c r="F495" s="20">
        <v>74</v>
      </c>
      <c r="G495" s="20">
        <v>2</v>
      </c>
      <c r="H495" s="20">
        <v>420</v>
      </c>
      <c r="I495" s="19">
        <v>4007</v>
      </c>
    </row>
    <row r="496" spans="2:9" x14ac:dyDescent="0.25">
      <c r="B496" s="19" t="s">
        <v>123</v>
      </c>
      <c r="C496" s="20">
        <v>4703</v>
      </c>
      <c r="D496" s="20">
        <v>44</v>
      </c>
      <c r="E496" s="20">
        <v>64</v>
      </c>
      <c r="F496" s="20">
        <v>200</v>
      </c>
      <c r="G496" s="20">
        <v>0</v>
      </c>
      <c r="H496" s="20">
        <v>782</v>
      </c>
      <c r="I496" s="19">
        <v>5793</v>
      </c>
    </row>
    <row r="497" spans="2:9" x14ac:dyDescent="0.25">
      <c r="B497" s="19" t="s">
        <v>144</v>
      </c>
      <c r="C497" s="20">
        <v>299</v>
      </c>
      <c r="D497" s="20">
        <v>1461</v>
      </c>
      <c r="E497" s="20">
        <v>24</v>
      </c>
      <c r="F497" s="20">
        <v>17</v>
      </c>
      <c r="G497" s="20">
        <v>2</v>
      </c>
      <c r="H497" s="20">
        <v>5</v>
      </c>
      <c r="I497" s="19">
        <v>1808</v>
      </c>
    </row>
    <row r="498" spans="2:9" x14ac:dyDescent="0.25">
      <c r="B498" s="19" t="s">
        <v>124</v>
      </c>
      <c r="C498" s="20">
        <v>370</v>
      </c>
      <c r="D498" s="20">
        <v>447</v>
      </c>
      <c r="E498" s="20">
        <v>99</v>
      </c>
      <c r="F498" s="20">
        <v>3</v>
      </c>
      <c r="G498" s="20">
        <v>0</v>
      </c>
      <c r="H498" s="20">
        <v>23</v>
      </c>
      <c r="I498" s="19">
        <v>942</v>
      </c>
    </row>
    <row r="499" spans="2:9" x14ac:dyDescent="0.25">
      <c r="B499" s="19" t="s">
        <v>146</v>
      </c>
      <c r="C499" s="20">
        <v>1</v>
      </c>
      <c r="D499" s="20">
        <v>0</v>
      </c>
      <c r="E499" s="20">
        <v>0</v>
      </c>
      <c r="F499" s="20">
        <v>0</v>
      </c>
      <c r="G499" s="20">
        <v>0</v>
      </c>
      <c r="H499" s="20">
        <v>0</v>
      </c>
      <c r="I499" s="19">
        <v>1</v>
      </c>
    </row>
    <row r="500" spans="2:9" x14ac:dyDescent="0.25">
      <c r="B500" s="19" t="s">
        <v>147</v>
      </c>
      <c r="C500" s="20">
        <v>43</v>
      </c>
      <c r="D500" s="20">
        <v>420</v>
      </c>
      <c r="E500" s="20">
        <v>0</v>
      </c>
      <c r="F500" s="20">
        <v>30</v>
      </c>
      <c r="G500" s="20">
        <v>0</v>
      </c>
      <c r="H500" s="20">
        <v>5</v>
      </c>
      <c r="I500" s="19">
        <v>498</v>
      </c>
    </row>
    <row r="501" spans="2:9" x14ac:dyDescent="0.25">
      <c r="B501" s="19" t="s">
        <v>125</v>
      </c>
      <c r="C501" s="20">
        <v>6733</v>
      </c>
      <c r="D501" s="20">
        <v>449</v>
      </c>
      <c r="E501" s="20">
        <v>326</v>
      </c>
      <c r="F501" s="20">
        <v>163</v>
      </c>
      <c r="G501" s="20">
        <v>2</v>
      </c>
      <c r="H501" s="20">
        <v>53</v>
      </c>
      <c r="I501" s="19">
        <v>7726</v>
      </c>
    </row>
    <row r="502" spans="2:9" x14ac:dyDescent="0.25">
      <c r="B502" s="19" t="s">
        <v>126</v>
      </c>
      <c r="C502" s="20">
        <v>11</v>
      </c>
      <c r="D502" s="20">
        <v>1353</v>
      </c>
      <c r="E502" s="20">
        <v>60</v>
      </c>
      <c r="F502" s="20">
        <v>0</v>
      </c>
      <c r="G502" s="20">
        <v>0</v>
      </c>
      <c r="H502" s="20">
        <v>116</v>
      </c>
      <c r="I502" s="19">
        <v>1540</v>
      </c>
    </row>
    <row r="503" spans="2:9" x14ac:dyDescent="0.25">
      <c r="B503" s="19" t="s">
        <v>127</v>
      </c>
      <c r="C503" s="20">
        <v>1803</v>
      </c>
      <c r="D503" s="20">
        <v>368</v>
      </c>
      <c r="E503" s="20">
        <v>127</v>
      </c>
      <c r="F503" s="20">
        <v>170</v>
      </c>
      <c r="G503" s="20">
        <v>0</v>
      </c>
      <c r="H503" s="20">
        <v>52</v>
      </c>
      <c r="I503" s="19">
        <v>2520</v>
      </c>
    </row>
    <row r="504" spans="2:9" x14ac:dyDescent="0.25">
      <c r="B504" s="19" t="s">
        <v>128</v>
      </c>
      <c r="C504" s="20">
        <v>0</v>
      </c>
      <c r="D504" s="20">
        <v>0</v>
      </c>
      <c r="E504" s="20">
        <v>0</v>
      </c>
      <c r="F504" s="20">
        <v>260</v>
      </c>
      <c r="G504" s="20">
        <v>0</v>
      </c>
      <c r="H504" s="20">
        <v>12</v>
      </c>
      <c r="I504" s="19">
        <v>272</v>
      </c>
    </row>
    <row r="505" spans="2:9" x14ac:dyDescent="0.25">
      <c r="B505" s="19" t="s">
        <v>129</v>
      </c>
      <c r="C505" s="20">
        <v>59</v>
      </c>
      <c r="D505" s="20">
        <v>352</v>
      </c>
      <c r="E505" s="20">
        <v>33</v>
      </c>
      <c r="F505" s="20">
        <v>11</v>
      </c>
      <c r="G505" s="20">
        <v>4</v>
      </c>
      <c r="H505" s="20">
        <v>13</v>
      </c>
      <c r="I505" s="19">
        <v>472</v>
      </c>
    </row>
    <row r="506" spans="2:9" x14ac:dyDescent="0.25">
      <c r="B506" s="19" t="s">
        <v>148</v>
      </c>
      <c r="C506" s="20">
        <v>20</v>
      </c>
      <c r="D506" s="20">
        <v>0</v>
      </c>
      <c r="E506" s="20">
        <v>771</v>
      </c>
      <c r="F506" s="20">
        <v>3</v>
      </c>
      <c r="G506" s="20">
        <v>0</v>
      </c>
      <c r="H506" s="20">
        <v>339</v>
      </c>
      <c r="I506" s="19">
        <v>1133</v>
      </c>
    </row>
    <row r="507" spans="2:9" x14ac:dyDescent="0.25">
      <c r="B507" s="19" t="s">
        <v>130</v>
      </c>
      <c r="C507" s="20">
        <v>2</v>
      </c>
      <c r="D507" s="20">
        <v>236</v>
      </c>
      <c r="E507" s="20">
        <v>0</v>
      </c>
      <c r="F507" s="20">
        <v>0</v>
      </c>
      <c r="G507" s="20">
        <v>0</v>
      </c>
      <c r="H507" s="20">
        <v>1</v>
      </c>
      <c r="I507" s="19">
        <v>239</v>
      </c>
    </row>
    <row r="508" spans="2:9" x14ac:dyDescent="0.25">
      <c r="B508" s="19" t="s">
        <v>77</v>
      </c>
      <c r="C508" s="20">
        <v>0</v>
      </c>
      <c r="D508" s="20">
        <v>5</v>
      </c>
      <c r="E508" s="20">
        <v>2</v>
      </c>
      <c r="F508" s="20">
        <v>0</v>
      </c>
      <c r="G508" s="20">
        <v>0</v>
      </c>
      <c r="H508" s="20">
        <v>6</v>
      </c>
      <c r="I508" s="19">
        <v>13</v>
      </c>
    </row>
    <row r="509" spans="2:9" x14ac:dyDescent="0.25">
      <c r="B509" s="19" t="s">
        <v>131</v>
      </c>
      <c r="C509" s="20">
        <v>478</v>
      </c>
      <c r="D509" s="20">
        <v>26106</v>
      </c>
      <c r="E509" s="20">
        <v>265</v>
      </c>
      <c r="F509" s="20">
        <v>29</v>
      </c>
      <c r="G509" s="20">
        <v>0</v>
      </c>
      <c r="H509" s="20">
        <v>183</v>
      </c>
      <c r="I509" s="19">
        <v>27061</v>
      </c>
    </row>
    <row r="510" spans="2:9" x14ac:dyDescent="0.25">
      <c r="B510" s="19" t="s">
        <v>132</v>
      </c>
      <c r="C510" s="20">
        <v>0</v>
      </c>
      <c r="D510" s="20">
        <v>9</v>
      </c>
      <c r="E510" s="20">
        <v>4464</v>
      </c>
      <c r="F510" s="20">
        <v>1020</v>
      </c>
      <c r="G510" s="20">
        <v>177</v>
      </c>
      <c r="H510" s="20">
        <v>25140</v>
      </c>
      <c r="I510" s="19">
        <v>30810</v>
      </c>
    </row>
    <row r="511" spans="2:9" x14ac:dyDescent="0.25">
      <c r="B511" s="19" t="s">
        <v>133</v>
      </c>
      <c r="C511" s="20">
        <v>312</v>
      </c>
      <c r="D511" s="20">
        <v>256</v>
      </c>
      <c r="E511" s="20">
        <v>1637</v>
      </c>
      <c r="F511" s="20">
        <v>339</v>
      </c>
      <c r="G511" s="20">
        <v>5</v>
      </c>
      <c r="H511" s="20">
        <v>249</v>
      </c>
      <c r="I511" s="19">
        <v>2798</v>
      </c>
    </row>
    <row r="512" spans="2:9" x14ac:dyDescent="0.25">
      <c r="B512" s="19" t="s">
        <v>134</v>
      </c>
      <c r="C512" s="20">
        <v>173</v>
      </c>
      <c r="D512" s="20">
        <v>24</v>
      </c>
      <c r="E512" s="20">
        <v>823</v>
      </c>
      <c r="F512" s="20">
        <v>1</v>
      </c>
      <c r="G512" s="20">
        <v>0</v>
      </c>
      <c r="H512" s="20">
        <v>149</v>
      </c>
      <c r="I512" s="19">
        <v>1170</v>
      </c>
    </row>
    <row r="513" spans="2:10" x14ac:dyDescent="0.25">
      <c r="B513" s="19" t="s">
        <v>149</v>
      </c>
      <c r="C513" s="20">
        <v>0</v>
      </c>
      <c r="D513" s="20">
        <v>0</v>
      </c>
      <c r="E513" s="20">
        <v>0</v>
      </c>
      <c r="F513" s="20">
        <v>0</v>
      </c>
      <c r="G513" s="20">
        <v>0</v>
      </c>
      <c r="H513" s="20">
        <v>14</v>
      </c>
      <c r="I513" s="19">
        <v>14</v>
      </c>
    </row>
    <row r="514" spans="2:10" x14ac:dyDescent="0.25">
      <c r="B514" s="19" t="s">
        <v>150</v>
      </c>
      <c r="C514" s="20">
        <v>237</v>
      </c>
      <c r="D514" s="20">
        <v>55</v>
      </c>
      <c r="E514" s="20">
        <v>200</v>
      </c>
      <c r="F514" s="20">
        <v>1</v>
      </c>
      <c r="G514" s="20">
        <v>0</v>
      </c>
      <c r="H514" s="20">
        <v>72</v>
      </c>
      <c r="I514" s="19">
        <v>565</v>
      </c>
    </row>
    <row r="515" spans="2:10" x14ac:dyDescent="0.25">
      <c r="B515" s="19"/>
      <c r="C515" s="20"/>
      <c r="D515" s="20"/>
      <c r="E515" s="20"/>
      <c r="F515" s="20"/>
      <c r="G515" s="20"/>
      <c r="H515" s="20"/>
      <c r="I515" s="19"/>
    </row>
    <row r="516" spans="2:10" x14ac:dyDescent="0.25">
      <c r="B516" s="19"/>
      <c r="C516" s="20"/>
      <c r="D516" s="20"/>
      <c r="E516" s="20"/>
      <c r="F516" s="20"/>
      <c r="G516" s="20"/>
      <c r="H516" s="20"/>
      <c r="I516" s="19"/>
    </row>
    <row r="517" spans="2:10" x14ac:dyDescent="0.25">
      <c r="B517" s="19"/>
      <c r="C517" s="20"/>
      <c r="D517" s="20"/>
      <c r="E517" s="20"/>
      <c r="F517" s="20"/>
      <c r="G517" s="20"/>
      <c r="H517" s="20"/>
      <c r="I517" s="19"/>
    </row>
    <row r="518" spans="2:10" x14ac:dyDescent="0.25">
      <c r="B518" s="19" t="s">
        <v>8</v>
      </c>
      <c r="C518" s="19">
        <f t="shared" ref="C518:I518" si="7">SUM(C436:C517)</f>
        <v>9815367</v>
      </c>
      <c r="D518" s="19">
        <f t="shared" si="7"/>
        <v>2685314</v>
      </c>
      <c r="E518" s="19">
        <f t="shared" si="7"/>
        <v>1011072</v>
      </c>
      <c r="F518" s="19">
        <f t="shared" si="7"/>
        <v>301340</v>
      </c>
      <c r="G518" s="19">
        <f t="shared" si="7"/>
        <v>50381</v>
      </c>
      <c r="H518" s="19">
        <f t="shared" si="7"/>
        <v>722774</v>
      </c>
      <c r="I518" s="19">
        <f t="shared" si="7"/>
        <v>14586248</v>
      </c>
    </row>
    <row r="519" spans="2:10" x14ac:dyDescent="0.25">
      <c r="B519" s="29"/>
      <c r="C519" s="29"/>
      <c r="D519" s="29"/>
      <c r="E519" s="29"/>
      <c r="F519" s="29"/>
      <c r="G519" s="29"/>
      <c r="H519" s="29"/>
      <c r="I519" s="27"/>
      <c r="J519" s="29"/>
    </row>
    <row r="520" spans="2:10" ht="15.75" thickBot="1" x14ac:dyDescent="0.3">
      <c r="B520" s="26"/>
      <c r="C520" s="27"/>
      <c r="D520" s="27"/>
      <c r="E520" s="27"/>
      <c r="F520" s="27"/>
      <c r="G520" s="27"/>
      <c r="H520" s="27"/>
      <c r="I520" s="27"/>
      <c r="J520" s="28"/>
    </row>
    <row r="521" spans="2:10" ht="16.5" thickBot="1" x14ac:dyDescent="0.3">
      <c r="B521" s="48" t="s">
        <v>57</v>
      </c>
      <c r="C521" s="49"/>
      <c r="D521" s="49"/>
      <c r="E521" s="49"/>
      <c r="F521" s="49"/>
      <c r="G521" s="49"/>
      <c r="H521" s="50"/>
      <c r="I521" s="61" t="s">
        <v>79</v>
      </c>
    </row>
    <row r="522" spans="2:10" x14ac:dyDescent="0.25">
      <c r="B522" s="17" t="s">
        <v>31</v>
      </c>
      <c r="C522" s="18" t="s">
        <v>32</v>
      </c>
      <c r="D522" s="18" t="s">
        <v>33</v>
      </c>
      <c r="E522" s="18" t="s">
        <v>34</v>
      </c>
      <c r="F522" s="18" t="s">
        <v>35</v>
      </c>
      <c r="G522" s="18" t="s">
        <v>36</v>
      </c>
      <c r="H522" s="18" t="s">
        <v>37</v>
      </c>
      <c r="I522" s="18" t="s">
        <v>8</v>
      </c>
    </row>
    <row r="523" spans="2:10" x14ac:dyDescent="0.25">
      <c r="B523" s="19" t="s">
        <v>38</v>
      </c>
      <c r="C523" s="20">
        <v>19879667</v>
      </c>
      <c r="D523" s="20">
        <v>3865144</v>
      </c>
      <c r="E523" s="20">
        <v>1313277</v>
      </c>
      <c r="F523" s="20">
        <v>376942</v>
      </c>
      <c r="G523" s="20">
        <v>67622</v>
      </c>
      <c r="H523" s="20">
        <v>216534</v>
      </c>
      <c r="I523" s="19">
        <v>25719186</v>
      </c>
    </row>
    <row r="524" spans="2:10" x14ac:dyDescent="0.25">
      <c r="B524" s="19" t="s">
        <v>39</v>
      </c>
      <c r="C524" s="20">
        <v>7223516</v>
      </c>
      <c r="D524" s="20">
        <v>1047661</v>
      </c>
      <c r="E524" s="20">
        <v>337658</v>
      </c>
      <c r="F524" s="20">
        <v>69995</v>
      </c>
      <c r="G524" s="20">
        <v>9735</v>
      </c>
      <c r="H524" s="20">
        <v>53547</v>
      </c>
      <c r="I524" s="19">
        <v>8742112</v>
      </c>
    </row>
    <row r="525" spans="2:10" x14ac:dyDescent="0.25">
      <c r="B525" s="19" t="s">
        <v>40</v>
      </c>
      <c r="C525" s="20">
        <v>2775520</v>
      </c>
      <c r="D525" s="20">
        <v>3947748</v>
      </c>
      <c r="E525" s="20">
        <v>807212</v>
      </c>
      <c r="F525" s="20">
        <v>117099</v>
      </c>
      <c r="G525" s="20">
        <v>37326</v>
      </c>
      <c r="H525" s="20">
        <v>60978</v>
      </c>
      <c r="I525" s="19">
        <v>7745883</v>
      </c>
    </row>
    <row r="526" spans="2:10" x14ac:dyDescent="0.25">
      <c r="B526" s="19" t="s">
        <v>80</v>
      </c>
      <c r="C526" s="20">
        <v>2199510</v>
      </c>
      <c r="D526" s="20">
        <v>2660531</v>
      </c>
      <c r="E526" s="20">
        <v>1169309</v>
      </c>
      <c r="F526" s="20">
        <v>534756</v>
      </c>
      <c r="G526" s="20">
        <v>127864</v>
      </c>
      <c r="H526" s="20">
        <v>109519</v>
      </c>
      <c r="I526" s="19">
        <v>6801489</v>
      </c>
    </row>
    <row r="527" spans="2:10" x14ac:dyDescent="0.25">
      <c r="B527" s="19" t="s">
        <v>42</v>
      </c>
      <c r="C527" s="20">
        <v>1193838</v>
      </c>
      <c r="D527" s="20">
        <v>122480</v>
      </c>
      <c r="E527" s="20">
        <v>45688</v>
      </c>
      <c r="F527" s="20">
        <v>16333</v>
      </c>
      <c r="G527" s="20">
        <v>1616</v>
      </c>
      <c r="H527" s="20">
        <v>14422</v>
      </c>
      <c r="I527" s="19">
        <v>1394377</v>
      </c>
    </row>
    <row r="528" spans="2:10" x14ac:dyDescent="0.25">
      <c r="B528" s="19" t="s">
        <v>43</v>
      </c>
      <c r="C528" s="20">
        <v>545296</v>
      </c>
      <c r="D528" s="20">
        <v>124137</v>
      </c>
      <c r="E528" s="20">
        <v>58692</v>
      </c>
      <c r="F528" s="20">
        <v>15048</v>
      </c>
      <c r="G528" s="20">
        <v>3615</v>
      </c>
      <c r="H528" s="20">
        <v>6795</v>
      </c>
      <c r="I528" s="19">
        <v>753583</v>
      </c>
    </row>
    <row r="529" spans="2:9" x14ac:dyDescent="0.25">
      <c r="B529" s="19" t="s">
        <v>89</v>
      </c>
      <c r="C529" s="20">
        <v>13407</v>
      </c>
      <c r="D529" s="20">
        <v>1239</v>
      </c>
      <c r="E529" s="20">
        <v>120</v>
      </c>
      <c r="F529" s="20">
        <v>152</v>
      </c>
      <c r="G529" s="20">
        <v>14</v>
      </c>
      <c r="H529" s="20">
        <v>176</v>
      </c>
      <c r="I529" s="19">
        <v>15108</v>
      </c>
    </row>
    <row r="530" spans="2:9" x14ac:dyDescent="0.25">
      <c r="B530" s="19" t="s">
        <v>90</v>
      </c>
      <c r="C530" s="20">
        <v>650</v>
      </c>
      <c r="D530" s="20">
        <v>538</v>
      </c>
      <c r="E530" s="20">
        <v>31</v>
      </c>
      <c r="F530" s="20">
        <v>2792</v>
      </c>
      <c r="G530" s="20">
        <v>117</v>
      </c>
      <c r="H530" s="20">
        <v>14</v>
      </c>
      <c r="I530" s="19">
        <v>4142</v>
      </c>
    </row>
    <row r="531" spans="2:9" x14ac:dyDescent="0.25">
      <c r="B531" s="19" t="s">
        <v>91</v>
      </c>
      <c r="C531" s="20">
        <v>1417876</v>
      </c>
      <c r="D531" s="20">
        <v>157487</v>
      </c>
      <c r="E531" s="20">
        <v>44347</v>
      </c>
      <c r="F531" s="20">
        <v>7135</v>
      </c>
      <c r="G531" s="20">
        <v>1453</v>
      </c>
      <c r="H531" s="20">
        <v>4107</v>
      </c>
      <c r="I531" s="19">
        <v>1632405</v>
      </c>
    </row>
    <row r="532" spans="2:9" x14ac:dyDescent="0.25">
      <c r="B532" s="19" t="s">
        <v>92</v>
      </c>
      <c r="C532" s="20">
        <v>948859</v>
      </c>
      <c r="D532" s="20">
        <v>83501</v>
      </c>
      <c r="E532" s="20">
        <v>22690</v>
      </c>
      <c r="F532" s="20">
        <v>10184</v>
      </c>
      <c r="G532" s="20">
        <v>840</v>
      </c>
      <c r="H532" s="20">
        <v>3425</v>
      </c>
      <c r="I532" s="19">
        <v>1069499</v>
      </c>
    </row>
    <row r="533" spans="2:9" x14ac:dyDescent="0.25">
      <c r="B533" s="19" t="s">
        <v>93</v>
      </c>
      <c r="C533" s="20">
        <v>457578</v>
      </c>
      <c r="D533" s="20">
        <v>26901</v>
      </c>
      <c r="E533" s="20">
        <v>8557</v>
      </c>
      <c r="F533" s="20">
        <v>2808</v>
      </c>
      <c r="G533" s="20">
        <v>577</v>
      </c>
      <c r="H533" s="20">
        <v>1695</v>
      </c>
      <c r="I533" s="19">
        <v>498116</v>
      </c>
    </row>
    <row r="534" spans="2:9" x14ac:dyDescent="0.25">
      <c r="B534" s="19" t="s">
        <v>94</v>
      </c>
      <c r="C534" s="20">
        <v>428508</v>
      </c>
      <c r="D534" s="20">
        <v>48189</v>
      </c>
      <c r="E534" s="20">
        <v>13243</v>
      </c>
      <c r="F534" s="20">
        <v>3022</v>
      </c>
      <c r="G534" s="20">
        <v>269</v>
      </c>
      <c r="H534" s="20">
        <v>1431</v>
      </c>
      <c r="I534" s="19">
        <v>494662</v>
      </c>
    </row>
    <row r="535" spans="2:9" x14ac:dyDescent="0.25">
      <c r="B535" s="19" t="s">
        <v>95</v>
      </c>
      <c r="C535" s="20">
        <v>42805</v>
      </c>
      <c r="D535" s="20">
        <v>5431</v>
      </c>
      <c r="E535" s="20">
        <v>780</v>
      </c>
      <c r="F535" s="20">
        <v>79</v>
      </c>
      <c r="G535" s="20">
        <v>0</v>
      </c>
      <c r="H535" s="20">
        <v>186</v>
      </c>
      <c r="I535" s="19">
        <v>49281</v>
      </c>
    </row>
    <row r="536" spans="2:9" x14ac:dyDescent="0.25">
      <c r="B536" s="19" t="s">
        <v>44</v>
      </c>
      <c r="C536" s="20">
        <v>98030</v>
      </c>
      <c r="D536" s="20">
        <v>216548</v>
      </c>
      <c r="E536" s="20">
        <v>6451</v>
      </c>
      <c r="F536" s="20">
        <v>1239</v>
      </c>
      <c r="G536" s="20">
        <v>429</v>
      </c>
      <c r="H536" s="20">
        <v>608</v>
      </c>
      <c r="I536" s="19">
        <v>323305</v>
      </c>
    </row>
    <row r="537" spans="2:9" x14ac:dyDescent="0.25">
      <c r="B537" s="19" t="s">
        <v>45</v>
      </c>
      <c r="C537" s="20">
        <v>73032</v>
      </c>
      <c r="D537" s="20">
        <v>328384</v>
      </c>
      <c r="E537" s="20">
        <v>11496</v>
      </c>
      <c r="F537" s="20">
        <v>1715</v>
      </c>
      <c r="G537" s="20">
        <v>327</v>
      </c>
      <c r="H537" s="20">
        <v>1899</v>
      </c>
      <c r="I537" s="19">
        <v>416853</v>
      </c>
    </row>
    <row r="538" spans="2:9" x14ac:dyDescent="0.25">
      <c r="B538" s="19" t="s">
        <v>46</v>
      </c>
      <c r="C538" s="20">
        <v>15753</v>
      </c>
      <c r="D538" s="20">
        <v>110413</v>
      </c>
      <c r="E538" s="20">
        <v>62925</v>
      </c>
      <c r="F538" s="20">
        <v>9083</v>
      </c>
      <c r="G538" s="20">
        <v>470</v>
      </c>
      <c r="H538" s="20">
        <v>800</v>
      </c>
      <c r="I538" s="19">
        <v>199444</v>
      </c>
    </row>
    <row r="539" spans="2:9" x14ac:dyDescent="0.25">
      <c r="B539" s="19" t="s">
        <v>47</v>
      </c>
      <c r="C539" s="20">
        <v>69629</v>
      </c>
      <c r="D539" s="20">
        <v>133559</v>
      </c>
      <c r="E539" s="20">
        <v>105028</v>
      </c>
      <c r="F539" s="20">
        <v>4800</v>
      </c>
      <c r="G539" s="20">
        <v>492</v>
      </c>
      <c r="H539" s="20">
        <v>477</v>
      </c>
      <c r="I539" s="19">
        <v>313985</v>
      </c>
    </row>
    <row r="540" spans="2:9" x14ac:dyDescent="0.25">
      <c r="B540" s="19" t="s">
        <v>96</v>
      </c>
      <c r="C540" s="20">
        <v>163404</v>
      </c>
      <c r="D540" s="20">
        <v>235493</v>
      </c>
      <c r="E540" s="20">
        <v>5253</v>
      </c>
      <c r="F540" s="20">
        <v>2071</v>
      </c>
      <c r="G540" s="20">
        <v>3060</v>
      </c>
      <c r="H540" s="20">
        <v>830</v>
      </c>
      <c r="I540" s="19">
        <v>410111</v>
      </c>
    </row>
    <row r="541" spans="2:9" x14ac:dyDescent="0.25">
      <c r="B541" s="19" t="s">
        <v>83</v>
      </c>
      <c r="C541" s="20">
        <v>13157</v>
      </c>
      <c r="D541" s="20">
        <v>50216</v>
      </c>
      <c r="E541" s="20">
        <v>1630</v>
      </c>
      <c r="F541" s="20">
        <v>104</v>
      </c>
      <c r="G541" s="20">
        <v>9</v>
      </c>
      <c r="H541" s="20">
        <v>53</v>
      </c>
      <c r="I541" s="19">
        <v>65169</v>
      </c>
    </row>
    <row r="542" spans="2:9" x14ac:dyDescent="0.25">
      <c r="B542" s="19" t="s">
        <v>135</v>
      </c>
      <c r="C542" s="20">
        <v>0</v>
      </c>
      <c r="D542" s="20">
        <v>993</v>
      </c>
      <c r="E542" s="20">
        <v>1</v>
      </c>
      <c r="F542" s="20">
        <v>47</v>
      </c>
      <c r="G542" s="20">
        <v>4</v>
      </c>
      <c r="H542" s="20">
        <v>422</v>
      </c>
      <c r="I542" s="19">
        <v>1467</v>
      </c>
    </row>
    <row r="543" spans="2:9" x14ac:dyDescent="0.25">
      <c r="B543" s="19" t="s">
        <v>97</v>
      </c>
      <c r="C543" s="20">
        <v>2739</v>
      </c>
      <c r="D543" s="20">
        <v>3069</v>
      </c>
      <c r="E543" s="20">
        <v>230</v>
      </c>
      <c r="F543" s="20">
        <v>7890</v>
      </c>
      <c r="G543" s="20">
        <v>6842</v>
      </c>
      <c r="H543" s="20">
        <v>13298</v>
      </c>
      <c r="I543" s="19">
        <v>34068</v>
      </c>
    </row>
    <row r="544" spans="2:9" x14ac:dyDescent="0.25">
      <c r="B544" s="19" t="s">
        <v>70</v>
      </c>
      <c r="C544" s="20">
        <v>224</v>
      </c>
      <c r="D544" s="20">
        <v>1</v>
      </c>
      <c r="E544" s="20">
        <v>0</v>
      </c>
      <c r="F544" s="20">
        <v>4</v>
      </c>
      <c r="G544" s="20">
        <v>0</v>
      </c>
      <c r="H544" s="20">
        <v>318</v>
      </c>
      <c r="I544" s="19">
        <v>547</v>
      </c>
    </row>
    <row r="545" spans="2:9" x14ac:dyDescent="0.25">
      <c r="B545" s="19" t="s">
        <v>98</v>
      </c>
      <c r="C545" s="20">
        <v>87</v>
      </c>
      <c r="D545" s="20">
        <v>6646</v>
      </c>
      <c r="E545" s="20">
        <v>226</v>
      </c>
      <c r="F545" s="20">
        <v>81</v>
      </c>
      <c r="G545" s="20">
        <v>1186</v>
      </c>
      <c r="H545" s="20">
        <v>718</v>
      </c>
      <c r="I545" s="19">
        <v>8944</v>
      </c>
    </row>
    <row r="546" spans="2:9" x14ac:dyDescent="0.25">
      <c r="B546" s="19" t="s">
        <v>136</v>
      </c>
      <c r="C546" s="20">
        <v>377</v>
      </c>
      <c r="D546" s="20">
        <v>9938</v>
      </c>
      <c r="E546" s="20">
        <v>502</v>
      </c>
      <c r="F546" s="20">
        <v>87</v>
      </c>
      <c r="G546" s="20">
        <v>37</v>
      </c>
      <c r="H546" s="20">
        <v>9</v>
      </c>
      <c r="I546" s="19">
        <v>10950</v>
      </c>
    </row>
    <row r="547" spans="2:9" x14ac:dyDescent="0.25">
      <c r="B547" s="19" t="s">
        <v>99</v>
      </c>
      <c r="C547" s="20">
        <v>5894</v>
      </c>
      <c r="D547" s="20">
        <v>2566</v>
      </c>
      <c r="E547" s="20">
        <v>393</v>
      </c>
      <c r="F547" s="20">
        <v>958</v>
      </c>
      <c r="G547" s="20">
        <v>11307</v>
      </c>
      <c r="H547" s="20">
        <v>11031</v>
      </c>
      <c r="I547" s="19">
        <v>32149</v>
      </c>
    </row>
    <row r="548" spans="2:9" x14ac:dyDescent="0.25">
      <c r="B548" s="19" t="s">
        <v>100</v>
      </c>
      <c r="C548" s="20">
        <v>6126</v>
      </c>
      <c r="D548" s="20">
        <v>89917</v>
      </c>
      <c r="E548" s="20">
        <v>1197</v>
      </c>
      <c r="F548" s="20">
        <v>273</v>
      </c>
      <c r="G548" s="20">
        <v>187</v>
      </c>
      <c r="H548" s="20">
        <v>244</v>
      </c>
      <c r="I548" s="19">
        <v>97944</v>
      </c>
    </row>
    <row r="549" spans="2:9" x14ac:dyDescent="0.25">
      <c r="B549" s="19" t="s">
        <v>137</v>
      </c>
      <c r="C549" s="20">
        <v>151</v>
      </c>
      <c r="D549" s="20">
        <v>98</v>
      </c>
      <c r="E549" s="20">
        <v>165</v>
      </c>
      <c r="F549" s="20">
        <v>73</v>
      </c>
      <c r="G549" s="20">
        <v>0</v>
      </c>
      <c r="H549" s="20">
        <v>0</v>
      </c>
      <c r="I549" s="19">
        <v>487</v>
      </c>
    </row>
    <row r="550" spans="2:9" x14ac:dyDescent="0.25">
      <c r="B550" s="19" t="s">
        <v>101</v>
      </c>
      <c r="C550" s="20">
        <v>1963</v>
      </c>
      <c r="D550" s="20">
        <v>3972</v>
      </c>
      <c r="E550" s="20">
        <v>3469</v>
      </c>
      <c r="F550" s="20">
        <v>3567</v>
      </c>
      <c r="G550" s="20">
        <v>263</v>
      </c>
      <c r="H550" s="20">
        <v>179</v>
      </c>
      <c r="I550" s="19">
        <v>13413</v>
      </c>
    </row>
    <row r="551" spans="2:9" x14ac:dyDescent="0.25">
      <c r="B551" s="19" t="s">
        <v>102</v>
      </c>
      <c r="C551" s="20">
        <v>4368</v>
      </c>
      <c r="D551" s="20">
        <v>113191</v>
      </c>
      <c r="E551" s="20">
        <v>1211</v>
      </c>
      <c r="F551" s="20">
        <v>620</v>
      </c>
      <c r="G551" s="20">
        <v>177</v>
      </c>
      <c r="H551" s="20">
        <v>285</v>
      </c>
      <c r="I551" s="19">
        <v>119852</v>
      </c>
    </row>
    <row r="552" spans="2:9" x14ac:dyDescent="0.25">
      <c r="B552" s="19" t="s">
        <v>48</v>
      </c>
      <c r="C552" s="20">
        <v>39</v>
      </c>
      <c r="D552" s="20">
        <v>11</v>
      </c>
      <c r="E552" s="20">
        <v>0</v>
      </c>
      <c r="F552" s="20">
        <v>406</v>
      </c>
      <c r="G552" s="20">
        <v>0</v>
      </c>
      <c r="H552" s="20">
        <v>0</v>
      </c>
      <c r="I552" s="19">
        <v>456</v>
      </c>
    </row>
    <row r="553" spans="2:9" x14ac:dyDescent="0.25">
      <c r="B553" s="19" t="s">
        <v>103</v>
      </c>
      <c r="C553" s="20">
        <v>4866</v>
      </c>
      <c r="D553" s="20">
        <v>20636</v>
      </c>
      <c r="E553" s="20">
        <v>24832</v>
      </c>
      <c r="F553" s="20">
        <v>11758</v>
      </c>
      <c r="G553" s="20">
        <v>351</v>
      </c>
      <c r="H553" s="20">
        <v>134</v>
      </c>
      <c r="I553" s="19">
        <v>62577</v>
      </c>
    </row>
    <row r="554" spans="2:9" x14ac:dyDescent="0.25">
      <c r="B554" s="19" t="s">
        <v>104</v>
      </c>
      <c r="C554" s="20">
        <v>1576</v>
      </c>
      <c r="D554" s="20">
        <v>4968</v>
      </c>
      <c r="E554" s="20">
        <v>76020</v>
      </c>
      <c r="F554" s="20">
        <v>54586</v>
      </c>
      <c r="G554" s="20">
        <v>3321</v>
      </c>
      <c r="H554" s="20">
        <v>686</v>
      </c>
      <c r="I554" s="19">
        <v>141157</v>
      </c>
    </row>
    <row r="555" spans="2:9" x14ac:dyDescent="0.25">
      <c r="B555" s="19" t="s">
        <v>105</v>
      </c>
      <c r="C555" s="20">
        <v>8410</v>
      </c>
      <c r="D555" s="20">
        <v>136972</v>
      </c>
      <c r="E555" s="20">
        <v>272106</v>
      </c>
      <c r="F555" s="20">
        <v>57312</v>
      </c>
      <c r="G555" s="20">
        <v>1993</v>
      </c>
      <c r="H555" s="20">
        <v>943</v>
      </c>
      <c r="I555" s="19">
        <v>477736</v>
      </c>
    </row>
    <row r="556" spans="2:9" x14ac:dyDescent="0.25">
      <c r="B556" s="19" t="s">
        <v>106</v>
      </c>
      <c r="C556" s="20">
        <v>5816</v>
      </c>
      <c r="D556" s="20">
        <v>5563</v>
      </c>
      <c r="E556" s="20">
        <v>10792</v>
      </c>
      <c r="F556" s="20">
        <v>10685</v>
      </c>
      <c r="G556" s="20">
        <v>441</v>
      </c>
      <c r="H556" s="20">
        <v>218</v>
      </c>
      <c r="I556" s="19">
        <v>33515</v>
      </c>
    </row>
    <row r="557" spans="2:9" x14ac:dyDescent="0.25">
      <c r="B557" s="19" t="s">
        <v>107</v>
      </c>
      <c r="C557" s="20">
        <v>16769</v>
      </c>
      <c r="D557" s="20">
        <v>193405</v>
      </c>
      <c r="E557" s="20">
        <v>68327</v>
      </c>
      <c r="F557" s="20">
        <v>10999</v>
      </c>
      <c r="G557" s="20">
        <v>641</v>
      </c>
      <c r="H557" s="20">
        <v>609</v>
      </c>
      <c r="I557" s="19">
        <v>290750</v>
      </c>
    </row>
    <row r="558" spans="2:9" x14ac:dyDescent="0.25">
      <c r="B558" s="19" t="s">
        <v>49</v>
      </c>
      <c r="C558" s="20">
        <v>1362</v>
      </c>
      <c r="D558" s="20">
        <v>8087</v>
      </c>
      <c r="E558" s="20">
        <v>28</v>
      </c>
      <c r="F558" s="20">
        <v>108</v>
      </c>
      <c r="G558" s="20">
        <v>536</v>
      </c>
      <c r="H558" s="20">
        <v>5686</v>
      </c>
      <c r="I558" s="19">
        <v>15807</v>
      </c>
    </row>
    <row r="559" spans="2:9" x14ac:dyDescent="0.25">
      <c r="B559" s="19" t="s">
        <v>50</v>
      </c>
      <c r="C559" s="20">
        <v>3562</v>
      </c>
      <c r="D559" s="20">
        <v>5030</v>
      </c>
      <c r="E559" s="20">
        <v>73342</v>
      </c>
      <c r="F559" s="20">
        <v>76452</v>
      </c>
      <c r="G559" s="20">
        <v>3443</v>
      </c>
      <c r="H559" s="20">
        <v>86866</v>
      </c>
      <c r="I559" s="19">
        <v>248695</v>
      </c>
    </row>
    <row r="560" spans="2:9" x14ac:dyDescent="0.25">
      <c r="B560" s="19" t="s">
        <v>108</v>
      </c>
      <c r="C560" s="20">
        <v>887</v>
      </c>
      <c r="D560" s="20">
        <v>1058</v>
      </c>
      <c r="E560" s="20">
        <v>42655</v>
      </c>
      <c r="F560" s="20">
        <v>5355</v>
      </c>
      <c r="G560" s="20">
        <v>8</v>
      </c>
      <c r="H560" s="20">
        <v>173</v>
      </c>
      <c r="I560" s="19">
        <v>50136</v>
      </c>
    </row>
    <row r="561" spans="2:9" x14ac:dyDescent="0.25">
      <c r="B561" s="19" t="s">
        <v>109</v>
      </c>
      <c r="C561" s="20">
        <v>3433</v>
      </c>
      <c r="D561" s="20">
        <v>83625</v>
      </c>
      <c r="E561" s="20">
        <v>7815</v>
      </c>
      <c r="F561" s="20">
        <v>1097</v>
      </c>
      <c r="G561" s="20">
        <v>385</v>
      </c>
      <c r="H561" s="20">
        <v>32</v>
      </c>
      <c r="I561" s="19">
        <v>96387</v>
      </c>
    </row>
    <row r="562" spans="2:9" x14ac:dyDescent="0.25">
      <c r="B562" s="19" t="s">
        <v>138</v>
      </c>
      <c r="C562" s="20">
        <v>0</v>
      </c>
      <c r="D562" s="20">
        <v>62</v>
      </c>
      <c r="E562" s="20">
        <v>66</v>
      </c>
      <c r="F562" s="20">
        <v>341</v>
      </c>
      <c r="G562" s="20">
        <v>82</v>
      </c>
      <c r="H562" s="20">
        <v>1</v>
      </c>
      <c r="I562" s="19">
        <v>552</v>
      </c>
    </row>
    <row r="563" spans="2:9" x14ac:dyDescent="0.25">
      <c r="B563" s="19" t="s">
        <v>110</v>
      </c>
      <c r="C563" s="20">
        <v>3059</v>
      </c>
      <c r="D563" s="20">
        <v>8351</v>
      </c>
      <c r="E563" s="20">
        <v>4022</v>
      </c>
      <c r="F563" s="20">
        <v>6927</v>
      </c>
      <c r="G563" s="20">
        <v>748</v>
      </c>
      <c r="H563" s="20">
        <v>3</v>
      </c>
      <c r="I563" s="19">
        <v>23110</v>
      </c>
    </row>
    <row r="564" spans="2:9" x14ac:dyDescent="0.25">
      <c r="B564" s="19" t="s">
        <v>51</v>
      </c>
      <c r="C564" s="20">
        <v>906</v>
      </c>
      <c r="D564" s="20">
        <v>0</v>
      </c>
      <c r="E564" s="20">
        <v>0</v>
      </c>
      <c r="F564" s="20">
        <v>101</v>
      </c>
      <c r="G564" s="20">
        <v>0</v>
      </c>
      <c r="H564" s="20">
        <v>95</v>
      </c>
      <c r="I564" s="19">
        <v>1102</v>
      </c>
    </row>
    <row r="565" spans="2:9" x14ac:dyDescent="0.25">
      <c r="B565" s="19" t="s">
        <v>111</v>
      </c>
      <c r="C565" s="20">
        <v>6886</v>
      </c>
      <c r="D565" s="20">
        <v>10372</v>
      </c>
      <c r="E565" s="20">
        <v>10269</v>
      </c>
      <c r="F565" s="20">
        <v>1249</v>
      </c>
      <c r="G565" s="20">
        <v>10</v>
      </c>
      <c r="H565" s="20">
        <v>166</v>
      </c>
      <c r="I565" s="19">
        <v>28952</v>
      </c>
    </row>
    <row r="566" spans="2:9" x14ac:dyDescent="0.25">
      <c r="B566" s="19" t="s">
        <v>52</v>
      </c>
      <c r="C566" s="20">
        <v>8088</v>
      </c>
      <c r="D566" s="20">
        <v>8797</v>
      </c>
      <c r="E566" s="20">
        <v>303</v>
      </c>
      <c r="F566" s="20">
        <v>12</v>
      </c>
      <c r="G566" s="20">
        <v>37</v>
      </c>
      <c r="H566" s="20">
        <v>3</v>
      </c>
      <c r="I566" s="19">
        <v>17240</v>
      </c>
    </row>
    <row r="567" spans="2:9" x14ac:dyDescent="0.25">
      <c r="B567" s="19" t="s">
        <v>112</v>
      </c>
      <c r="C567" s="20">
        <v>550</v>
      </c>
      <c r="D567" s="20">
        <v>2782</v>
      </c>
      <c r="E567" s="20">
        <v>20</v>
      </c>
      <c r="F567" s="20">
        <v>105</v>
      </c>
      <c r="G567" s="20">
        <v>112</v>
      </c>
      <c r="H567" s="20">
        <v>78475</v>
      </c>
      <c r="I567" s="19">
        <v>82044</v>
      </c>
    </row>
    <row r="568" spans="2:9" x14ac:dyDescent="0.25">
      <c r="B568" s="19" t="s">
        <v>139</v>
      </c>
      <c r="C568" s="20">
        <v>1</v>
      </c>
      <c r="D568" s="20">
        <v>116</v>
      </c>
      <c r="E568" s="20">
        <v>3</v>
      </c>
      <c r="F568" s="20">
        <v>366</v>
      </c>
      <c r="G568" s="20">
        <v>0</v>
      </c>
      <c r="H568" s="20">
        <v>0</v>
      </c>
      <c r="I568" s="19">
        <v>486</v>
      </c>
    </row>
    <row r="569" spans="2:9" x14ac:dyDescent="0.25">
      <c r="B569" s="19" t="s">
        <v>140</v>
      </c>
      <c r="C569" s="20">
        <v>18</v>
      </c>
      <c r="D569" s="20">
        <v>7974</v>
      </c>
      <c r="E569" s="20">
        <v>254</v>
      </c>
      <c r="F569" s="20">
        <v>123</v>
      </c>
      <c r="G569" s="20">
        <v>0</v>
      </c>
      <c r="H569" s="20">
        <v>11</v>
      </c>
      <c r="I569" s="19">
        <v>8380</v>
      </c>
    </row>
    <row r="570" spans="2:9" x14ac:dyDescent="0.25">
      <c r="B570" s="19" t="s">
        <v>113</v>
      </c>
      <c r="C570" s="20">
        <v>4711</v>
      </c>
      <c r="D570" s="20">
        <v>28936</v>
      </c>
      <c r="E570" s="20">
        <v>473</v>
      </c>
      <c r="F570" s="20">
        <v>23</v>
      </c>
      <c r="G570" s="20">
        <v>10</v>
      </c>
      <c r="H570" s="20">
        <v>86</v>
      </c>
      <c r="I570" s="19">
        <v>34239</v>
      </c>
    </row>
    <row r="571" spans="2:9" x14ac:dyDescent="0.25">
      <c r="B571" s="19" t="s">
        <v>84</v>
      </c>
      <c r="C571" s="20">
        <v>15824</v>
      </c>
      <c r="D571" s="20">
        <v>41548</v>
      </c>
      <c r="E571" s="20">
        <v>74244</v>
      </c>
      <c r="F571" s="20">
        <v>15371</v>
      </c>
      <c r="G571" s="20">
        <v>583</v>
      </c>
      <c r="H571" s="20">
        <v>452</v>
      </c>
      <c r="I571" s="19">
        <v>148022</v>
      </c>
    </row>
    <row r="572" spans="2:9" x14ac:dyDescent="0.25">
      <c r="B572" s="19" t="s">
        <v>114</v>
      </c>
      <c r="C572" s="20">
        <v>3339</v>
      </c>
      <c r="D572" s="20">
        <v>3196</v>
      </c>
      <c r="E572" s="20">
        <v>605</v>
      </c>
      <c r="F572" s="20">
        <v>578</v>
      </c>
      <c r="G572" s="20">
        <v>2831</v>
      </c>
      <c r="H572" s="20">
        <v>4981</v>
      </c>
      <c r="I572" s="19">
        <v>15530</v>
      </c>
    </row>
    <row r="573" spans="2:9" x14ac:dyDescent="0.25">
      <c r="B573" s="19" t="s">
        <v>115</v>
      </c>
      <c r="C573" s="20">
        <v>13174</v>
      </c>
      <c r="D573" s="20">
        <v>109048</v>
      </c>
      <c r="E573" s="20">
        <v>4374</v>
      </c>
      <c r="F573" s="20">
        <v>829</v>
      </c>
      <c r="G573" s="20">
        <v>408</v>
      </c>
      <c r="H573" s="20">
        <v>275</v>
      </c>
      <c r="I573" s="19">
        <v>128108</v>
      </c>
    </row>
    <row r="574" spans="2:9" x14ac:dyDescent="0.25">
      <c r="B574" s="19" t="s">
        <v>116</v>
      </c>
      <c r="C574" s="20">
        <v>5444</v>
      </c>
      <c r="D574" s="20">
        <v>10187</v>
      </c>
      <c r="E574" s="20">
        <v>25944</v>
      </c>
      <c r="F574" s="20">
        <v>1075</v>
      </c>
      <c r="G574" s="20">
        <v>10</v>
      </c>
      <c r="H574" s="20">
        <v>90</v>
      </c>
      <c r="I574" s="19">
        <v>42750</v>
      </c>
    </row>
    <row r="575" spans="2:9" x14ac:dyDescent="0.25">
      <c r="B575" s="19" t="s">
        <v>117</v>
      </c>
      <c r="C575" s="20">
        <v>63</v>
      </c>
      <c r="D575" s="20">
        <v>268</v>
      </c>
      <c r="E575" s="20">
        <v>1326</v>
      </c>
      <c r="F575" s="20">
        <v>332</v>
      </c>
      <c r="G575" s="20">
        <v>29</v>
      </c>
      <c r="H575" s="20">
        <v>0</v>
      </c>
      <c r="I575" s="19">
        <v>2018</v>
      </c>
    </row>
    <row r="576" spans="2:9" x14ac:dyDescent="0.25">
      <c r="B576" s="19" t="s">
        <v>118</v>
      </c>
      <c r="C576" s="20">
        <v>4674</v>
      </c>
      <c r="D576" s="20">
        <v>8240</v>
      </c>
      <c r="E576" s="20">
        <v>777</v>
      </c>
      <c r="F576" s="20">
        <v>428</v>
      </c>
      <c r="G576" s="20">
        <v>32</v>
      </c>
      <c r="H576" s="20">
        <v>3</v>
      </c>
      <c r="I576" s="19">
        <v>14154</v>
      </c>
    </row>
    <row r="577" spans="2:9" x14ac:dyDescent="0.25">
      <c r="B577" s="19" t="s">
        <v>119</v>
      </c>
      <c r="C577" s="20">
        <v>72043</v>
      </c>
      <c r="D577" s="20">
        <v>8728</v>
      </c>
      <c r="E577" s="20">
        <v>1827</v>
      </c>
      <c r="F577" s="20">
        <v>787</v>
      </c>
      <c r="G577" s="20">
        <v>11</v>
      </c>
      <c r="H577" s="20">
        <v>165</v>
      </c>
      <c r="I577" s="19">
        <v>83561</v>
      </c>
    </row>
    <row r="578" spans="2:9" x14ac:dyDescent="0.25">
      <c r="B578" s="19" t="s">
        <v>120</v>
      </c>
      <c r="C578" s="20">
        <v>13664</v>
      </c>
      <c r="D578" s="20">
        <v>51911</v>
      </c>
      <c r="E578" s="20">
        <v>1449</v>
      </c>
      <c r="F578" s="20">
        <v>321</v>
      </c>
      <c r="G578" s="20">
        <v>31</v>
      </c>
      <c r="H578" s="20">
        <v>68</v>
      </c>
      <c r="I578" s="19">
        <v>67444</v>
      </c>
    </row>
    <row r="579" spans="2:9" x14ac:dyDescent="0.25">
      <c r="B579" s="19" t="s">
        <v>121</v>
      </c>
      <c r="C579" s="20">
        <v>242</v>
      </c>
      <c r="D579" s="20">
        <v>32206</v>
      </c>
      <c r="E579" s="20">
        <v>1227</v>
      </c>
      <c r="F579" s="20">
        <v>42</v>
      </c>
      <c r="G579" s="20">
        <v>46</v>
      </c>
      <c r="H579" s="20">
        <v>257</v>
      </c>
      <c r="I579" s="19">
        <v>34020</v>
      </c>
    </row>
    <row r="580" spans="2:9" x14ac:dyDescent="0.25">
      <c r="B580" s="19" t="s">
        <v>141</v>
      </c>
      <c r="C580" s="20">
        <v>65</v>
      </c>
      <c r="D580" s="20">
        <v>9915</v>
      </c>
      <c r="E580" s="20">
        <v>299</v>
      </c>
      <c r="F580" s="20">
        <v>2</v>
      </c>
      <c r="G580" s="20">
        <v>1</v>
      </c>
      <c r="H580" s="20">
        <v>0</v>
      </c>
      <c r="I580" s="19">
        <v>10282</v>
      </c>
    </row>
    <row r="581" spans="2:9" x14ac:dyDescent="0.25">
      <c r="B581" s="19" t="s">
        <v>142</v>
      </c>
      <c r="C581" s="20">
        <v>169</v>
      </c>
      <c r="D581" s="20">
        <v>1675</v>
      </c>
      <c r="E581" s="20">
        <v>86</v>
      </c>
      <c r="F581" s="20">
        <v>0</v>
      </c>
      <c r="G581" s="20">
        <v>1</v>
      </c>
      <c r="H581" s="20">
        <v>1</v>
      </c>
      <c r="I581" s="19">
        <v>1932</v>
      </c>
    </row>
    <row r="582" spans="2:9" x14ac:dyDescent="0.25">
      <c r="B582" s="19" t="s">
        <v>143</v>
      </c>
      <c r="C582" s="20">
        <v>1219</v>
      </c>
      <c r="D582" s="20">
        <v>6671</v>
      </c>
      <c r="E582" s="20">
        <v>178</v>
      </c>
      <c r="F582" s="20">
        <v>50</v>
      </c>
      <c r="G582" s="20">
        <v>4</v>
      </c>
      <c r="H582" s="20">
        <v>0</v>
      </c>
      <c r="I582" s="19">
        <v>8122</v>
      </c>
    </row>
    <row r="583" spans="2:9" x14ac:dyDescent="0.25">
      <c r="B583" s="19" t="s">
        <v>122</v>
      </c>
      <c r="C583" s="20">
        <v>2225</v>
      </c>
      <c r="D583" s="20">
        <v>1255</v>
      </c>
      <c r="E583" s="20">
        <v>307</v>
      </c>
      <c r="F583" s="20">
        <v>430</v>
      </c>
      <c r="G583" s="20">
        <v>62</v>
      </c>
      <c r="H583" s="20">
        <v>5097</v>
      </c>
      <c r="I583" s="19">
        <v>9376</v>
      </c>
    </row>
    <row r="584" spans="2:9" x14ac:dyDescent="0.25">
      <c r="B584" s="19" t="s">
        <v>123</v>
      </c>
      <c r="C584" s="20">
        <v>3245</v>
      </c>
      <c r="D584" s="20">
        <v>3800</v>
      </c>
      <c r="E584" s="20">
        <v>6035</v>
      </c>
      <c r="F584" s="20">
        <v>3956</v>
      </c>
      <c r="G584" s="20">
        <v>230</v>
      </c>
      <c r="H584" s="20">
        <v>2062</v>
      </c>
      <c r="I584" s="19">
        <v>19328</v>
      </c>
    </row>
    <row r="585" spans="2:9" x14ac:dyDescent="0.25">
      <c r="B585" s="19" t="s">
        <v>144</v>
      </c>
      <c r="C585" s="20">
        <v>4136</v>
      </c>
      <c r="D585" s="20">
        <v>9193</v>
      </c>
      <c r="E585" s="20">
        <v>93</v>
      </c>
      <c r="F585" s="20">
        <v>16</v>
      </c>
      <c r="G585" s="20">
        <v>11</v>
      </c>
      <c r="H585" s="20">
        <v>30</v>
      </c>
      <c r="I585" s="19">
        <v>13479</v>
      </c>
    </row>
    <row r="586" spans="2:9" x14ac:dyDescent="0.25">
      <c r="B586" s="19" t="s">
        <v>124</v>
      </c>
      <c r="C586" s="20">
        <v>299</v>
      </c>
      <c r="D586" s="20">
        <v>4761</v>
      </c>
      <c r="E586" s="20">
        <v>586</v>
      </c>
      <c r="F586" s="20">
        <v>92</v>
      </c>
      <c r="G586" s="20">
        <v>0</v>
      </c>
      <c r="H586" s="20">
        <v>2</v>
      </c>
      <c r="I586" s="19">
        <v>5740</v>
      </c>
    </row>
    <row r="587" spans="2:9" x14ac:dyDescent="0.25">
      <c r="B587" s="19" t="s">
        <v>145</v>
      </c>
      <c r="C587" s="20">
        <v>10</v>
      </c>
      <c r="D587" s="20">
        <v>51</v>
      </c>
      <c r="E587" s="20">
        <v>51</v>
      </c>
      <c r="F587" s="20">
        <v>164</v>
      </c>
      <c r="G587" s="20">
        <v>0</v>
      </c>
      <c r="H587" s="20">
        <v>0</v>
      </c>
      <c r="I587" s="19">
        <v>276</v>
      </c>
    </row>
    <row r="588" spans="2:9" x14ac:dyDescent="0.25">
      <c r="B588" s="19" t="s">
        <v>147</v>
      </c>
      <c r="C588" s="20">
        <v>1412</v>
      </c>
      <c r="D588" s="20">
        <v>5092</v>
      </c>
      <c r="E588" s="20">
        <v>207</v>
      </c>
      <c r="F588" s="20">
        <v>109</v>
      </c>
      <c r="G588" s="20">
        <v>8</v>
      </c>
      <c r="H588" s="20">
        <v>2</v>
      </c>
      <c r="I588" s="19">
        <v>6830</v>
      </c>
    </row>
    <row r="589" spans="2:9" x14ac:dyDescent="0.25">
      <c r="B589" s="19" t="s">
        <v>125</v>
      </c>
      <c r="C589" s="20">
        <v>15614</v>
      </c>
      <c r="D589" s="20">
        <v>1317</v>
      </c>
      <c r="E589" s="20">
        <v>433</v>
      </c>
      <c r="F589" s="20">
        <v>23</v>
      </c>
      <c r="G589" s="20">
        <v>145</v>
      </c>
      <c r="H589" s="20">
        <v>57</v>
      </c>
      <c r="I589" s="19">
        <v>17589</v>
      </c>
    </row>
    <row r="590" spans="2:9" x14ac:dyDescent="0.25">
      <c r="B590" s="19" t="s">
        <v>126</v>
      </c>
      <c r="C590" s="20">
        <v>292</v>
      </c>
      <c r="D590" s="20">
        <v>5644</v>
      </c>
      <c r="E590" s="20">
        <v>991</v>
      </c>
      <c r="F590" s="20">
        <v>270</v>
      </c>
      <c r="G590" s="20">
        <v>28</v>
      </c>
      <c r="H590" s="20">
        <v>86</v>
      </c>
      <c r="I590" s="19">
        <v>7311</v>
      </c>
    </row>
    <row r="591" spans="2:9" x14ac:dyDescent="0.25">
      <c r="B591" s="19" t="s">
        <v>127</v>
      </c>
      <c r="C591" s="20">
        <v>5761</v>
      </c>
      <c r="D591" s="20">
        <v>887</v>
      </c>
      <c r="E591" s="20">
        <v>309</v>
      </c>
      <c r="F591" s="20">
        <v>380</v>
      </c>
      <c r="G591" s="20">
        <v>2</v>
      </c>
      <c r="H591" s="20">
        <v>79</v>
      </c>
      <c r="I591" s="19">
        <v>7418</v>
      </c>
    </row>
    <row r="592" spans="2:9" x14ac:dyDescent="0.25">
      <c r="B592" s="19" t="s">
        <v>128</v>
      </c>
      <c r="C592" s="20">
        <v>63</v>
      </c>
      <c r="D592" s="20">
        <v>197</v>
      </c>
      <c r="E592" s="20">
        <v>1436</v>
      </c>
      <c r="F592" s="20">
        <v>1520</v>
      </c>
      <c r="G592" s="20">
        <v>0</v>
      </c>
      <c r="H592" s="20">
        <v>44</v>
      </c>
      <c r="I592" s="19">
        <v>3260</v>
      </c>
    </row>
    <row r="593" spans="2:9" x14ac:dyDescent="0.25">
      <c r="B593" s="19" t="s">
        <v>129</v>
      </c>
      <c r="C593" s="20">
        <v>411</v>
      </c>
      <c r="D593" s="20">
        <v>1279</v>
      </c>
      <c r="E593" s="20">
        <v>82</v>
      </c>
      <c r="F593" s="20">
        <v>31</v>
      </c>
      <c r="G593" s="20">
        <v>10</v>
      </c>
      <c r="H593" s="20">
        <v>9</v>
      </c>
      <c r="I593" s="19">
        <v>1822</v>
      </c>
    </row>
    <row r="594" spans="2:9" x14ac:dyDescent="0.25">
      <c r="B594" s="19" t="s">
        <v>148</v>
      </c>
      <c r="C594" s="20">
        <v>267</v>
      </c>
      <c r="D594" s="20">
        <v>2061</v>
      </c>
      <c r="E594" s="20">
        <v>4838</v>
      </c>
      <c r="F594" s="20">
        <v>252</v>
      </c>
      <c r="G594" s="20">
        <v>8</v>
      </c>
      <c r="H594" s="20">
        <v>13</v>
      </c>
      <c r="I594" s="19">
        <v>7439</v>
      </c>
    </row>
    <row r="595" spans="2:9" x14ac:dyDescent="0.25">
      <c r="B595" s="19" t="s">
        <v>130</v>
      </c>
      <c r="C595" s="20">
        <v>354</v>
      </c>
      <c r="D595" s="20">
        <v>3087</v>
      </c>
      <c r="E595" s="20">
        <v>59</v>
      </c>
      <c r="F595" s="20">
        <v>4</v>
      </c>
      <c r="G595" s="20">
        <v>0</v>
      </c>
      <c r="H595" s="20">
        <v>2</v>
      </c>
      <c r="I595" s="19">
        <v>3506</v>
      </c>
    </row>
    <row r="596" spans="2:9" x14ac:dyDescent="0.25">
      <c r="B596" s="19" t="s">
        <v>77</v>
      </c>
      <c r="C596" s="20">
        <v>142</v>
      </c>
      <c r="D596" s="20">
        <v>459</v>
      </c>
      <c r="E596" s="20">
        <v>950</v>
      </c>
      <c r="F596" s="20">
        <v>523</v>
      </c>
      <c r="G596" s="20">
        <v>1</v>
      </c>
      <c r="H596" s="20">
        <v>133</v>
      </c>
      <c r="I596" s="19">
        <v>2208</v>
      </c>
    </row>
    <row r="597" spans="2:9" x14ac:dyDescent="0.25">
      <c r="B597" s="19" t="s">
        <v>131</v>
      </c>
      <c r="C597" s="20">
        <v>2518</v>
      </c>
      <c r="D597" s="20">
        <v>37719</v>
      </c>
      <c r="E597" s="20">
        <v>1489</v>
      </c>
      <c r="F597" s="20">
        <v>130</v>
      </c>
      <c r="G597" s="20">
        <v>0</v>
      </c>
      <c r="H597" s="20">
        <v>138</v>
      </c>
      <c r="I597" s="19">
        <v>41994</v>
      </c>
    </row>
    <row r="598" spans="2:9" x14ac:dyDescent="0.25">
      <c r="B598" s="19" t="s">
        <v>132</v>
      </c>
      <c r="C598" s="20">
        <v>0</v>
      </c>
      <c r="D598" s="20">
        <v>0</v>
      </c>
      <c r="E598" s="20">
        <v>42789</v>
      </c>
      <c r="F598" s="20">
        <v>4430</v>
      </c>
      <c r="G598" s="20">
        <v>454</v>
      </c>
      <c r="H598" s="20">
        <v>53870</v>
      </c>
      <c r="I598" s="19">
        <v>101543</v>
      </c>
    </row>
    <row r="599" spans="2:9" x14ac:dyDescent="0.25">
      <c r="B599" s="19" t="s">
        <v>133</v>
      </c>
      <c r="C599" s="20">
        <v>718</v>
      </c>
      <c r="D599" s="20">
        <v>210</v>
      </c>
      <c r="E599" s="20">
        <v>5695</v>
      </c>
      <c r="F599" s="20">
        <v>70</v>
      </c>
      <c r="G599" s="20">
        <v>10</v>
      </c>
      <c r="H599" s="20">
        <v>107</v>
      </c>
      <c r="I599" s="19">
        <v>6810</v>
      </c>
    </row>
    <row r="600" spans="2:9" x14ac:dyDescent="0.25">
      <c r="B600" s="19" t="s">
        <v>134</v>
      </c>
      <c r="C600" s="20">
        <v>393</v>
      </c>
      <c r="D600" s="20">
        <v>607</v>
      </c>
      <c r="E600" s="20">
        <v>7022</v>
      </c>
      <c r="F600" s="20">
        <v>607</v>
      </c>
      <c r="G600" s="20">
        <v>0</v>
      </c>
      <c r="H600" s="20">
        <v>26</v>
      </c>
      <c r="I600" s="19">
        <v>8655</v>
      </c>
    </row>
    <row r="601" spans="2:9" x14ac:dyDescent="0.25">
      <c r="B601" s="19" t="s">
        <v>149</v>
      </c>
      <c r="C601" s="20">
        <v>0</v>
      </c>
      <c r="D601" s="20">
        <v>100</v>
      </c>
      <c r="E601" s="20">
        <v>39</v>
      </c>
      <c r="F601" s="20">
        <v>0</v>
      </c>
      <c r="G601" s="20">
        <v>0</v>
      </c>
      <c r="H601" s="20">
        <v>196</v>
      </c>
      <c r="I601" s="19">
        <v>335</v>
      </c>
    </row>
    <row r="602" spans="2:9" x14ac:dyDescent="0.25">
      <c r="B602" s="19" t="s">
        <v>150</v>
      </c>
      <c r="C602" s="20">
        <v>1426</v>
      </c>
      <c r="D602" s="20">
        <v>831</v>
      </c>
      <c r="E602" s="20">
        <v>1542</v>
      </c>
      <c r="F602" s="20">
        <v>997</v>
      </c>
      <c r="G602" s="20">
        <v>2</v>
      </c>
      <c r="H602" s="20">
        <v>82</v>
      </c>
      <c r="I602" s="19">
        <v>4880</v>
      </c>
    </row>
    <row r="603" spans="2:9" x14ac:dyDescent="0.25">
      <c r="B603" s="19"/>
      <c r="C603" s="20"/>
      <c r="D603" s="20"/>
      <c r="E603" s="20"/>
      <c r="F603" s="20"/>
      <c r="G603" s="20"/>
      <c r="H603" s="20"/>
      <c r="I603" s="19"/>
    </row>
    <row r="604" spans="2:9" x14ac:dyDescent="0.25">
      <c r="B604" s="19"/>
      <c r="C604" s="20"/>
      <c r="D604" s="20"/>
      <c r="E604" s="20"/>
      <c r="F604" s="20"/>
      <c r="G604" s="20"/>
      <c r="H604" s="20"/>
      <c r="I604" s="19"/>
    </row>
    <row r="605" spans="2:9" x14ac:dyDescent="0.25">
      <c r="B605" s="19"/>
      <c r="C605" s="20"/>
      <c r="D605" s="20"/>
      <c r="E605" s="20"/>
      <c r="F605" s="20"/>
      <c r="G605" s="20"/>
      <c r="H605" s="20"/>
      <c r="I605" s="19"/>
    </row>
    <row r="606" spans="2:9" x14ac:dyDescent="0.25">
      <c r="B606" s="19"/>
      <c r="C606" s="20"/>
      <c r="D606" s="20"/>
      <c r="E606" s="20"/>
      <c r="F606" s="20"/>
      <c r="G606" s="20"/>
      <c r="H606" s="20"/>
      <c r="I606" s="19"/>
    </row>
    <row r="607" spans="2:9" x14ac:dyDescent="0.25">
      <c r="B607" s="19"/>
      <c r="C607" s="20"/>
      <c r="D607" s="20"/>
      <c r="E607" s="20"/>
      <c r="F607" s="20"/>
      <c r="G607" s="20"/>
      <c r="H607" s="20"/>
      <c r="I607" s="19"/>
    </row>
    <row r="608" spans="2:9" x14ac:dyDescent="0.25">
      <c r="B608" s="19"/>
      <c r="C608" s="20"/>
      <c r="D608" s="20"/>
      <c r="E608" s="20"/>
      <c r="F608" s="20"/>
      <c r="G608" s="20"/>
      <c r="H608" s="20"/>
      <c r="I608" s="19"/>
    </row>
    <row r="609" spans="2:10" x14ac:dyDescent="0.25">
      <c r="B609" s="19"/>
      <c r="C609" s="20"/>
      <c r="D609" s="20"/>
      <c r="E609" s="20"/>
      <c r="F609" s="20"/>
      <c r="G609" s="20"/>
      <c r="H609" s="20"/>
      <c r="I609" s="19"/>
    </row>
    <row r="610" spans="2:10" x14ac:dyDescent="0.25">
      <c r="B610" s="19"/>
      <c r="C610" s="20"/>
      <c r="D610" s="20"/>
      <c r="E610" s="20"/>
      <c r="F610" s="20"/>
      <c r="G610" s="20"/>
      <c r="H610" s="20"/>
      <c r="I610" s="19"/>
    </row>
    <row r="611" spans="2:10" x14ac:dyDescent="0.25">
      <c r="B611" s="19"/>
      <c r="C611" s="20"/>
      <c r="D611" s="20"/>
      <c r="E611" s="20"/>
      <c r="F611" s="20"/>
      <c r="G611" s="20"/>
      <c r="H611" s="20"/>
      <c r="I611" s="19"/>
    </row>
    <row r="612" spans="2:10" x14ac:dyDescent="0.25">
      <c r="B612" s="19"/>
      <c r="C612" s="20"/>
      <c r="D612" s="20"/>
      <c r="E612" s="20"/>
      <c r="F612" s="20"/>
      <c r="G612" s="20"/>
      <c r="H612" s="20"/>
      <c r="I612" s="19"/>
    </row>
    <row r="613" spans="2:10" x14ac:dyDescent="0.25">
      <c r="B613" s="19" t="s">
        <v>8</v>
      </c>
      <c r="C613" s="19">
        <f t="shared" ref="C613:H613" si="8">SUM(C523:C602)</f>
        <v>37822109</v>
      </c>
      <c r="D613" s="19">
        <f t="shared" si="8"/>
        <v>14284879</v>
      </c>
      <c r="E613" s="19">
        <f t="shared" si="8"/>
        <v>4800397</v>
      </c>
      <c r="F613" s="19">
        <f t="shared" si="8"/>
        <v>1460781</v>
      </c>
      <c r="G613" s="19">
        <f t="shared" si="8"/>
        <v>292914</v>
      </c>
      <c r="H613" s="19">
        <f t="shared" si="8"/>
        <v>746514</v>
      </c>
      <c r="I613" s="19">
        <f>SUM(I523:I602)</f>
        <v>59407594</v>
      </c>
    </row>
    <row r="614" spans="2:10" ht="15.75" thickBot="1" x14ac:dyDescent="0.3">
      <c r="B614" s="26"/>
      <c r="C614" s="27"/>
      <c r="D614" s="27"/>
      <c r="E614" s="27"/>
      <c r="F614" s="27"/>
      <c r="G614" s="27"/>
      <c r="H614" s="27"/>
      <c r="I614" s="27"/>
      <c r="J614" s="28"/>
    </row>
    <row r="615" spans="2:10" ht="16.5" thickBot="1" x14ac:dyDescent="0.3">
      <c r="B615" s="48" t="s">
        <v>58</v>
      </c>
      <c r="C615" s="49"/>
      <c r="D615" s="49"/>
      <c r="E615" s="49"/>
      <c r="F615" s="49"/>
      <c r="G615" s="49"/>
      <c r="H615" s="50"/>
      <c r="I615" s="61" t="s">
        <v>79</v>
      </c>
    </row>
    <row r="616" spans="2:10" x14ac:dyDescent="0.25">
      <c r="B616" s="17" t="s">
        <v>31</v>
      </c>
      <c r="C616" s="18" t="s">
        <v>32</v>
      </c>
      <c r="D616" s="18" t="s">
        <v>33</v>
      </c>
      <c r="E616" s="18" t="s">
        <v>34</v>
      </c>
      <c r="F616" s="18" t="s">
        <v>35</v>
      </c>
      <c r="G616" s="18" t="s">
        <v>36</v>
      </c>
      <c r="H616" s="18" t="s">
        <v>37</v>
      </c>
      <c r="I616" s="18" t="s">
        <v>8</v>
      </c>
    </row>
    <row r="617" spans="2:10" x14ac:dyDescent="0.25">
      <c r="B617" s="19" t="s">
        <v>38</v>
      </c>
      <c r="C617" s="20">
        <v>1520491</v>
      </c>
      <c r="D617" s="20">
        <v>163572</v>
      </c>
      <c r="E617" s="20">
        <v>218240</v>
      </c>
      <c r="F617" s="20">
        <v>20989</v>
      </c>
      <c r="G617" s="20">
        <v>6343</v>
      </c>
      <c r="H617" s="20">
        <v>11190</v>
      </c>
      <c r="I617" s="19">
        <v>1940825</v>
      </c>
    </row>
    <row r="618" spans="2:10" x14ac:dyDescent="0.25">
      <c r="B618" s="19" t="s">
        <v>39</v>
      </c>
      <c r="C618" s="20">
        <v>617677</v>
      </c>
      <c r="D618" s="20">
        <v>44189</v>
      </c>
      <c r="E618" s="20">
        <v>44219</v>
      </c>
      <c r="F618" s="20">
        <v>1938</v>
      </c>
      <c r="G618" s="20">
        <v>629</v>
      </c>
      <c r="H618" s="20">
        <v>2539</v>
      </c>
      <c r="I618" s="19">
        <v>711191</v>
      </c>
    </row>
    <row r="619" spans="2:10" x14ac:dyDescent="0.25">
      <c r="B619" s="19" t="s">
        <v>40</v>
      </c>
      <c r="C619" s="20">
        <v>213177</v>
      </c>
      <c r="D619" s="20">
        <v>234399</v>
      </c>
      <c r="E619" s="20">
        <v>97515</v>
      </c>
      <c r="F619" s="20">
        <v>4908</v>
      </c>
      <c r="G619" s="20">
        <v>3123</v>
      </c>
      <c r="H619" s="20">
        <v>10285</v>
      </c>
      <c r="I619" s="19">
        <v>563407</v>
      </c>
    </row>
    <row r="620" spans="2:10" x14ac:dyDescent="0.25">
      <c r="B620" s="19" t="s">
        <v>80</v>
      </c>
      <c r="C620" s="20">
        <v>181555</v>
      </c>
      <c r="D620" s="20">
        <v>171728</v>
      </c>
      <c r="E620" s="20">
        <v>291764</v>
      </c>
      <c r="F620" s="20">
        <v>59728</v>
      </c>
      <c r="G620" s="20">
        <v>24519</v>
      </c>
      <c r="H620" s="20">
        <v>17312</v>
      </c>
      <c r="I620" s="19">
        <v>746606</v>
      </c>
    </row>
    <row r="621" spans="2:10" x14ac:dyDescent="0.25">
      <c r="B621" s="19" t="s">
        <v>42</v>
      </c>
      <c r="C621" s="20">
        <v>58663</v>
      </c>
      <c r="D621" s="20">
        <v>2829</v>
      </c>
      <c r="E621" s="20">
        <v>3060</v>
      </c>
      <c r="F621" s="20">
        <v>424</v>
      </c>
      <c r="G621" s="20">
        <v>72</v>
      </c>
      <c r="H621" s="20">
        <v>858</v>
      </c>
      <c r="I621" s="19">
        <v>65906</v>
      </c>
    </row>
    <row r="622" spans="2:10" x14ac:dyDescent="0.25">
      <c r="B622" s="19" t="s">
        <v>43</v>
      </c>
      <c r="C622" s="20">
        <v>35634</v>
      </c>
      <c r="D622" s="20">
        <v>3010</v>
      </c>
      <c r="E622" s="20">
        <v>6084</v>
      </c>
      <c r="F622" s="20">
        <v>352</v>
      </c>
      <c r="G622" s="20">
        <v>104</v>
      </c>
      <c r="H622" s="20">
        <v>103</v>
      </c>
      <c r="I622" s="19">
        <v>45287</v>
      </c>
    </row>
    <row r="623" spans="2:10" x14ac:dyDescent="0.25">
      <c r="B623" s="19" t="s">
        <v>89</v>
      </c>
      <c r="C623" s="20">
        <v>1919</v>
      </c>
      <c r="D623" s="20">
        <v>217</v>
      </c>
      <c r="E623" s="20">
        <v>170</v>
      </c>
      <c r="F623" s="20">
        <v>0</v>
      </c>
      <c r="G623" s="20">
        <v>0</v>
      </c>
      <c r="H623" s="20">
        <v>1</v>
      </c>
      <c r="I623" s="19">
        <v>2307</v>
      </c>
    </row>
    <row r="624" spans="2:10" x14ac:dyDescent="0.25">
      <c r="B624" s="19" t="s">
        <v>90</v>
      </c>
      <c r="C624" s="20">
        <v>366</v>
      </c>
      <c r="D624" s="20">
        <v>0</v>
      </c>
      <c r="E624" s="20">
        <v>47</v>
      </c>
      <c r="F624" s="20">
        <v>64</v>
      </c>
      <c r="G624" s="20">
        <v>3</v>
      </c>
      <c r="H624" s="20">
        <v>9</v>
      </c>
      <c r="I624" s="19">
        <v>489</v>
      </c>
    </row>
    <row r="625" spans="2:9" x14ac:dyDescent="0.25">
      <c r="B625" s="19" t="s">
        <v>91</v>
      </c>
      <c r="C625" s="20">
        <v>125683</v>
      </c>
      <c r="D625" s="20">
        <v>7035</v>
      </c>
      <c r="E625" s="20">
        <v>13132</v>
      </c>
      <c r="F625" s="20">
        <v>384</v>
      </c>
      <c r="G625" s="20">
        <v>69</v>
      </c>
      <c r="H625" s="20">
        <v>109</v>
      </c>
      <c r="I625" s="19">
        <v>146412</v>
      </c>
    </row>
    <row r="626" spans="2:9" x14ac:dyDescent="0.25">
      <c r="B626" s="19" t="s">
        <v>92</v>
      </c>
      <c r="C626" s="20">
        <v>61609</v>
      </c>
      <c r="D626" s="20">
        <v>4736</v>
      </c>
      <c r="E626" s="20">
        <v>4431</v>
      </c>
      <c r="F626" s="20">
        <v>306</v>
      </c>
      <c r="G626" s="20">
        <v>501</v>
      </c>
      <c r="H626" s="20">
        <v>286</v>
      </c>
      <c r="I626" s="19">
        <v>71869</v>
      </c>
    </row>
    <row r="627" spans="2:9" x14ac:dyDescent="0.25">
      <c r="B627" s="19" t="s">
        <v>93</v>
      </c>
      <c r="C627" s="20">
        <v>34165</v>
      </c>
      <c r="D627" s="20">
        <v>1618</v>
      </c>
      <c r="E627" s="20">
        <v>3248</v>
      </c>
      <c r="F627" s="20">
        <v>155</v>
      </c>
      <c r="G627" s="20">
        <v>75</v>
      </c>
      <c r="H627" s="20">
        <v>338</v>
      </c>
      <c r="I627" s="19">
        <v>39599</v>
      </c>
    </row>
    <row r="628" spans="2:9" x14ac:dyDescent="0.25">
      <c r="B628" s="19" t="s">
        <v>94</v>
      </c>
      <c r="C628" s="20">
        <v>25684</v>
      </c>
      <c r="D628" s="20">
        <v>2045</v>
      </c>
      <c r="E628" s="20">
        <v>1545</v>
      </c>
      <c r="F628" s="20">
        <v>105</v>
      </c>
      <c r="G628" s="20">
        <v>15</v>
      </c>
      <c r="H628" s="20">
        <v>203</v>
      </c>
      <c r="I628" s="19">
        <v>29597</v>
      </c>
    </row>
    <row r="629" spans="2:9" x14ac:dyDescent="0.25">
      <c r="B629" s="19" t="s">
        <v>95</v>
      </c>
      <c r="C629" s="20">
        <v>4093</v>
      </c>
      <c r="D629" s="20">
        <v>107</v>
      </c>
      <c r="E629" s="20">
        <v>296</v>
      </c>
      <c r="F629" s="20">
        <v>1</v>
      </c>
      <c r="G629" s="20">
        <v>2</v>
      </c>
      <c r="H629" s="20">
        <v>62</v>
      </c>
      <c r="I629" s="19">
        <v>4561</v>
      </c>
    </row>
    <row r="630" spans="2:9" x14ac:dyDescent="0.25">
      <c r="B630" s="19" t="s">
        <v>44</v>
      </c>
      <c r="C630" s="20">
        <v>5431</v>
      </c>
      <c r="D630" s="20">
        <v>11560</v>
      </c>
      <c r="E630" s="20">
        <v>2598</v>
      </c>
      <c r="F630" s="20">
        <v>32</v>
      </c>
      <c r="G630" s="20">
        <v>28</v>
      </c>
      <c r="H630" s="20">
        <v>136</v>
      </c>
      <c r="I630" s="19">
        <v>19785</v>
      </c>
    </row>
    <row r="631" spans="2:9" x14ac:dyDescent="0.25">
      <c r="B631" s="19" t="s">
        <v>45</v>
      </c>
      <c r="C631" s="20">
        <v>6111</v>
      </c>
      <c r="D631" s="20">
        <v>24580</v>
      </c>
      <c r="E631" s="20">
        <v>28720</v>
      </c>
      <c r="F631" s="20">
        <v>41</v>
      </c>
      <c r="G631" s="20">
        <v>66</v>
      </c>
      <c r="H631" s="20">
        <v>572</v>
      </c>
      <c r="I631" s="19">
        <v>60090</v>
      </c>
    </row>
    <row r="632" spans="2:9" x14ac:dyDescent="0.25">
      <c r="B632" s="19" t="s">
        <v>46</v>
      </c>
      <c r="C632" s="20">
        <v>4062</v>
      </c>
      <c r="D632" s="20">
        <v>5647</v>
      </c>
      <c r="E632" s="20">
        <v>8845</v>
      </c>
      <c r="F632" s="20">
        <v>493</v>
      </c>
      <c r="G632" s="20">
        <v>2</v>
      </c>
      <c r="H632" s="20">
        <v>22</v>
      </c>
      <c r="I632" s="19">
        <v>19071</v>
      </c>
    </row>
    <row r="633" spans="2:9" x14ac:dyDescent="0.25">
      <c r="B633" s="19" t="s">
        <v>47</v>
      </c>
      <c r="C633" s="20">
        <v>49664</v>
      </c>
      <c r="D633" s="20">
        <v>12839</v>
      </c>
      <c r="E633" s="20">
        <v>39814</v>
      </c>
      <c r="F633" s="20">
        <v>99</v>
      </c>
      <c r="G633" s="20">
        <v>21</v>
      </c>
      <c r="H633" s="20">
        <v>316</v>
      </c>
      <c r="I633" s="19">
        <v>102753</v>
      </c>
    </row>
    <row r="634" spans="2:9" x14ac:dyDescent="0.25">
      <c r="B634" s="19" t="s">
        <v>96</v>
      </c>
      <c r="C634" s="20">
        <v>12263</v>
      </c>
      <c r="D634" s="20">
        <v>17055</v>
      </c>
      <c r="E634" s="20">
        <v>39927</v>
      </c>
      <c r="F634" s="20">
        <v>14</v>
      </c>
      <c r="G634" s="20">
        <v>2</v>
      </c>
      <c r="H634" s="20">
        <v>12</v>
      </c>
      <c r="I634" s="19">
        <v>69273</v>
      </c>
    </row>
    <row r="635" spans="2:9" x14ac:dyDescent="0.25">
      <c r="B635" s="19" t="s">
        <v>83</v>
      </c>
      <c r="C635" s="20">
        <v>2897</v>
      </c>
      <c r="D635" s="20">
        <v>4597</v>
      </c>
      <c r="E635" s="20">
        <v>1252</v>
      </c>
      <c r="F635" s="20">
        <v>0</v>
      </c>
      <c r="G635" s="20">
        <v>0</v>
      </c>
      <c r="H635" s="20">
        <v>0</v>
      </c>
      <c r="I635" s="19">
        <v>8746</v>
      </c>
    </row>
    <row r="636" spans="2:9" x14ac:dyDescent="0.25">
      <c r="B636" s="19" t="s">
        <v>135</v>
      </c>
      <c r="C636" s="20">
        <v>14</v>
      </c>
      <c r="D636" s="20">
        <v>1</v>
      </c>
      <c r="E636" s="20">
        <v>0</v>
      </c>
      <c r="F636" s="20">
        <v>0</v>
      </c>
      <c r="G636" s="20">
        <v>0</v>
      </c>
      <c r="H636" s="20">
        <v>49</v>
      </c>
      <c r="I636" s="19">
        <v>64</v>
      </c>
    </row>
    <row r="637" spans="2:9" x14ac:dyDescent="0.25">
      <c r="B637" s="19" t="s">
        <v>97</v>
      </c>
      <c r="C637" s="20">
        <v>329</v>
      </c>
      <c r="D637" s="20">
        <v>335</v>
      </c>
      <c r="E637" s="20">
        <v>217</v>
      </c>
      <c r="F637" s="20">
        <v>33</v>
      </c>
      <c r="G637" s="20">
        <v>71</v>
      </c>
      <c r="H637" s="20">
        <v>160</v>
      </c>
      <c r="I637" s="19">
        <v>1145</v>
      </c>
    </row>
    <row r="638" spans="2:9" x14ac:dyDescent="0.25">
      <c r="B638" s="19" t="s">
        <v>98</v>
      </c>
      <c r="C638" s="20">
        <v>14</v>
      </c>
      <c r="D638" s="20">
        <v>1</v>
      </c>
      <c r="E638" s="20">
        <v>177</v>
      </c>
      <c r="F638" s="20">
        <v>0</v>
      </c>
      <c r="G638" s="20">
        <v>194</v>
      </c>
      <c r="H638" s="20">
        <v>52</v>
      </c>
      <c r="I638" s="19">
        <v>438</v>
      </c>
    </row>
    <row r="639" spans="2:9" x14ac:dyDescent="0.25">
      <c r="B639" s="19" t="s">
        <v>136</v>
      </c>
      <c r="C639" s="20">
        <v>91</v>
      </c>
      <c r="D639" s="20">
        <v>192</v>
      </c>
      <c r="E639" s="20">
        <v>62</v>
      </c>
      <c r="F639" s="20">
        <v>0</v>
      </c>
      <c r="G639" s="20">
        <v>0</v>
      </c>
      <c r="H639" s="20">
        <v>0</v>
      </c>
      <c r="I639" s="19">
        <v>345</v>
      </c>
    </row>
    <row r="640" spans="2:9" x14ac:dyDescent="0.25">
      <c r="B640" s="19" t="s">
        <v>99</v>
      </c>
      <c r="C640" s="20">
        <v>216</v>
      </c>
      <c r="D640" s="20">
        <v>86</v>
      </c>
      <c r="E640" s="20">
        <v>27</v>
      </c>
      <c r="F640" s="20">
        <v>0</v>
      </c>
      <c r="G640" s="20">
        <v>54</v>
      </c>
      <c r="H640" s="20">
        <v>39</v>
      </c>
      <c r="I640" s="19">
        <v>422</v>
      </c>
    </row>
    <row r="641" spans="2:9" x14ac:dyDescent="0.25">
      <c r="B641" s="19" t="s">
        <v>100</v>
      </c>
      <c r="C641" s="20">
        <v>5825</v>
      </c>
      <c r="D641" s="20">
        <v>5942</v>
      </c>
      <c r="E641" s="20">
        <v>10676</v>
      </c>
      <c r="F641" s="20">
        <v>63</v>
      </c>
      <c r="G641" s="20">
        <v>13</v>
      </c>
      <c r="H641" s="20">
        <v>2</v>
      </c>
      <c r="I641" s="19">
        <v>22521</v>
      </c>
    </row>
    <row r="642" spans="2:9" x14ac:dyDescent="0.25">
      <c r="B642" s="19" t="s">
        <v>137</v>
      </c>
      <c r="C642" s="20">
        <v>158</v>
      </c>
      <c r="D642" s="20">
        <v>0</v>
      </c>
      <c r="E642" s="20">
        <v>0</v>
      </c>
      <c r="F642" s="20">
        <v>0</v>
      </c>
      <c r="G642" s="20">
        <v>0</v>
      </c>
      <c r="H642" s="20">
        <v>0</v>
      </c>
      <c r="I642" s="19">
        <v>158</v>
      </c>
    </row>
    <row r="643" spans="2:9" x14ac:dyDescent="0.25">
      <c r="B643" s="19" t="s">
        <v>101</v>
      </c>
      <c r="C643" s="20">
        <v>150</v>
      </c>
      <c r="D643" s="20">
        <v>45</v>
      </c>
      <c r="E643" s="20">
        <v>1075</v>
      </c>
      <c r="F643" s="20">
        <v>251</v>
      </c>
      <c r="G643" s="20">
        <v>15</v>
      </c>
      <c r="H643" s="20">
        <v>50</v>
      </c>
      <c r="I643" s="19">
        <v>1586</v>
      </c>
    </row>
    <row r="644" spans="2:9" x14ac:dyDescent="0.25">
      <c r="B644" s="19" t="s">
        <v>102</v>
      </c>
      <c r="C644" s="20">
        <v>783</v>
      </c>
      <c r="D644" s="20">
        <v>5107</v>
      </c>
      <c r="E644" s="20">
        <v>433</v>
      </c>
      <c r="F644" s="20">
        <v>2</v>
      </c>
      <c r="G644" s="20">
        <v>0</v>
      </c>
      <c r="H644" s="20">
        <v>36</v>
      </c>
      <c r="I644" s="19">
        <v>6361</v>
      </c>
    </row>
    <row r="645" spans="2:9" x14ac:dyDescent="0.25">
      <c r="B645" s="19" t="s">
        <v>103</v>
      </c>
      <c r="C645" s="20">
        <v>1100</v>
      </c>
      <c r="D645" s="20">
        <v>565</v>
      </c>
      <c r="E645" s="20">
        <v>6271</v>
      </c>
      <c r="F645" s="20">
        <v>199</v>
      </c>
      <c r="G645" s="20">
        <v>18</v>
      </c>
      <c r="H645" s="20">
        <v>106</v>
      </c>
      <c r="I645" s="19">
        <v>8259</v>
      </c>
    </row>
    <row r="646" spans="2:9" x14ac:dyDescent="0.25">
      <c r="B646" s="19" t="s">
        <v>104</v>
      </c>
      <c r="C646" s="20">
        <v>1019</v>
      </c>
      <c r="D646" s="20">
        <v>56</v>
      </c>
      <c r="E646" s="20">
        <v>7891</v>
      </c>
      <c r="F646" s="20">
        <v>3694</v>
      </c>
      <c r="G646" s="20">
        <v>189</v>
      </c>
      <c r="H646" s="20">
        <v>1540</v>
      </c>
      <c r="I646" s="19">
        <v>14389</v>
      </c>
    </row>
    <row r="647" spans="2:9" x14ac:dyDescent="0.25">
      <c r="B647" s="19" t="s">
        <v>105</v>
      </c>
      <c r="C647" s="20">
        <v>2124</v>
      </c>
      <c r="D647" s="20">
        <v>6556</v>
      </c>
      <c r="E647" s="20">
        <v>18820</v>
      </c>
      <c r="F647" s="20">
        <v>100</v>
      </c>
      <c r="G647" s="20">
        <v>50</v>
      </c>
      <c r="H647" s="20">
        <v>1900</v>
      </c>
      <c r="I647" s="19">
        <v>29550</v>
      </c>
    </row>
    <row r="648" spans="2:9" x14ac:dyDescent="0.25">
      <c r="B648" s="19" t="s">
        <v>106</v>
      </c>
      <c r="C648" s="20">
        <v>4960</v>
      </c>
      <c r="D648" s="20">
        <v>109</v>
      </c>
      <c r="E648" s="20">
        <v>1575</v>
      </c>
      <c r="F648" s="20">
        <v>2120</v>
      </c>
      <c r="G648" s="20">
        <v>11</v>
      </c>
      <c r="H648" s="20">
        <v>75</v>
      </c>
      <c r="I648" s="19">
        <v>8850</v>
      </c>
    </row>
    <row r="649" spans="2:9" x14ac:dyDescent="0.25">
      <c r="B649" s="19" t="s">
        <v>107</v>
      </c>
      <c r="C649" s="20">
        <v>1603</v>
      </c>
      <c r="D649" s="20">
        <v>9240</v>
      </c>
      <c r="E649" s="20">
        <v>9039</v>
      </c>
      <c r="F649" s="20">
        <v>227</v>
      </c>
      <c r="G649" s="20">
        <v>514</v>
      </c>
      <c r="H649" s="20">
        <v>44</v>
      </c>
      <c r="I649" s="19">
        <v>20667</v>
      </c>
    </row>
    <row r="650" spans="2:9" x14ac:dyDescent="0.25">
      <c r="B650" s="19" t="s">
        <v>49</v>
      </c>
      <c r="C650" s="20">
        <v>23</v>
      </c>
      <c r="D650" s="20">
        <v>108</v>
      </c>
      <c r="E650" s="20">
        <v>0</v>
      </c>
      <c r="F650" s="20">
        <v>0</v>
      </c>
      <c r="G650" s="20">
        <v>0</v>
      </c>
      <c r="H650" s="20">
        <v>62</v>
      </c>
      <c r="I650" s="19">
        <v>193</v>
      </c>
    </row>
    <row r="651" spans="2:9" x14ac:dyDescent="0.25">
      <c r="B651" s="19" t="s">
        <v>50</v>
      </c>
      <c r="C651" s="20">
        <v>358</v>
      </c>
      <c r="D651" s="20">
        <v>103</v>
      </c>
      <c r="E651" s="20">
        <v>3203</v>
      </c>
      <c r="F651" s="20">
        <v>3164</v>
      </c>
      <c r="G651" s="20">
        <v>302</v>
      </c>
      <c r="H651" s="20">
        <v>1769</v>
      </c>
      <c r="I651" s="19">
        <v>8899</v>
      </c>
    </row>
    <row r="652" spans="2:9" x14ac:dyDescent="0.25">
      <c r="B652" s="19" t="s">
        <v>108</v>
      </c>
      <c r="C652" s="20">
        <v>268</v>
      </c>
      <c r="D652" s="20">
        <v>59</v>
      </c>
      <c r="E652" s="20">
        <v>946</v>
      </c>
      <c r="F652" s="20">
        <v>1117</v>
      </c>
      <c r="G652" s="20">
        <v>285</v>
      </c>
      <c r="H652" s="20">
        <v>2</v>
      </c>
      <c r="I652" s="19">
        <v>2677</v>
      </c>
    </row>
    <row r="653" spans="2:9" x14ac:dyDescent="0.25">
      <c r="B653" s="19" t="s">
        <v>109</v>
      </c>
      <c r="C653" s="20">
        <v>1451</v>
      </c>
      <c r="D653" s="20">
        <v>1458</v>
      </c>
      <c r="E653" s="20">
        <v>3603</v>
      </c>
      <c r="F653" s="20">
        <v>18</v>
      </c>
      <c r="G653" s="20">
        <v>0</v>
      </c>
      <c r="H653" s="20">
        <v>29</v>
      </c>
      <c r="I653" s="19">
        <v>6559</v>
      </c>
    </row>
    <row r="654" spans="2:9" x14ac:dyDescent="0.25">
      <c r="B654" s="19" t="s">
        <v>138</v>
      </c>
      <c r="C654" s="20">
        <v>4</v>
      </c>
      <c r="D654" s="20">
        <v>0</v>
      </c>
      <c r="E654" s="20">
        <v>0</v>
      </c>
      <c r="F654" s="20">
        <v>0</v>
      </c>
      <c r="G654" s="20">
        <v>0</v>
      </c>
      <c r="H654" s="20">
        <v>0</v>
      </c>
      <c r="I654" s="19">
        <v>4</v>
      </c>
    </row>
    <row r="655" spans="2:9" x14ac:dyDescent="0.25">
      <c r="B655" s="19" t="s">
        <v>110</v>
      </c>
      <c r="C655" s="20">
        <v>387</v>
      </c>
      <c r="D655" s="20">
        <v>270</v>
      </c>
      <c r="E655" s="20">
        <v>165</v>
      </c>
      <c r="F655" s="20">
        <v>82</v>
      </c>
      <c r="G655" s="20">
        <v>20</v>
      </c>
      <c r="H655" s="20">
        <v>1</v>
      </c>
      <c r="I655" s="19">
        <v>925</v>
      </c>
    </row>
    <row r="656" spans="2:9" x14ac:dyDescent="0.25">
      <c r="B656" s="19" t="s">
        <v>51</v>
      </c>
      <c r="C656" s="20">
        <v>1</v>
      </c>
      <c r="D656" s="20">
        <v>0</v>
      </c>
      <c r="E656" s="20">
        <v>0</v>
      </c>
      <c r="F656" s="20">
        <v>0</v>
      </c>
      <c r="G656" s="20">
        <v>0</v>
      </c>
      <c r="H656" s="20">
        <v>0</v>
      </c>
      <c r="I656" s="19">
        <v>1</v>
      </c>
    </row>
    <row r="657" spans="2:9" x14ac:dyDescent="0.25">
      <c r="B657" s="19" t="s">
        <v>111</v>
      </c>
      <c r="C657" s="20">
        <v>5753</v>
      </c>
      <c r="D657" s="20">
        <v>1880</v>
      </c>
      <c r="E657" s="20">
        <v>1720</v>
      </c>
      <c r="F657" s="20">
        <v>57</v>
      </c>
      <c r="G657" s="20">
        <v>0</v>
      </c>
      <c r="H657" s="20">
        <v>77</v>
      </c>
      <c r="I657" s="19">
        <v>9487</v>
      </c>
    </row>
    <row r="658" spans="2:9" x14ac:dyDescent="0.25">
      <c r="B658" s="19" t="s">
        <v>52</v>
      </c>
      <c r="C658" s="20">
        <v>261</v>
      </c>
      <c r="D658" s="20">
        <v>227</v>
      </c>
      <c r="E658" s="20">
        <v>605</v>
      </c>
      <c r="F658" s="20">
        <v>0</v>
      </c>
      <c r="G658" s="20">
        <v>0</v>
      </c>
      <c r="H658" s="20">
        <v>0</v>
      </c>
      <c r="I658" s="19">
        <v>1093</v>
      </c>
    </row>
    <row r="659" spans="2:9" x14ac:dyDescent="0.25">
      <c r="B659" s="19" t="s">
        <v>112</v>
      </c>
      <c r="C659" s="20">
        <v>1</v>
      </c>
      <c r="D659" s="20">
        <v>7</v>
      </c>
      <c r="E659" s="20">
        <v>12</v>
      </c>
      <c r="F659" s="20">
        <v>0</v>
      </c>
      <c r="G659" s="20">
        <v>0</v>
      </c>
      <c r="H659" s="20">
        <v>727</v>
      </c>
      <c r="I659" s="19">
        <v>747</v>
      </c>
    </row>
    <row r="660" spans="2:9" x14ac:dyDescent="0.25">
      <c r="B660" s="19" t="s">
        <v>139</v>
      </c>
      <c r="C660" s="20">
        <v>11</v>
      </c>
      <c r="D660" s="20">
        <v>0</v>
      </c>
      <c r="E660" s="20">
        <v>10</v>
      </c>
      <c r="F660" s="20">
        <v>0</v>
      </c>
      <c r="G660" s="20">
        <v>0</v>
      </c>
      <c r="H660" s="20">
        <v>0</v>
      </c>
      <c r="I660" s="19">
        <v>21</v>
      </c>
    </row>
    <row r="661" spans="2:9" x14ac:dyDescent="0.25">
      <c r="B661" s="19" t="s">
        <v>140</v>
      </c>
      <c r="C661" s="20">
        <v>77</v>
      </c>
      <c r="D661" s="20">
        <v>256</v>
      </c>
      <c r="E661" s="20">
        <v>71</v>
      </c>
      <c r="F661" s="20">
        <v>0</v>
      </c>
      <c r="G661" s="20">
        <v>0</v>
      </c>
      <c r="H661" s="20">
        <v>0</v>
      </c>
      <c r="I661" s="19">
        <v>404</v>
      </c>
    </row>
    <row r="662" spans="2:9" x14ac:dyDescent="0.25">
      <c r="B662" s="19" t="s">
        <v>113</v>
      </c>
      <c r="C662" s="20">
        <v>525</v>
      </c>
      <c r="D662" s="20">
        <v>3101</v>
      </c>
      <c r="E662" s="20">
        <v>408</v>
      </c>
      <c r="F662" s="20">
        <v>0</v>
      </c>
      <c r="G662" s="20">
        <v>0</v>
      </c>
      <c r="H662" s="20">
        <v>12</v>
      </c>
      <c r="I662" s="19">
        <v>4046</v>
      </c>
    </row>
    <row r="663" spans="2:9" x14ac:dyDescent="0.25">
      <c r="B663" s="19" t="s">
        <v>84</v>
      </c>
      <c r="C663" s="20">
        <v>9027</v>
      </c>
      <c r="D663" s="20">
        <v>2193</v>
      </c>
      <c r="E663" s="20">
        <v>24488</v>
      </c>
      <c r="F663" s="20">
        <v>56</v>
      </c>
      <c r="G663" s="20">
        <v>38</v>
      </c>
      <c r="H663" s="20">
        <v>1590</v>
      </c>
      <c r="I663" s="19">
        <v>37392</v>
      </c>
    </row>
    <row r="664" spans="2:9" x14ac:dyDescent="0.25">
      <c r="B664" s="19" t="s">
        <v>114</v>
      </c>
      <c r="C664" s="20">
        <v>199</v>
      </c>
      <c r="D664" s="20">
        <v>939</v>
      </c>
      <c r="E664" s="20">
        <v>22</v>
      </c>
      <c r="F664" s="20">
        <v>0</v>
      </c>
      <c r="G664" s="20">
        <v>2</v>
      </c>
      <c r="H664" s="20">
        <v>337</v>
      </c>
      <c r="I664" s="19">
        <v>1499</v>
      </c>
    </row>
    <row r="665" spans="2:9" x14ac:dyDescent="0.25">
      <c r="B665" s="19" t="s">
        <v>115</v>
      </c>
      <c r="C665" s="20">
        <v>1938</v>
      </c>
      <c r="D665" s="20">
        <v>4607</v>
      </c>
      <c r="E665" s="20">
        <v>4961</v>
      </c>
      <c r="F665" s="20">
        <v>80</v>
      </c>
      <c r="G665" s="20">
        <v>0</v>
      </c>
      <c r="H665" s="20">
        <v>2</v>
      </c>
      <c r="I665" s="19">
        <v>11588</v>
      </c>
    </row>
    <row r="666" spans="2:9" x14ac:dyDescent="0.25">
      <c r="B666" s="19" t="s">
        <v>116</v>
      </c>
      <c r="C666" s="20">
        <v>593</v>
      </c>
      <c r="D666" s="20">
        <v>419</v>
      </c>
      <c r="E666" s="20">
        <v>9785</v>
      </c>
      <c r="F666" s="20">
        <v>57</v>
      </c>
      <c r="G666" s="20">
        <v>4</v>
      </c>
      <c r="H666" s="20">
        <v>18</v>
      </c>
      <c r="I666" s="19">
        <v>10876</v>
      </c>
    </row>
    <row r="667" spans="2:9" x14ac:dyDescent="0.25">
      <c r="B667" s="19" t="s">
        <v>117</v>
      </c>
      <c r="C667" s="20">
        <v>73</v>
      </c>
      <c r="D667" s="20">
        <v>92</v>
      </c>
      <c r="E667" s="20">
        <v>101</v>
      </c>
      <c r="F667" s="20">
        <v>2</v>
      </c>
      <c r="G667" s="20">
        <v>0</v>
      </c>
      <c r="H667" s="20">
        <v>1</v>
      </c>
      <c r="I667" s="19">
        <v>269</v>
      </c>
    </row>
    <row r="668" spans="2:9" x14ac:dyDescent="0.25">
      <c r="B668" s="19" t="s">
        <v>118</v>
      </c>
      <c r="C668" s="20">
        <v>374</v>
      </c>
      <c r="D668" s="20">
        <v>145</v>
      </c>
      <c r="E668" s="20">
        <v>2</v>
      </c>
      <c r="F668" s="20">
        <v>7</v>
      </c>
      <c r="G668" s="20">
        <v>0</v>
      </c>
      <c r="H668" s="20">
        <v>1</v>
      </c>
      <c r="I668" s="19">
        <v>529</v>
      </c>
    </row>
    <row r="669" spans="2:9" x14ac:dyDescent="0.25">
      <c r="B669" s="19" t="s">
        <v>119</v>
      </c>
      <c r="C669" s="20">
        <v>6343</v>
      </c>
      <c r="D669" s="20">
        <v>819</v>
      </c>
      <c r="E669" s="20">
        <v>150</v>
      </c>
      <c r="F669" s="20">
        <v>99</v>
      </c>
      <c r="G669" s="20">
        <v>11</v>
      </c>
      <c r="H669" s="20">
        <v>7</v>
      </c>
      <c r="I669" s="19">
        <v>7429</v>
      </c>
    </row>
    <row r="670" spans="2:9" x14ac:dyDescent="0.25">
      <c r="B670" s="19" t="s">
        <v>120</v>
      </c>
      <c r="C670" s="20">
        <v>2033</v>
      </c>
      <c r="D670" s="20">
        <v>4564</v>
      </c>
      <c r="E670" s="20">
        <v>998</v>
      </c>
      <c r="F670" s="20">
        <v>12</v>
      </c>
      <c r="G670" s="20">
        <v>0</v>
      </c>
      <c r="H670" s="20">
        <v>28</v>
      </c>
      <c r="I670" s="19">
        <v>7635</v>
      </c>
    </row>
    <row r="671" spans="2:9" x14ac:dyDescent="0.25">
      <c r="B671" s="19" t="s">
        <v>121</v>
      </c>
      <c r="C671" s="20">
        <v>51</v>
      </c>
      <c r="D671" s="20">
        <v>288</v>
      </c>
      <c r="E671" s="20">
        <v>292</v>
      </c>
      <c r="F671" s="20">
        <v>0</v>
      </c>
      <c r="G671" s="20">
        <v>0</v>
      </c>
      <c r="H671" s="20">
        <v>3</v>
      </c>
      <c r="I671" s="19">
        <v>634</v>
      </c>
    </row>
    <row r="672" spans="2:9" x14ac:dyDescent="0.25">
      <c r="B672" s="19" t="s">
        <v>141</v>
      </c>
      <c r="C672" s="20">
        <v>19</v>
      </c>
      <c r="D672" s="20">
        <v>133</v>
      </c>
      <c r="E672" s="20">
        <v>13</v>
      </c>
      <c r="F672" s="20">
        <v>0</v>
      </c>
      <c r="G672" s="20">
        <v>0</v>
      </c>
      <c r="H672" s="20">
        <v>0</v>
      </c>
      <c r="I672" s="19">
        <v>165</v>
      </c>
    </row>
    <row r="673" spans="2:9" x14ac:dyDescent="0.25">
      <c r="B673" s="19" t="s">
        <v>142</v>
      </c>
      <c r="C673" s="20">
        <v>1</v>
      </c>
      <c r="D673" s="20">
        <v>55</v>
      </c>
      <c r="E673" s="20">
        <v>0</v>
      </c>
      <c r="F673" s="20">
        <v>0</v>
      </c>
      <c r="G673" s="20">
        <v>0</v>
      </c>
      <c r="H673" s="20">
        <v>0</v>
      </c>
      <c r="I673" s="19">
        <v>56</v>
      </c>
    </row>
    <row r="674" spans="2:9" x14ac:dyDescent="0.25">
      <c r="B674" s="19" t="s">
        <v>143</v>
      </c>
      <c r="C674" s="20">
        <v>143</v>
      </c>
      <c r="D674" s="20">
        <v>362</v>
      </c>
      <c r="E674" s="20">
        <v>208</v>
      </c>
      <c r="F674" s="20">
        <v>0</v>
      </c>
      <c r="G674" s="20">
        <v>0</v>
      </c>
      <c r="H674" s="20">
        <v>0</v>
      </c>
      <c r="I674" s="19">
        <v>713</v>
      </c>
    </row>
    <row r="675" spans="2:9" x14ac:dyDescent="0.25">
      <c r="B675" s="19" t="s">
        <v>122</v>
      </c>
      <c r="C675" s="20">
        <v>605</v>
      </c>
      <c r="D675" s="20">
        <v>230</v>
      </c>
      <c r="E675" s="20">
        <v>3</v>
      </c>
      <c r="F675" s="20">
        <v>0</v>
      </c>
      <c r="G675" s="20">
        <v>11</v>
      </c>
      <c r="H675" s="20">
        <v>356</v>
      </c>
      <c r="I675" s="19">
        <v>1205</v>
      </c>
    </row>
    <row r="676" spans="2:9" x14ac:dyDescent="0.25">
      <c r="B676" s="19" t="s">
        <v>123</v>
      </c>
      <c r="C676" s="20">
        <v>249</v>
      </c>
      <c r="D676" s="20">
        <v>0</v>
      </c>
      <c r="E676" s="20">
        <v>4</v>
      </c>
      <c r="F676" s="20">
        <v>0</v>
      </c>
      <c r="G676" s="20">
        <v>0</v>
      </c>
      <c r="H676" s="20">
        <v>136</v>
      </c>
      <c r="I676" s="19">
        <v>389</v>
      </c>
    </row>
    <row r="677" spans="2:9" x14ac:dyDescent="0.25">
      <c r="B677" s="19" t="s">
        <v>144</v>
      </c>
      <c r="C677" s="20">
        <v>91</v>
      </c>
      <c r="D677" s="20">
        <v>223</v>
      </c>
      <c r="E677" s="20">
        <v>634</v>
      </c>
      <c r="F677" s="20">
        <v>2</v>
      </c>
      <c r="G677" s="20">
        <v>0</v>
      </c>
      <c r="H677" s="20">
        <v>0</v>
      </c>
      <c r="I677" s="19">
        <v>950</v>
      </c>
    </row>
    <row r="678" spans="2:9" x14ac:dyDescent="0.25">
      <c r="B678" s="19" t="s">
        <v>124</v>
      </c>
      <c r="C678" s="20">
        <v>332</v>
      </c>
      <c r="D678" s="20">
        <v>80</v>
      </c>
      <c r="E678" s="20">
        <v>255</v>
      </c>
      <c r="F678" s="20">
        <v>0</v>
      </c>
      <c r="G678" s="20">
        <v>0</v>
      </c>
      <c r="H678" s="20">
        <v>0</v>
      </c>
      <c r="I678" s="19">
        <v>667</v>
      </c>
    </row>
    <row r="679" spans="2:9" x14ac:dyDescent="0.25">
      <c r="B679" s="19" t="s">
        <v>147</v>
      </c>
      <c r="C679" s="20">
        <v>610</v>
      </c>
      <c r="D679" s="20">
        <v>470</v>
      </c>
      <c r="E679" s="20">
        <v>62</v>
      </c>
      <c r="F679" s="20">
        <v>0</v>
      </c>
      <c r="G679" s="20">
        <v>0</v>
      </c>
      <c r="H679" s="20">
        <v>4</v>
      </c>
      <c r="I679" s="19">
        <v>1146</v>
      </c>
    </row>
    <row r="680" spans="2:9" x14ac:dyDescent="0.25">
      <c r="B680" s="19" t="s">
        <v>125</v>
      </c>
      <c r="C680" s="20">
        <v>1023</v>
      </c>
      <c r="D680" s="20">
        <v>216</v>
      </c>
      <c r="E680" s="20">
        <v>78</v>
      </c>
      <c r="F680" s="20">
        <v>0</v>
      </c>
      <c r="G680" s="20">
        <v>0</v>
      </c>
      <c r="H680" s="20">
        <v>0</v>
      </c>
      <c r="I680" s="19">
        <v>1317</v>
      </c>
    </row>
    <row r="681" spans="2:9" x14ac:dyDescent="0.25">
      <c r="B681" s="19" t="s">
        <v>126</v>
      </c>
      <c r="C681" s="20">
        <v>3</v>
      </c>
      <c r="D681" s="20">
        <v>59</v>
      </c>
      <c r="E681" s="20">
        <v>5</v>
      </c>
      <c r="F681" s="20">
        <v>0</v>
      </c>
      <c r="G681" s="20">
        <v>0</v>
      </c>
      <c r="H681" s="20">
        <v>2</v>
      </c>
      <c r="I681" s="19">
        <v>69</v>
      </c>
    </row>
    <row r="682" spans="2:9" x14ac:dyDescent="0.25">
      <c r="B682" s="19" t="s">
        <v>127</v>
      </c>
      <c r="C682" s="20">
        <v>633</v>
      </c>
      <c r="D682" s="20">
        <v>92</v>
      </c>
      <c r="E682" s="20">
        <v>158</v>
      </c>
      <c r="F682" s="20">
        <v>1</v>
      </c>
      <c r="G682" s="20">
        <v>0</v>
      </c>
      <c r="H682" s="20">
        <v>0</v>
      </c>
      <c r="I682" s="19">
        <v>884</v>
      </c>
    </row>
    <row r="683" spans="2:9" x14ac:dyDescent="0.25">
      <c r="B683" s="19" t="s">
        <v>128</v>
      </c>
      <c r="C683" s="20">
        <v>0</v>
      </c>
      <c r="D683" s="20">
        <v>3</v>
      </c>
      <c r="E683" s="20">
        <v>43</v>
      </c>
      <c r="F683" s="20">
        <v>91</v>
      </c>
      <c r="G683" s="20">
        <v>0</v>
      </c>
      <c r="H683" s="20">
        <v>0</v>
      </c>
      <c r="I683" s="19">
        <v>137</v>
      </c>
    </row>
    <row r="684" spans="2:9" x14ac:dyDescent="0.25">
      <c r="B684" s="19" t="s">
        <v>129</v>
      </c>
      <c r="C684" s="20">
        <v>153</v>
      </c>
      <c r="D684" s="20">
        <v>219</v>
      </c>
      <c r="E684" s="20">
        <v>235</v>
      </c>
      <c r="F684" s="20">
        <v>0</v>
      </c>
      <c r="G684" s="20">
        <v>0</v>
      </c>
      <c r="H684" s="20">
        <v>0</v>
      </c>
      <c r="I684" s="19">
        <v>607</v>
      </c>
    </row>
    <row r="685" spans="2:9" x14ac:dyDescent="0.25">
      <c r="B685" s="19" t="s">
        <v>148</v>
      </c>
      <c r="C685" s="20">
        <v>5</v>
      </c>
      <c r="D685" s="20">
        <v>0</v>
      </c>
      <c r="E685" s="20">
        <v>49</v>
      </c>
      <c r="F685" s="20">
        <v>40</v>
      </c>
      <c r="G685" s="20">
        <v>1</v>
      </c>
      <c r="H685" s="20">
        <v>1</v>
      </c>
      <c r="I685" s="19">
        <v>96</v>
      </c>
    </row>
    <row r="686" spans="2:9" x14ac:dyDescent="0.25">
      <c r="B686" s="19" t="s">
        <v>130</v>
      </c>
      <c r="C686" s="20">
        <v>7</v>
      </c>
      <c r="D686" s="20">
        <v>494</v>
      </c>
      <c r="E686" s="20">
        <v>8</v>
      </c>
      <c r="F686" s="20">
        <v>2</v>
      </c>
      <c r="G686" s="20">
        <v>0</v>
      </c>
      <c r="H686" s="20">
        <v>0</v>
      </c>
      <c r="I686" s="19">
        <v>511</v>
      </c>
    </row>
    <row r="687" spans="2:9" x14ac:dyDescent="0.25">
      <c r="B687" s="19" t="s">
        <v>77</v>
      </c>
      <c r="C687" s="20">
        <v>0</v>
      </c>
      <c r="D687" s="20">
        <v>0</v>
      </c>
      <c r="E687" s="20">
        <v>0</v>
      </c>
      <c r="F687" s="20">
        <v>4</v>
      </c>
      <c r="G687" s="20">
        <v>0</v>
      </c>
      <c r="H687" s="20">
        <v>0</v>
      </c>
      <c r="I687" s="19">
        <v>4</v>
      </c>
    </row>
    <row r="688" spans="2:9" x14ac:dyDescent="0.25">
      <c r="B688" s="19" t="s">
        <v>131</v>
      </c>
      <c r="C688" s="20">
        <v>307</v>
      </c>
      <c r="D688" s="20">
        <v>1700</v>
      </c>
      <c r="E688" s="20">
        <v>168</v>
      </c>
      <c r="F688" s="20">
        <v>0</v>
      </c>
      <c r="G688" s="20">
        <v>0</v>
      </c>
      <c r="H688" s="20">
        <v>46</v>
      </c>
      <c r="I688" s="19">
        <v>2221</v>
      </c>
    </row>
    <row r="689" spans="2:9" x14ac:dyDescent="0.25">
      <c r="B689" s="19" t="s">
        <v>132</v>
      </c>
      <c r="C689" s="20">
        <v>0</v>
      </c>
      <c r="D689" s="20">
        <v>2</v>
      </c>
      <c r="E689" s="20">
        <v>438</v>
      </c>
      <c r="F689" s="20">
        <v>7</v>
      </c>
      <c r="G689" s="20">
        <v>4</v>
      </c>
      <c r="H689" s="20">
        <v>1443</v>
      </c>
      <c r="I689" s="19">
        <v>1894</v>
      </c>
    </row>
    <row r="690" spans="2:9" x14ac:dyDescent="0.25">
      <c r="B690" s="19" t="s">
        <v>133</v>
      </c>
      <c r="C690" s="20">
        <v>702</v>
      </c>
      <c r="D690" s="20">
        <v>68</v>
      </c>
      <c r="E690" s="20">
        <v>5288</v>
      </c>
      <c r="F690" s="20">
        <v>58</v>
      </c>
      <c r="G690" s="20">
        <v>8</v>
      </c>
      <c r="H690" s="20">
        <v>5</v>
      </c>
      <c r="I690" s="19">
        <v>6129</v>
      </c>
    </row>
    <row r="691" spans="2:9" x14ac:dyDescent="0.25">
      <c r="B691" s="19" t="s">
        <v>134</v>
      </c>
      <c r="C691" s="20">
        <v>175</v>
      </c>
      <c r="D691" s="20">
        <v>64</v>
      </c>
      <c r="E691" s="20">
        <v>441</v>
      </c>
      <c r="F691" s="20">
        <v>70</v>
      </c>
      <c r="G691" s="20">
        <v>1</v>
      </c>
      <c r="H691" s="20">
        <v>0</v>
      </c>
      <c r="I691" s="19">
        <v>751</v>
      </c>
    </row>
    <row r="692" spans="2:9" x14ac:dyDescent="0.25">
      <c r="B692" s="19" t="s">
        <v>149</v>
      </c>
      <c r="C692" s="20">
        <v>217</v>
      </c>
      <c r="D692" s="20">
        <v>0</v>
      </c>
      <c r="E692" s="20">
        <v>0</v>
      </c>
      <c r="F692" s="20">
        <v>0</v>
      </c>
      <c r="G692" s="20">
        <v>0</v>
      </c>
      <c r="H692" s="20">
        <v>0</v>
      </c>
      <c r="I692" s="19">
        <v>217</v>
      </c>
    </row>
    <row r="693" spans="2:9" x14ac:dyDescent="0.25">
      <c r="B693" s="19" t="s">
        <v>150</v>
      </c>
      <c r="C693" s="20">
        <v>0</v>
      </c>
      <c r="D693" s="20">
        <v>237</v>
      </c>
      <c r="E693" s="20">
        <v>41</v>
      </c>
      <c r="F693" s="20">
        <v>2</v>
      </c>
      <c r="G693" s="20">
        <v>0</v>
      </c>
      <c r="H693" s="20">
        <v>30</v>
      </c>
      <c r="I693" s="19">
        <v>310</v>
      </c>
    </row>
    <row r="694" spans="2:9" x14ac:dyDescent="0.25">
      <c r="B694" s="19"/>
      <c r="C694" s="20"/>
      <c r="D694" s="20"/>
      <c r="E694" s="20"/>
      <c r="F694" s="20"/>
      <c r="G694" s="20"/>
      <c r="H694" s="20"/>
      <c r="I694" s="19"/>
    </row>
    <row r="695" spans="2:9" x14ac:dyDescent="0.25">
      <c r="B695" s="19"/>
      <c r="C695" s="20"/>
      <c r="D695" s="20"/>
      <c r="E695" s="20"/>
      <c r="F695" s="20"/>
      <c r="G695" s="20"/>
      <c r="H695" s="20"/>
      <c r="I695" s="19"/>
    </row>
    <row r="696" spans="2:9" x14ac:dyDescent="0.25">
      <c r="B696" s="19"/>
      <c r="C696" s="20"/>
      <c r="D696" s="20"/>
      <c r="E696" s="20"/>
      <c r="F696" s="20"/>
      <c r="G696" s="20"/>
      <c r="H696" s="20"/>
      <c r="I696" s="19"/>
    </row>
    <row r="697" spans="2:9" x14ac:dyDescent="0.25">
      <c r="B697" s="19"/>
      <c r="C697" s="20"/>
      <c r="D697" s="20"/>
      <c r="E697" s="20"/>
      <c r="F697" s="20"/>
      <c r="G697" s="20"/>
      <c r="H697" s="20"/>
      <c r="I697" s="19"/>
    </row>
    <row r="698" spans="2:9" x14ac:dyDescent="0.25">
      <c r="B698" s="19"/>
      <c r="C698" s="20"/>
      <c r="D698" s="20"/>
      <c r="E698" s="20"/>
      <c r="F698" s="20"/>
      <c r="G698" s="20"/>
      <c r="H698" s="20"/>
      <c r="I698" s="19"/>
    </row>
    <row r="699" spans="2:9" x14ac:dyDescent="0.25">
      <c r="B699" s="19"/>
      <c r="C699" s="20"/>
      <c r="D699" s="20"/>
      <c r="E699" s="20"/>
      <c r="F699" s="20"/>
      <c r="G699" s="20"/>
      <c r="H699" s="20"/>
      <c r="I699" s="19"/>
    </row>
    <row r="700" spans="2:9" x14ac:dyDescent="0.25">
      <c r="B700" s="19"/>
      <c r="C700" s="20"/>
      <c r="D700" s="20"/>
      <c r="E700" s="20"/>
      <c r="F700" s="20"/>
      <c r="G700" s="20"/>
      <c r="H700" s="20"/>
      <c r="I700" s="19"/>
    </row>
    <row r="701" spans="2:9" x14ac:dyDescent="0.25">
      <c r="B701" s="19"/>
      <c r="C701" s="20"/>
      <c r="D701" s="20"/>
      <c r="E701" s="20"/>
      <c r="F701" s="20"/>
      <c r="G701" s="20"/>
      <c r="H701" s="20"/>
      <c r="I701" s="19"/>
    </row>
    <row r="702" spans="2:9" x14ac:dyDescent="0.25">
      <c r="B702" s="19"/>
      <c r="C702" s="20"/>
      <c r="D702" s="20"/>
      <c r="E702" s="20"/>
      <c r="F702" s="20"/>
      <c r="G702" s="20"/>
      <c r="H702" s="20"/>
      <c r="I702" s="19"/>
    </row>
    <row r="703" spans="2:9" x14ac:dyDescent="0.25">
      <c r="B703" s="19"/>
      <c r="C703" s="20"/>
      <c r="D703" s="20"/>
      <c r="E703" s="20"/>
      <c r="F703" s="20"/>
      <c r="G703" s="20"/>
      <c r="H703" s="20"/>
      <c r="I703" s="19"/>
    </row>
    <row r="704" spans="2:9" x14ac:dyDescent="0.25">
      <c r="B704" s="19" t="s">
        <v>8</v>
      </c>
      <c r="C704" s="19">
        <f t="shared" ref="C704:H704" si="9">SUM(C617:C703)</f>
        <v>3014556</v>
      </c>
      <c r="D704" s="19">
        <f t="shared" si="9"/>
        <v>766240</v>
      </c>
      <c r="E704" s="19">
        <f t="shared" si="9"/>
        <v>920843</v>
      </c>
      <c r="F704" s="19">
        <f t="shared" si="9"/>
        <v>101750</v>
      </c>
      <c r="G704" s="19">
        <f t="shared" si="9"/>
        <v>37390</v>
      </c>
      <c r="H704" s="19">
        <f t="shared" si="9"/>
        <v>55095</v>
      </c>
      <c r="I704" s="19">
        <f>SUM(I617:I703)</f>
        <v>4895874</v>
      </c>
    </row>
    <row r="705" spans="2:10" x14ac:dyDescent="0.25">
      <c r="B705" s="26"/>
      <c r="C705" s="27"/>
      <c r="D705" s="27"/>
      <c r="E705" s="27"/>
      <c r="F705" s="27"/>
      <c r="G705" s="27"/>
      <c r="H705" s="27"/>
      <c r="I705" s="27"/>
      <c r="J705" s="28"/>
    </row>
    <row r="706" spans="2:10" x14ac:dyDescent="0.25">
      <c r="B706" s="29"/>
      <c r="C706" s="29"/>
      <c r="D706" s="29"/>
      <c r="E706" s="29"/>
      <c r="F706" s="29"/>
      <c r="G706" s="29"/>
      <c r="H706" s="29"/>
      <c r="I706" s="29"/>
      <c r="J706" s="29"/>
    </row>
    <row r="707" spans="2:10" ht="15.75" thickBot="1" x14ac:dyDescent="0.3">
      <c r="B707" s="30"/>
      <c r="C707" s="31"/>
      <c r="D707" s="31"/>
      <c r="E707" s="31"/>
      <c r="F707" s="31"/>
      <c r="G707" s="31"/>
      <c r="H707" s="31"/>
      <c r="I707" s="31"/>
      <c r="J707" s="32"/>
    </row>
    <row r="708" spans="2:10" ht="16.5" thickBot="1" x14ac:dyDescent="0.3">
      <c r="B708" s="48" t="s">
        <v>59</v>
      </c>
      <c r="C708" s="49"/>
      <c r="D708" s="49"/>
      <c r="E708" s="49"/>
      <c r="F708" s="49"/>
      <c r="G708" s="49"/>
      <c r="H708" s="50"/>
      <c r="I708" s="61" t="s">
        <v>79</v>
      </c>
    </row>
    <row r="709" spans="2:10" x14ac:dyDescent="0.25">
      <c r="B709" s="17" t="s">
        <v>31</v>
      </c>
      <c r="C709" s="18" t="s">
        <v>32</v>
      </c>
      <c r="D709" s="18" t="s">
        <v>33</v>
      </c>
      <c r="E709" s="18" t="s">
        <v>34</v>
      </c>
      <c r="F709" s="18" t="s">
        <v>35</v>
      </c>
      <c r="G709" s="18" t="s">
        <v>36</v>
      </c>
      <c r="H709" s="18" t="s">
        <v>37</v>
      </c>
      <c r="I709" s="18" t="s">
        <v>8</v>
      </c>
    </row>
    <row r="710" spans="2:10" x14ac:dyDescent="0.25">
      <c r="B710" s="19" t="s">
        <v>38</v>
      </c>
      <c r="C710" s="20">
        <v>1744140</v>
      </c>
      <c r="D710" s="20">
        <v>266331</v>
      </c>
      <c r="E710" s="20">
        <v>93748</v>
      </c>
      <c r="F710" s="20">
        <v>30860</v>
      </c>
      <c r="G710" s="20">
        <v>7946</v>
      </c>
      <c r="H710" s="20">
        <v>9971</v>
      </c>
      <c r="I710" s="19">
        <v>2152996</v>
      </c>
    </row>
    <row r="711" spans="2:10" x14ac:dyDescent="0.25">
      <c r="B711" s="19" t="s">
        <v>39</v>
      </c>
      <c r="C711" s="20">
        <v>922308</v>
      </c>
      <c r="D711" s="20">
        <v>84969</v>
      </c>
      <c r="E711" s="20">
        <v>29032</v>
      </c>
      <c r="F711" s="20">
        <v>7769</v>
      </c>
      <c r="G711" s="20">
        <v>1731</v>
      </c>
      <c r="H711" s="20">
        <v>4142</v>
      </c>
      <c r="I711" s="19">
        <v>1049951</v>
      </c>
    </row>
    <row r="712" spans="2:10" x14ac:dyDescent="0.25">
      <c r="B712" s="19" t="s">
        <v>40</v>
      </c>
      <c r="C712" s="20">
        <v>233392</v>
      </c>
      <c r="D712" s="20">
        <v>212851</v>
      </c>
      <c r="E712" s="20">
        <v>44983</v>
      </c>
      <c r="F712" s="20">
        <v>9420</v>
      </c>
      <c r="G712" s="20">
        <v>2694</v>
      </c>
      <c r="H712" s="20">
        <v>3059</v>
      </c>
      <c r="I712" s="19">
        <v>506399</v>
      </c>
    </row>
    <row r="713" spans="2:10" x14ac:dyDescent="0.25">
      <c r="B713" s="19" t="s">
        <v>80</v>
      </c>
      <c r="C713" s="20">
        <v>157103</v>
      </c>
      <c r="D713" s="20">
        <v>219948</v>
      </c>
      <c r="E713" s="20">
        <v>101279</v>
      </c>
      <c r="F713" s="20">
        <v>35495</v>
      </c>
      <c r="G713" s="20">
        <v>9911</v>
      </c>
      <c r="H713" s="20">
        <v>7385</v>
      </c>
      <c r="I713" s="19">
        <v>531121</v>
      </c>
    </row>
    <row r="714" spans="2:10" x14ac:dyDescent="0.25">
      <c r="B714" s="19" t="s">
        <v>42</v>
      </c>
      <c r="C714" s="20">
        <v>76166</v>
      </c>
      <c r="D714" s="20">
        <v>7318</v>
      </c>
      <c r="E714" s="20">
        <v>2630</v>
      </c>
      <c r="F714" s="20">
        <v>1096</v>
      </c>
      <c r="G714" s="20">
        <v>298</v>
      </c>
      <c r="H714" s="20">
        <v>1284</v>
      </c>
      <c r="I714" s="19">
        <v>88792</v>
      </c>
    </row>
    <row r="715" spans="2:10" x14ac:dyDescent="0.25">
      <c r="B715" s="19" t="s">
        <v>43</v>
      </c>
      <c r="C715" s="20">
        <v>47922</v>
      </c>
      <c r="D715" s="20">
        <v>8821</v>
      </c>
      <c r="E715" s="20">
        <v>4063</v>
      </c>
      <c r="F715" s="20">
        <v>1431</v>
      </c>
      <c r="G715" s="20">
        <v>329</v>
      </c>
      <c r="H715" s="20">
        <v>220</v>
      </c>
      <c r="I715" s="19">
        <v>62786</v>
      </c>
    </row>
    <row r="716" spans="2:10" x14ac:dyDescent="0.25">
      <c r="B716" s="19" t="s">
        <v>89</v>
      </c>
      <c r="C716" s="20">
        <v>5856</v>
      </c>
      <c r="D716" s="20">
        <v>358</v>
      </c>
      <c r="E716" s="20">
        <v>17</v>
      </c>
      <c r="F716" s="20">
        <v>1</v>
      </c>
      <c r="G716" s="20">
        <v>0</v>
      </c>
      <c r="H716" s="20">
        <v>0</v>
      </c>
      <c r="I716" s="19">
        <v>6232</v>
      </c>
    </row>
    <row r="717" spans="2:10" x14ac:dyDescent="0.25">
      <c r="B717" s="19" t="s">
        <v>90</v>
      </c>
      <c r="C717" s="20">
        <v>141</v>
      </c>
      <c r="D717" s="20">
        <v>260</v>
      </c>
      <c r="E717" s="20">
        <v>2</v>
      </c>
      <c r="F717" s="20">
        <v>292</v>
      </c>
      <c r="G717" s="20">
        <v>7</v>
      </c>
      <c r="H717" s="20">
        <v>3</v>
      </c>
      <c r="I717" s="19">
        <v>705</v>
      </c>
    </row>
    <row r="718" spans="2:10" x14ac:dyDescent="0.25">
      <c r="B718" s="19" t="s">
        <v>91</v>
      </c>
      <c r="C718" s="20">
        <v>184551</v>
      </c>
      <c r="D718" s="20">
        <v>13888</v>
      </c>
      <c r="E718" s="20">
        <v>5085</v>
      </c>
      <c r="F718" s="20">
        <v>602</v>
      </c>
      <c r="G718" s="20">
        <v>80</v>
      </c>
      <c r="H718" s="20">
        <v>205</v>
      </c>
      <c r="I718" s="19">
        <v>204411</v>
      </c>
    </row>
    <row r="719" spans="2:10" x14ac:dyDescent="0.25">
      <c r="B719" s="19" t="s">
        <v>92</v>
      </c>
      <c r="C719" s="20">
        <v>73934</v>
      </c>
      <c r="D719" s="20">
        <v>5478</v>
      </c>
      <c r="E719" s="20">
        <v>1772</v>
      </c>
      <c r="F719" s="20">
        <v>693</v>
      </c>
      <c r="G719" s="20">
        <v>31</v>
      </c>
      <c r="H719" s="20">
        <v>215</v>
      </c>
      <c r="I719" s="19">
        <v>82123</v>
      </c>
    </row>
    <row r="720" spans="2:10" x14ac:dyDescent="0.25">
      <c r="B720" s="19" t="s">
        <v>93</v>
      </c>
      <c r="C720" s="20">
        <v>88611</v>
      </c>
      <c r="D720" s="20">
        <v>4251</v>
      </c>
      <c r="E720" s="20">
        <v>937</v>
      </c>
      <c r="F720" s="20">
        <v>989</v>
      </c>
      <c r="G720" s="20">
        <v>15</v>
      </c>
      <c r="H720" s="20">
        <v>74</v>
      </c>
      <c r="I720" s="19">
        <v>94877</v>
      </c>
    </row>
    <row r="721" spans="2:9" x14ac:dyDescent="0.25">
      <c r="B721" s="19" t="s">
        <v>94</v>
      </c>
      <c r="C721" s="20">
        <v>31634</v>
      </c>
      <c r="D721" s="20">
        <v>3670</v>
      </c>
      <c r="E721" s="20">
        <v>624</v>
      </c>
      <c r="F721" s="20">
        <v>165</v>
      </c>
      <c r="G721" s="20">
        <v>85</v>
      </c>
      <c r="H721" s="20">
        <v>164</v>
      </c>
      <c r="I721" s="19">
        <v>36342</v>
      </c>
    </row>
    <row r="722" spans="2:9" x14ac:dyDescent="0.25">
      <c r="B722" s="19" t="s">
        <v>95</v>
      </c>
      <c r="C722" s="20">
        <v>12222</v>
      </c>
      <c r="D722" s="20">
        <v>196</v>
      </c>
      <c r="E722" s="20">
        <v>186</v>
      </c>
      <c r="F722" s="20">
        <v>2</v>
      </c>
      <c r="G722" s="20">
        <v>1</v>
      </c>
      <c r="H722" s="20">
        <v>1</v>
      </c>
      <c r="I722" s="19">
        <v>12608</v>
      </c>
    </row>
    <row r="723" spans="2:9" x14ac:dyDescent="0.25">
      <c r="B723" s="19" t="s">
        <v>44</v>
      </c>
      <c r="C723" s="20">
        <v>5980</v>
      </c>
      <c r="D723" s="20">
        <v>12092</v>
      </c>
      <c r="E723" s="20">
        <v>448</v>
      </c>
      <c r="F723" s="20">
        <v>60</v>
      </c>
      <c r="G723" s="20">
        <v>17</v>
      </c>
      <c r="H723" s="20">
        <v>64</v>
      </c>
      <c r="I723" s="19">
        <v>18661</v>
      </c>
    </row>
    <row r="724" spans="2:9" x14ac:dyDescent="0.25">
      <c r="B724" s="19" t="s">
        <v>45</v>
      </c>
      <c r="C724" s="20">
        <v>6719</v>
      </c>
      <c r="D724" s="20">
        <v>28676</v>
      </c>
      <c r="E724" s="20">
        <v>1437</v>
      </c>
      <c r="F724" s="20">
        <v>304</v>
      </c>
      <c r="G724" s="20">
        <v>242</v>
      </c>
      <c r="H724" s="20">
        <v>45</v>
      </c>
      <c r="I724" s="19">
        <v>37423</v>
      </c>
    </row>
    <row r="725" spans="2:9" x14ac:dyDescent="0.25">
      <c r="B725" s="19" t="s">
        <v>46</v>
      </c>
      <c r="C725" s="20">
        <v>2562</v>
      </c>
      <c r="D725" s="20">
        <v>8719</v>
      </c>
      <c r="E725" s="20">
        <v>4976</v>
      </c>
      <c r="F725" s="20">
        <v>914</v>
      </c>
      <c r="G725" s="20">
        <v>23</v>
      </c>
      <c r="H725" s="20">
        <v>114</v>
      </c>
      <c r="I725" s="19">
        <v>17308</v>
      </c>
    </row>
    <row r="726" spans="2:9" x14ac:dyDescent="0.25">
      <c r="B726" s="19" t="s">
        <v>47</v>
      </c>
      <c r="C726" s="20">
        <v>21518</v>
      </c>
      <c r="D726" s="20">
        <v>14767</v>
      </c>
      <c r="E726" s="20">
        <v>16297</v>
      </c>
      <c r="F726" s="20">
        <v>115</v>
      </c>
      <c r="G726" s="20">
        <v>9</v>
      </c>
      <c r="H726" s="20">
        <v>7</v>
      </c>
      <c r="I726" s="19">
        <v>52713</v>
      </c>
    </row>
    <row r="727" spans="2:9" x14ac:dyDescent="0.25">
      <c r="B727" s="19" t="s">
        <v>96</v>
      </c>
      <c r="C727" s="20">
        <v>38171</v>
      </c>
      <c r="D727" s="20">
        <v>34359</v>
      </c>
      <c r="E727" s="20">
        <v>628</v>
      </c>
      <c r="F727" s="20">
        <v>45</v>
      </c>
      <c r="G727" s="20">
        <v>8</v>
      </c>
      <c r="H727" s="20">
        <v>29</v>
      </c>
      <c r="I727" s="19">
        <v>73240</v>
      </c>
    </row>
    <row r="728" spans="2:9" x14ac:dyDescent="0.25">
      <c r="B728" s="19" t="s">
        <v>83</v>
      </c>
      <c r="C728" s="20">
        <v>2249</v>
      </c>
      <c r="D728" s="20">
        <v>5397</v>
      </c>
      <c r="E728" s="20">
        <v>114</v>
      </c>
      <c r="F728" s="20">
        <v>4</v>
      </c>
      <c r="G728" s="20">
        <v>0</v>
      </c>
      <c r="H728" s="20">
        <v>0</v>
      </c>
      <c r="I728" s="19">
        <v>7764</v>
      </c>
    </row>
    <row r="729" spans="2:9" x14ac:dyDescent="0.25">
      <c r="B729" s="19" t="s">
        <v>135</v>
      </c>
      <c r="C729" s="20">
        <v>78</v>
      </c>
      <c r="D729" s="20">
        <v>63</v>
      </c>
      <c r="E729" s="20">
        <v>0</v>
      </c>
      <c r="F729" s="20">
        <v>0</v>
      </c>
      <c r="G729" s="20">
        <v>0</v>
      </c>
      <c r="H729" s="20">
        <v>7</v>
      </c>
      <c r="I729" s="19">
        <v>148</v>
      </c>
    </row>
    <row r="730" spans="2:9" x14ac:dyDescent="0.25">
      <c r="B730" s="19" t="s">
        <v>97</v>
      </c>
      <c r="C730" s="20">
        <v>1530</v>
      </c>
      <c r="D730" s="20">
        <v>760</v>
      </c>
      <c r="E730" s="20">
        <v>22</v>
      </c>
      <c r="F730" s="20">
        <v>18</v>
      </c>
      <c r="G730" s="20">
        <v>243</v>
      </c>
      <c r="H730" s="20">
        <v>730</v>
      </c>
      <c r="I730" s="19">
        <v>3303</v>
      </c>
    </row>
    <row r="731" spans="2:9" x14ac:dyDescent="0.25">
      <c r="B731" s="19" t="s">
        <v>70</v>
      </c>
      <c r="C731" s="20">
        <v>0</v>
      </c>
      <c r="D731" s="20">
        <v>64</v>
      </c>
      <c r="E731" s="20">
        <v>0</v>
      </c>
      <c r="F731" s="20">
        <v>0</v>
      </c>
      <c r="G731" s="20">
        <v>0</v>
      </c>
      <c r="H731" s="20">
        <v>25</v>
      </c>
      <c r="I731" s="19">
        <v>89</v>
      </c>
    </row>
    <row r="732" spans="2:9" x14ac:dyDescent="0.25">
      <c r="B732" s="19" t="s">
        <v>98</v>
      </c>
      <c r="C732" s="20">
        <v>0</v>
      </c>
      <c r="D732" s="20">
        <v>383</v>
      </c>
      <c r="E732" s="20">
        <v>7</v>
      </c>
      <c r="F732" s="20">
        <v>19</v>
      </c>
      <c r="G732" s="20">
        <v>4</v>
      </c>
      <c r="H732" s="20">
        <v>0</v>
      </c>
      <c r="I732" s="19">
        <v>413</v>
      </c>
    </row>
    <row r="733" spans="2:9" x14ac:dyDescent="0.25">
      <c r="B733" s="19" t="s">
        <v>136</v>
      </c>
      <c r="C733" s="20">
        <v>27</v>
      </c>
      <c r="D733" s="20">
        <v>765</v>
      </c>
      <c r="E733" s="20">
        <v>21</v>
      </c>
      <c r="F733" s="20">
        <v>4</v>
      </c>
      <c r="G733" s="20">
        <v>0</v>
      </c>
      <c r="H733" s="20">
        <v>0</v>
      </c>
      <c r="I733" s="19">
        <v>817</v>
      </c>
    </row>
    <row r="734" spans="2:9" x14ac:dyDescent="0.25">
      <c r="B734" s="19" t="s">
        <v>99</v>
      </c>
      <c r="C734" s="20">
        <v>946</v>
      </c>
      <c r="D734" s="20">
        <v>783</v>
      </c>
      <c r="E734" s="20">
        <v>24</v>
      </c>
      <c r="F734" s="20">
        <v>32</v>
      </c>
      <c r="G734" s="20">
        <v>170</v>
      </c>
      <c r="H734" s="20">
        <v>146</v>
      </c>
      <c r="I734" s="19">
        <v>2101</v>
      </c>
    </row>
    <row r="735" spans="2:9" x14ac:dyDescent="0.25">
      <c r="B735" s="19" t="s">
        <v>100</v>
      </c>
      <c r="C735" s="20">
        <v>1663</v>
      </c>
      <c r="D735" s="20">
        <v>13242</v>
      </c>
      <c r="E735" s="20">
        <v>48</v>
      </c>
      <c r="F735" s="20">
        <v>5</v>
      </c>
      <c r="G735" s="20">
        <v>0</v>
      </c>
      <c r="H735" s="20">
        <v>6</v>
      </c>
      <c r="I735" s="19">
        <v>14964</v>
      </c>
    </row>
    <row r="736" spans="2:9" x14ac:dyDescent="0.25">
      <c r="B736" s="19" t="s">
        <v>137</v>
      </c>
      <c r="C736" s="20">
        <v>0</v>
      </c>
      <c r="D736" s="20">
        <v>0</v>
      </c>
      <c r="E736" s="20">
        <v>1</v>
      </c>
      <c r="F736" s="20">
        <v>0</v>
      </c>
      <c r="G736" s="20">
        <v>0</v>
      </c>
      <c r="H736" s="20">
        <v>0</v>
      </c>
      <c r="I736" s="19">
        <v>1</v>
      </c>
    </row>
    <row r="737" spans="2:9" x14ac:dyDescent="0.25">
      <c r="B737" s="19" t="s">
        <v>101</v>
      </c>
      <c r="C737" s="20">
        <v>188</v>
      </c>
      <c r="D737" s="20">
        <v>395</v>
      </c>
      <c r="E737" s="20">
        <v>335</v>
      </c>
      <c r="F737" s="20">
        <v>554</v>
      </c>
      <c r="G737" s="20">
        <v>199</v>
      </c>
      <c r="H737" s="20">
        <v>1</v>
      </c>
      <c r="I737" s="19">
        <v>1672</v>
      </c>
    </row>
    <row r="738" spans="2:9" x14ac:dyDescent="0.25">
      <c r="B738" s="19" t="s">
        <v>102</v>
      </c>
      <c r="C738" s="20">
        <v>272</v>
      </c>
      <c r="D738" s="20">
        <v>4495</v>
      </c>
      <c r="E738" s="20">
        <v>13</v>
      </c>
      <c r="F738" s="20">
        <v>0</v>
      </c>
      <c r="G738" s="20">
        <v>1</v>
      </c>
      <c r="H738" s="20">
        <v>4</v>
      </c>
      <c r="I738" s="19">
        <v>4785</v>
      </c>
    </row>
    <row r="739" spans="2:9" x14ac:dyDescent="0.25">
      <c r="B739" s="19" t="s">
        <v>48</v>
      </c>
      <c r="C739" s="20">
        <v>0</v>
      </c>
      <c r="D739" s="20">
        <v>0</v>
      </c>
      <c r="E739" s="20">
        <v>11</v>
      </c>
      <c r="F739" s="20">
        <v>1</v>
      </c>
      <c r="G739" s="20">
        <v>6</v>
      </c>
      <c r="H739" s="20">
        <v>0</v>
      </c>
      <c r="I739" s="19">
        <v>18</v>
      </c>
    </row>
    <row r="740" spans="2:9" x14ac:dyDescent="0.25">
      <c r="B740" s="19" t="s">
        <v>103</v>
      </c>
      <c r="C740" s="20">
        <v>923</v>
      </c>
      <c r="D740" s="20">
        <v>2254</v>
      </c>
      <c r="E740" s="20">
        <v>2138</v>
      </c>
      <c r="F740" s="20">
        <v>971</v>
      </c>
      <c r="G740" s="20">
        <v>17</v>
      </c>
      <c r="H740" s="20">
        <v>9</v>
      </c>
      <c r="I740" s="19">
        <v>6312</v>
      </c>
    </row>
    <row r="741" spans="2:9" x14ac:dyDescent="0.25">
      <c r="B741" s="19" t="s">
        <v>104</v>
      </c>
      <c r="C741" s="20">
        <v>192</v>
      </c>
      <c r="D741" s="20">
        <v>976</v>
      </c>
      <c r="E741" s="20">
        <v>5667</v>
      </c>
      <c r="F741" s="20">
        <v>5269</v>
      </c>
      <c r="G741" s="20">
        <v>60</v>
      </c>
      <c r="H741" s="20">
        <v>64</v>
      </c>
      <c r="I741" s="19">
        <v>12228</v>
      </c>
    </row>
    <row r="742" spans="2:9" x14ac:dyDescent="0.25">
      <c r="B742" s="19" t="s">
        <v>105</v>
      </c>
      <c r="C742" s="20">
        <v>1182</v>
      </c>
      <c r="D742" s="20">
        <v>15485</v>
      </c>
      <c r="E742" s="20">
        <v>20270</v>
      </c>
      <c r="F742" s="20">
        <v>609</v>
      </c>
      <c r="G742" s="20">
        <v>56</v>
      </c>
      <c r="H742" s="20">
        <v>18</v>
      </c>
      <c r="I742" s="19">
        <v>37620</v>
      </c>
    </row>
    <row r="743" spans="2:9" x14ac:dyDescent="0.25">
      <c r="B743" s="19" t="s">
        <v>106</v>
      </c>
      <c r="C743" s="20">
        <v>1587</v>
      </c>
      <c r="D743" s="20">
        <v>1674</v>
      </c>
      <c r="E743" s="20">
        <v>729</v>
      </c>
      <c r="F743" s="20">
        <v>550</v>
      </c>
      <c r="G743" s="20">
        <v>134</v>
      </c>
      <c r="H743" s="20">
        <v>3</v>
      </c>
      <c r="I743" s="19">
        <v>4677</v>
      </c>
    </row>
    <row r="744" spans="2:9" x14ac:dyDescent="0.25">
      <c r="B744" s="19" t="s">
        <v>107</v>
      </c>
      <c r="C744" s="20">
        <v>2001</v>
      </c>
      <c r="D744" s="20">
        <v>13446</v>
      </c>
      <c r="E744" s="20">
        <v>3722</v>
      </c>
      <c r="F744" s="20">
        <v>1657</v>
      </c>
      <c r="G744" s="20">
        <v>31</v>
      </c>
      <c r="H744" s="20">
        <v>56</v>
      </c>
      <c r="I744" s="19">
        <v>20913</v>
      </c>
    </row>
    <row r="745" spans="2:9" x14ac:dyDescent="0.25">
      <c r="B745" s="19" t="s">
        <v>49</v>
      </c>
      <c r="C745" s="20">
        <v>280</v>
      </c>
      <c r="D745" s="20">
        <v>581</v>
      </c>
      <c r="E745" s="20">
        <v>0</v>
      </c>
      <c r="F745" s="20">
        <v>0</v>
      </c>
      <c r="G745" s="20">
        <v>1</v>
      </c>
      <c r="H745" s="20">
        <v>164</v>
      </c>
      <c r="I745" s="19">
        <v>1026</v>
      </c>
    </row>
    <row r="746" spans="2:9" x14ac:dyDescent="0.25">
      <c r="B746" s="19" t="s">
        <v>50</v>
      </c>
      <c r="C746" s="20">
        <v>18</v>
      </c>
      <c r="D746" s="20">
        <v>257</v>
      </c>
      <c r="E746" s="20">
        <v>2373</v>
      </c>
      <c r="F746" s="20">
        <v>5636</v>
      </c>
      <c r="G746" s="20">
        <v>1</v>
      </c>
      <c r="H746" s="20">
        <v>4419</v>
      </c>
      <c r="I746" s="19">
        <v>12704</v>
      </c>
    </row>
    <row r="747" spans="2:9" x14ac:dyDescent="0.25">
      <c r="B747" s="19" t="s">
        <v>108</v>
      </c>
      <c r="C747" s="20">
        <v>1</v>
      </c>
      <c r="D747" s="20">
        <v>139</v>
      </c>
      <c r="E747" s="20">
        <v>1964</v>
      </c>
      <c r="F747" s="20">
        <v>232</v>
      </c>
      <c r="G747" s="20">
        <v>0</v>
      </c>
      <c r="H747" s="20">
        <v>1</v>
      </c>
      <c r="I747" s="19">
        <v>2337</v>
      </c>
    </row>
    <row r="748" spans="2:9" x14ac:dyDescent="0.25">
      <c r="B748" s="19" t="s">
        <v>109</v>
      </c>
      <c r="C748" s="20">
        <v>977</v>
      </c>
      <c r="D748" s="20">
        <v>5417</v>
      </c>
      <c r="E748" s="20">
        <v>401</v>
      </c>
      <c r="F748" s="20">
        <v>171</v>
      </c>
      <c r="G748" s="20">
        <v>34</v>
      </c>
      <c r="H748" s="20">
        <v>0</v>
      </c>
      <c r="I748" s="19">
        <v>7000</v>
      </c>
    </row>
    <row r="749" spans="2:9" x14ac:dyDescent="0.25">
      <c r="B749" s="19" t="s">
        <v>138</v>
      </c>
      <c r="C749" s="20">
        <v>49</v>
      </c>
      <c r="D749" s="20">
        <v>171</v>
      </c>
      <c r="E749" s="20">
        <v>0</v>
      </c>
      <c r="F749" s="20">
        <v>0</v>
      </c>
      <c r="G749" s="20">
        <v>0</v>
      </c>
      <c r="H749" s="20">
        <v>0</v>
      </c>
      <c r="I749" s="19">
        <v>220</v>
      </c>
    </row>
    <row r="750" spans="2:9" x14ac:dyDescent="0.25">
      <c r="B750" s="19" t="s">
        <v>110</v>
      </c>
      <c r="C750" s="20">
        <v>331</v>
      </c>
      <c r="D750" s="20">
        <v>1053</v>
      </c>
      <c r="E750" s="20">
        <v>132</v>
      </c>
      <c r="F750" s="20">
        <v>1936</v>
      </c>
      <c r="G750" s="20">
        <v>18</v>
      </c>
      <c r="H750" s="20">
        <v>0</v>
      </c>
      <c r="I750" s="19">
        <v>3470</v>
      </c>
    </row>
    <row r="751" spans="2:9" x14ac:dyDescent="0.25">
      <c r="B751" s="19" t="s">
        <v>51</v>
      </c>
      <c r="C751" s="20">
        <v>0</v>
      </c>
      <c r="D751" s="20">
        <v>5</v>
      </c>
      <c r="E751" s="20">
        <v>0</v>
      </c>
      <c r="F751" s="20">
        <v>0</v>
      </c>
      <c r="G751" s="20">
        <v>0</v>
      </c>
      <c r="H751" s="20">
        <v>11</v>
      </c>
      <c r="I751" s="19">
        <v>16</v>
      </c>
    </row>
    <row r="752" spans="2:9" x14ac:dyDescent="0.25">
      <c r="B752" s="19" t="s">
        <v>111</v>
      </c>
      <c r="C752" s="20">
        <v>1492</v>
      </c>
      <c r="D752" s="20">
        <v>1202</v>
      </c>
      <c r="E752" s="20">
        <v>277</v>
      </c>
      <c r="F752" s="20">
        <v>13</v>
      </c>
      <c r="G752" s="20">
        <v>0</v>
      </c>
      <c r="H752" s="20">
        <v>0</v>
      </c>
      <c r="I752" s="19">
        <v>2984</v>
      </c>
    </row>
    <row r="753" spans="2:9" x14ac:dyDescent="0.25">
      <c r="B753" s="19" t="s">
        <v>52</v>
      </c>
      <c r="C753" s="20">
        <v>1043</v>
      </c>
      <c r="D753" s="20">
        <v>866</v>
      </c>
      <c r="E753" s="20">
        <v>2</v>
      </c>
      <c r="F753" s="20">
        <v>0</v>
      </c>
      <c r="G753" s="20">
        <v>0</v>
      </c>
      <c r="H753" s="20">
        <v>0</v>
      </c>
      <c r="I753" s="19">
        <v>1911</v>
      </c>
    </row>
    <row r="754" spans="2:9" x14ac:dyDescent="0.25">
      <c r="B754" s="19" t="s">
        <v>112</v>
      </c>
      <c r="C754" s="20">
        <v>34</v>
      </c>
      <c r="D754" s="20">
        <v>489</v>
      </c>
      <c r="E754" s="20">
        <v>1</v>
      </c>
      <c r="F754" s="20">
        <v>7</v>
      </c>
      <c r="G754" s="20">
        <v>0</v>
      </c>
      <c r="H754" s="20">
        <v>3490</v>
      </c>
      <c r="I754" s="19">
        <v>4021</v>
      </c>
    </row>
    <row r="755" spans="2:9" x14ac:dyDescent="0.25">
      <c r="B755" s="19" t="s">
        <v>139</v>
      </c>
      <c r="C755" s="20">
        <v>0</v>
      </c>
      <c r="D755" s="20">
        <v>0</v>
      </c>
      <c r="E755" s="20">
        <v>0</v>
      </c>
      <c r="F755" s="20">
        <v>22</v>
      </c>
      <c r="G755" s="20">
        <v>0</v>
      </c>
      <c r="H755" s="20">
        <v>0</v>
      </c>
      <c r="I755" s="19">
        <v>22</v>
      </c>
    </row>
    <row r="756" spans="2:9" x14ac:dyDescent="0.25">
      <c r="B756" s="19" t="s">
        <v>140</v>
      </c>
      <c r="C756" s="20">
        <v>13</v>
      </c>
      <c r="D756" s="20">
        <v>1267</v>
      </c>
      <c r="E756" s="20">
        <v>7</v>
      </c>
      <c r="F756" s="20">
        <v>11</v>
      </c>
      <c r="G756" s="20">
        <v>0</v>
      </c>
      <c r="H756" s="20">
        <v>0</v>
      </c>
      <c r="I756" s="19">
        <v>1298</v>
      </c>
    </row>
    <row r="757" spans="2:9" x14ac:dyDescent="0.25">
      <c r="B757" s="19" t="s">
        <v>113</v>
      </c>
      <c r="C757" s="20">
        <v>654</v>
      </c>
      <c r="D757" s="20">
        <v>3985</v>
      </c>
      <c r="E757" s="20">
        <v>26</v>
      </c>
      <c r="F757" s="20">
        <v>5</v>
      </c>
      <c r="G757" s="20">
        <v>0</v>
      </c>
      <c r="H757" s="20">
        <v>0</v>
      </c>
      <c r="I757" s="19">
        <v>4670</v>
      </c>
    </row>
    <row r="758" spans="2:9" x14ac:dyDescent="0.25">
      <c r="B758" s="19" t="s">
        <v>84</v>
      </c>
      <c r="C758" s="20">
        <v>11381</v>
      </c>
      <c r="D758" s="20">
        <v>17424</v>
      </c>
      <c r="E758" s="20">
        <v>14250</v>
      </c>
      <c r="F758" s="20">
        <v>255</v>
      </c>
      <c r="G758" s="20">
        <v>13</v>
      </c>
      <c r="H758" s="20">
        <v>10</v>
      </c>
      <c r="I758" s="19">
        <v>43333</v>
      </c>
    </row>
    <row r="759" spans="2:9" x14ac:dyDescent="0.25">
      <c r="B759" s="19" t="s">
        <v>114</v>
      </c>
      <c r="C759" s="20">
        <v>2285</v>
      </c>
      <c r="D759" s="20">
        <v>607</v>
      </c>
      <c r="E759" s="20">
        <v>56</v>
      </c>
      <c r="F759" s="20">
        <v>44</v>
      </c>
      <c r="G759" s="20">
        <v>19</v>
      </c>
      <c r="H759" s="20">
        <v>70</v>
      </c>
      <c r="I759" s="19">
        <v>3081</v>
      </c>
    </row>
    <row r="760" spans="2:9" x14ac:dyDescent="0.25">
      <c r="B760" s="19" t="s">
        <v>115</v>
      </c>
      <c r="C760" s="20">
        <v>1481</v>
      </c>
      <c r="D760" s="20">
        <v>10371</v>
      </c>
      <c r="E760" s="20">
        <v>527</v>
      </c>
      <c r="F760" s="20">
        <v>25</v>
      </c>
      <c r="G760" s="20">
        <v>19</v>
      </c>
      <c r="H760" s="20">
        <v>38</v>
      </c>
      <c r="I760" s="19">
        <v>12461</v>
      </c>
    </row>
    <row r="761" spans="2:9" x14ac:dyDescent="0.25">
      <c r="B761" s="19" t="s">
        <v>116</v>
      </c>
      <c r="C761" s="20">
        <v>2886</v>
      </c>
      <c r="D761" s="20">
        <v>1961</v>
      </c>
      <c r="E761" s="20">
        <v>4743</v>
      </c>
      <c r="F761" s="20">
        <v>27</v>
      </c>
      <c r="G761" s="20">
        <v>0</v>
      </c>
      <c r="H761" s="20">
        <v>0</v>
      </c>
      <c r="I761" s="19">
        <v>9617</v>
      </c>
    </row>
    <row r="762" spans="2:9" x14ac:dyDescent="0.25">
      <c r="B762" s="19" t="s">
        <v>117</v>
      </c>
      <c r="C762" s="20">
        <v>6</v>
      </c>
      <c r="D762" s="20">
        <v>5</v>
      </c>
      <c r="E762" s="20">
        <v>56</v>
      </c>
      <c r="F762" s="20">
        <v>1</v>
      </c>
      <c r="G762" s="20">
        <v>0</v>
      </c>
      <c r="H762" s="20">
        <v>0</v>
      </c>
      <c r="I762" s="19">
        <v>68</v>
      </c>
    </row>
    <row r="763" spans="2:9" x14ac:dyDescent="0.25">
      <c r="B763" s="19" t="s">
        <v>118</v>
      </c>
      <c r="C763" s="20">
        <v>261</v>
      </c>
      <c r="D763" s="20">
        <v>280</v>
      </c>
      <c r="E763" s="20">
        <v>1</v>
      </c>
      <c r="F763" s="20">
        <v>54</v>
      </c>
      <c r="G763" s="20">
        <v>2</v>
      </c>
      <c r="H763" s="20">
        <v>0</v>
      </c>
      <c r="I763" s="19">
        <v>598</v>
      </c>
    </row>
    <row r="764" spans="2:9" x14ac:dyDescent="0.25">
      <c r="B764" s="19" t="s">
        <v>119</v>
      </c>
      <c r="C764" s="20">
        <v>8923</v>
      </c>
      <c r="D764" s="20">
        <v>1113</v>
      </c>
      <c r="E764" s="20">
        <v>591</v>
      </c>
      <c r="F764" s="20">
        <v>34</v>
      </c>
      <c r="G764" s="20">
        <v>0</v>
      </c>
      <c r="H764" s="20">
        <v>11</v>
      </c>
      <c r="I764" s="19">
        <v>10672</v>
      </c>
    </row>
    <row r="765" spans="2:9" x14ac:dyDescent="0.25">
      <c r="B765" s="19" t="s">
        <v>120</v>
      </c>
      <c r="C765" s="20">
        <v>1336</v>
      </c>
      <c r="D765" s="20">
        <v>5266</v>
      </c>
      <c r="E765" s="20">
        <v>55</v>
      </c>
      <c r="F765" s="20">
        <v>140</v>
      </c>
      <c r="G765" s="20">
        <v>1</v>
      </c>
      <c r="H765" s="20">
        <v>12</v>
      </c>
      <c r="I765" s="19">
        <v>6810</v>
      </c>
    </row>
    <row r="766" spans="2:9" x14ac:dyDescent="0.25">
      <c r="B766" s="19" t="s">
        <v>121</v>
      </c>
      <c r="C766" s="20">
        <v>21</v>
      </c>
      <c r="D766" s="20">
        <v>1804</v>
      </c>
      <c r="E766" s="20">
        <v>706</v>
      </c>
      <c r="F766" s="20">
        <v>14</v>
      </c>
      <c r="G766" s="20">
        <v>192</v>
      </c>
      <c r="H766" s="20">
        <v>0</v>
      </c>
      <c r="I766" s="19">
        <v>2737</v>
      </c>
    </row>
    <row r="767" spans="2:9" x14ac:dyDescent="0.25">
      <c r="B767" s="19" t="s">
        <v>141</v>
      </c>
      <c r="C767" s="20">
        <v>71</v>
      </c>
      <c r="D767" s="20">
        <v>696</v>
      </c>
      <c r="E767" s="20">
        <v>1</v>
      </c>
      <c r="F767" s="20">
        <v>0</v>
      </c>
      <c r="G767" s="20">
        <v>0</v>
      </c>
      <c r="H767" s="20">
        <v>0</v>
      </c>
      <c r="I767" s="19">
        <v>768</v>
      </c>
    </row>
    <row r="768" spans="2:9" x14ac:dyDescent="0.25">
      <c r="B768" s="19" t="s">
        <v>142</v>
      </c>
      <c r="C768" s="20">
        <v>3</v>
      </c>
      <c r="D768" s="20">
        <v>56</v>
      </c>
      <c r="E768" s="20">
        <v>0</v>
      </c>
      <c r="F768" s="20">
        <v>0</v>
      </c>
      <c r="G768" s="20">
        <v>0</v>
      </c>
      <c r="H768" s="20">
        <v>0</v>
      </c>
      <c r="I768" s="19">
        <v>59</v>
      </c>
    </row>
    <row r="769" spans="2:9" x14ac:dyDescent="0.25">
      <c r="B769" s="19" t="s">
        <v>143</v>
      </c>
      <c r="C769" s="20">
        <v>9</v>
      </c>
      <c r="D769" s="20">
        <v>1037</v>
      </c>
      <c r="E769" s="20">
        <v>8</v>
      </c>
      <c r="F769" s="20">
        <v>0</v>
      </c>
      <c r="G769" s="20">
        <v>0</v>
      </c>
      <c r="H769" s="20">
        <v>0</v>
      </c>
      <c r="I769" s="19">
        <v>1054</v>
      </c>
    </row>
    <row r="770" spans="2:9" x14ac:dyDescent="0.25">
      <c r="B770" s="19" t="s">
        <v>122</v>
      </c>
      <c r="C770" s="20">
        <v>561</v>
      </c>
      <c r="D770" s="20">
        <v>186</v>
      </c>
      <c r="E770" s="20">
        <v>80</v>
      </c>
      <c r="F770" s="20">
        <v>59</v>
      </c>
      <c r="G770" s="20">
        <v>6</v>
      </c>
      <c r="H770" s="20">
        <v>238</v>
      </c>
      <c r="I770" s="19">
        <v>1130</v>
      </c>
    </row>
    <row r="771" spans="2:9" x14ac:dyDescent="0.25">
      <c r="B771" s="19" t="s">
        <v>123</v>
      </c>
      <c r="C771" s="20">
        <v>749</v>
      </c>
      <c r="D771" s="20">
        <v>365</v>
      </c>
      <c r="E771" s="20">
        <v>76</v>
      </c>
      <c r="F771" s="20">
        <v>20</v>
      </c>
      <c r="G771" s="20">
        <v>0</v>
      </c>
      <c r="H771" s="20">
        <v>182</v>
      </c>
      <c r="I771" s="19">
        <v>1392</v>
      </c>
    </row>
    <row r="772" spans="2:9" x14ac:dyDescent="0.25">
      <c r="B772" s="19" t="s">
        <v>144</v>
      </c>
      <c r="C772" s="20">
        <v>114</v>
      </c>
      <c r="D772" s="20">
        <v>1577</v>
      </c>
      <c r="E772" s="20">
        <v>7</v>
      </c>
      <c r="F772" s="20">
        <v>3</v>
      </c>
      <c r="G772" s="20">
        <v>0</v>
      </c>
      <c r="H772" s="20">
        <v>0</v>
      </c>
      <c r="I772" s="19">
        <v>1701</v>
      </c>
    </row>
    <row r="773" spans="2:9" x14ac:dyDescent="0.25">
      <c r="B773" s="19" t="s">
        <v>124</v>
      </c>
      <c r="C773" s="20">
        <v>10</v>
      </c>
      <c r="D773" s="20">
        <v>491</v>
      </c>
      <c r="E773" s="20">
        <v>207</v>
      </c>
      <c r="F773" s="20">
        <v>0</v>
      </c>
      <c r="G773" s="20">
        <v>0</v>
      </c>
      <c r="H773" s="20">
        <v>0</v>
      </c>
      <c r="I773" s="19">
        <v>708</v>
      </c>
    </row>
    <row r="774" spans="2:9" x14ac:dyDescent="0.25">
      <c r="B774" s="19" t="s">
        <v>147</v>
      </c>
      <c r="C774" s="20">
        <v>69</v>
      </c>
      <c r="D774" s="20">
        <v>257</v>
      </c>
      <c r="E774" s="20">
        <v>1</v>
      </c>
      <c r="F774" s="20">
        <v>0</v>
      </c>
      <c r="G774" s="20">
        <v>4</v>
      </c>
      <c r="H774" s="20">
        <v>0</v>
      </c>
      <c r="I774" s="19">
        <v>331</v>
      </c>
    </row>
    <row r="775" spans="2:9" x14ac:dyDescent="0.25">
      <c r="B775" s="19" t="s">
        <v>125</v>
      </c>
      <c r="C775" s="20">
        <v>1511</v>
      </c>
      <c r="D775" s="20">
        <v>758</v>
      </c>
      <c r="E775" s="20">
        <v>1</v>
      </c>
      <c r="F775" s="20">
        <v>4</v>
      </c>
      <c r="G775" s="20">
        <v>0</v>
      </c>
      <c r="H775" s="20">
        <v>0</v>
      </c>
      <c r="I775" s="19">
        <v>2274</v>
      </c>
    </row>
    <row r="776" spans="2:9" x14ac:dyDescent="0.25">
      <c r="B776" s="19" t="s">
        <v>126</v>
      </c>
      <c r="C776" s="20">
        <v>9</v>
      </c>
      <c r="D776" s="20">
        <v>86</v>
      </c>
      <c r="E776" s="20">
        <v>12</v>
      </c>
      <c r="F776" s="20">
        <v>2</v>
      </c>
      <c r="G776" s="20">
        <v>1</v>
      </c>
      <c r="H776" s="20">
        <v>0</v>
      </c>
      <c r="I776" s="19">
        <v>110</v>
      </c>
    </row>
    <row r="777" spans="2:9" x14ac:dyDescent="0.25">
      <c r="B777" s="19" t="s">
        <v>127</v>
      </c>
      <c r="C777" s="20">
        <v>992</v>
      </c>
      <c r="D777" s="20">
        <v>43</v>
      </c>
      <c r="E777" s="20">
        <v>78</v>
      </c>
      <c r="F777" s="20">
        <v>7</v>
      </c>
      <c r="G777" s="20">
        <v>0</v>
      </c>
      <c r="H777" s="20">
        <v>0</v>
      </c>
      <c r="I777" s="19">
        <v>1120</v>
      </c>
    </row>
    <row r="778" spans="2:9" x14ac:dyDescent="0.25">
      <c r="B778" s="19" t="s">
        <v>128</v>
      </c>
      <c r="C778" s="20">
        <v>0</v>
      </c>
      <c r="D778" s="20">
        <v>53</v>
      </c>
      <c r="E778" s="20">
        <v>37</v>
      </c>
      <c r="F778" s="20">
        <v>21</v>
      </c>
      <c r="G778" s="20">
        <v>0</v>
      </c>
      <c r="H778" s="20">
        <v>0</v>
      </c>
      <c r="I778" s="19">
        <v>111</v>
      </c>
    </row>
    <row r="779" spans="2:9" x14ac:dyDescent="0.25">
      <c r="B779" s="19" t="s">
        <v>129</v>
      </c>
      <c r="C779" s="20">
        <v>171</v>
      </c>
      <c r="D779" s="20">
        <v>114</v>
      </c>
      <c r="E779" s="20">
        <v>4</v>
      </c>
      <c r="F779" s="20">
        <v>2</v>
      </c>
      <c r="G779" s="20">
        <v>0</v>
      </c>
      <c r="H779" s="20">
        <v>2</v>
      </c>
      <c r="I779" s="19">
        <v>293</v>
      </c>
    </row>
    <row r="780" spans="2:9" x14ac:dyDescent="0.25">
      <c r="B780" s="19" t="s">
        <v>148</v>
      </c>
      <c r="C780" s="20">
        <v>43</v>
      </c>
      <c r="D780" s="20">
        <v>58</v>
      </c>
      <c r="E780" s="20">
        <v>277</v>
      </c>
      <c r="F780" s="20">
        <v>23</v>
      </c>
      <c r="G780" s="20">
        <v>0</v>
      </c>
      <c r="H780" s="20">
        <v>0</v>
      </c>
      <c r="I780" s="19">
        <v>401</v>
      </c>
    </row>
    <row r="781" spans="2:9" x14ac:dyDescent="0.25">
      <c r="B781" s="19" t="s">
        <v>130</v>
      </c>
      <c r="C781" s="20">
        <v>89</v>
      </c>
      <c r="D781" s="20">
        <v>248</v>
      </c>
      <c r="E781" s="20">
        <v>0</v>
      </c>
      <c r="F781" s="20">
        <v>0</v>
      </c>
      <c r="G781" s="20">
        <v>0</v>
      </c>
      <c r="H781" s="20">
        <v>0</v>
      </c>
      <c r="I781" s="19">
        <v>337</v>
      </c>
    </row>
    <row r="782" spans="2:9" x14ac:dyDescent="0.25">
      <c r="B782" s="19" t="s">
        <v>77</v>
      </c>
      <c r="C782" s="20">
        <v>0</v>
      </c>
      <c r="D782" s="20">
        <v>0</v>
      </c>
      <c r="E782" s="20">
        <v>2</v>
      </c>
      <c r="F782" s="20">
        <v>50</v>
      </c>
      <c r="G782" s="20">
        <v>0</v>
      </c>
      <c r="H782" s="20">
        <v>0</v>
      </c>
      <c r="I782" s="19">
        <v>52</v>
      </c>
    </row>
    <row r="783" spans="2:9" x14ac:dyDescent="0.25">
      <c r="B783" s="19" t="s">
        <v>131</v>
      </c>
      <c r="C783" s="20">
        <v>122</v>
      </c>
      <c r="D783" s="20">
        <v>2780</v>
      </c>
      <c r="E783" s="20">
        <v>434</v>
      </c>
      <c r="F783" s="20">
        <v>9</v>
      </c>
      <c r="G783" s="20">
        <v>0</v>
      </c>
      <c r="H783" s="20">
        <v>0</v>
      </c>
      <c r="I783" s="19">
        <v>3345</v>
      </c>
    </row>
    <row r="784" spans="2:9" x14ac:dyDescent="0.25">
      <c r="B784" s="19" t="s">
        <v>132</v>
      </c>
      <c r="C784" s="20">
        <v>0</v>
      </c>
      <c r="D784" s="20">
        <v>0</v>
      </c>
      <c r="E784" s="20">
        <v>2264</v>
      </c>
      <c r="F784" s="20">
        <v>111</v>
      </c>
      <c r="G784" s="20">
        <v>5</v>
      </c>
      <c r="H784" s="20">
        <v>1509</v>
      </c>
      <c r="I784" s="19">
        <v>3889</v>
      </c>
    </row>
    <row r="785" spans="2:9" x14ac:dyDescent="0.25">
      <c r="B785" s="19" t="s">
        <v>133</v>
      </c>
      <c r="C785" s="20">
        <v>336</v>
      </c>
      <c r="D785" s="20">
        <v>85</v>
      </c>
      <c r="E785" s="20">
        <v>454</v>
      </c>
      <c r="F785" s="20">
        <v>2</v>
      </c>
      <c r="G785" s="20">
        <v>0</v>
      </c>
      <c r="H785" s="20">
        <v>12</v>
      </c>
      <c r="I785" s="19">
        <v>889</v>
      </c>
    </row>
    <row r="786" spans="2:9" x14ac:dyDescent="0.25">
      <c r="B786" s="19" t="s">
        <v>134</v>
      </c>
      <c r="C786" s="20">
        <v>0</v>
      </c>
      <c r="D786" s="20">
        <v>32</v>
      </c>
      <c r="E786" s="20">
        <v>719</v>
      </c>
      <c r="F786" s="20">
        <v>0</v>
      </c>
      <c r="G786" s="20">
        <v>0</v>
      </c>
      <c r="H786" s="20">
        <v>9</v>
      </c>
      <c r="I786" s="19">
        <v>760</v>
      </c>
    </row>
    <row r="787" spans="2:9" x14ac:dyDescent="0.25">
      <c r="B787" s="19" t="s">
        <v>149</v>
      </c>
      <c r="C787" s="20">
        <v>0</v>
      </c>
      <c r="D787" s="20">
        <v>0</v>
      </c>
      <c r="E787" s="20">
        <v>0</v>
      </c>
      <c r="F787" s="20">
        <v>0</v>
      </c>
      <c r="G787" s="20">
        <v>0</v>
      </c>
      <c r="H787" s="20">
        <v>45</v>
      </c>
      <c r="I787" s="19">
        <v>45</v>
      </c>
    </row>
    <row r="788" spans="2:9" x14ac:dyDescent="0.25">
      <c r="B788" s="19" t="s">
        <v>150</v>
      </c>
      <c r="C788" s="20">
        <v>10</v>
      </c>
      <c r="D788" s="20">
        <v>40</v>
      </c>
      <c r="E788" s="20">
        <v>21</v>
      </c>
      <c r="F788" s="20">
        <v>1</v>
      </c>
      <c r="G788" s="20">
        <v>0</v>
      </c>
      <c r="H788" s="20">
        <v>0</v>
      </c>
      <c r="I788" s="19">
        <v>72</v>
      </c>
    </row>
    <row r="789" spans="2:9" x14ac:dyDescent="0.25">
      <c r="B789" s="19"/>
      <c r="C789" s="20"/>
      <c r="D789" s="20"/>
      <c r="E789" s="20"/>
      <c r="F789" s="20"/>
      <c r="G789" s="20"/>
      <c r="H789" s="20"/>
      <c r="I789" s="19"/>
    </row>
    <row r="790" spans="2:9" x14ac:dyDescent="0.25">
      <c r="B790" s="19"/>
      <c r="C790" s="20"/>
      <c r="D790" s="20"/>
      <c r="E790" s="20"/>
      <c r="F790" s="20"/>
      <c r="G790" s="20"/>
      <c r="H790" s="20"/>
      <c r="I790" s="19"/>
    </row>
    <row r="791" spans="2:9" x14ac:dyDescent="0.25">
      <c r="B791" s="19"/>
      <c r="C791" s="20"/>
      <c r="D791" s="20"/>
      <c r="E791" s="20"/>
      <c r="F791" s="20"/>
      <c r="G791" s="20"/>
      <c r="H791" s="20"/>
      <c r="I791" s="19"/>
    </row>
    <row r="792" spans="2:9" x14ac:dyDescent="0.25">
      <c r="B792" s="19"/>
      <c r="C792" s="20"/>
      <c r="D792" s="20"/>
      <c r="E792" s="20"/>
      <c r="F792" s="20"/>
      <c r="G792" s="20"/>
      <c r="H792" s="20"/>
      <c r="I792" s="19"/>
    </row>
    <row r="793" spans="2:9" x14ac:dyDescent="0.25">
      <c r="B793" s="19"/>
      <c r="C793" s="20"/>
      <c r="D793" s="20"/>
      <c r="E793" s="20"/>
      <c r="F793" s="20"/>
      <c r="G793" s="20"/>
      <c r="H793" s="20"/>
      <c r="I793" s="19"/>
    </row>
    <row r="794" spans="2:9" x14ac:dyDescent="0.25">
      <c r="B794" s="19"/>
      <c r="C794" s="20"/>
      <c r="D794" s="20"/>
      <c r="E794" s="20"/>
      <c r="F794" s="20"/>
      <c r="G794" s="20"/>
      <c r="H794" s="20"/>
      <c r="I794" s="19"/>
    </row>
    <row r="795" spans="2:9" x14ac:dyDescent="0.25">
      <c r="B795" s="19"/>
      <c r="C795" s="20"/>
      <c r="D795" s="20"/>
      <c r="E795" s="20"/>
      <c r="F795" s="20"/>
      <c r="G795" s="20"/>
      <c r="H795" s="20"/>
      <c r="I795" s="19"/>
    </row>
    <row r="796" spans="2:9" x14ac:dyDescent="0.25">
      <c r="B796" s="19"/>
      <c r="C796" s="20"/>
      <c r="D796" s="20"/>
      <c r="E796" s="20"/>
      <c r="F796" s="20"/>
      <c r="G796" s="20"/>
      <c r="H796" s="20"/>
      <c r="I796" s="19"/>
    </row>
    <row r="797" spans="2:9" x14ac:dyDescent="0.25">
      <c r="B797" s="19"/>
      <c r="C797" s="20"/>
      <c r="D797" s="20"/>
      <c r="E797" s="20"/>
      <c r="F797" s="20"/>
      <c r="G797" s="20"/>
      <c r="H797" s="20"/>
      <c r="I797" s="19"/>
    </row>
    <row r="798" spans="2:9" x14ac:dyDescent="0.25">
      <c r="B798" s="19"/>
      <c r="C798" s="20"/>
      <c r="D798" s="20"/>
      <c r="E798" s="20"/>
      <c r="F798" s="20"/>
      <c r="G798" s="20"/>
      <c r="H798" s="20"/>
      <c r="I798" s="19"/>
    </row>
    <row r="799" spans="2:9" x14ac:dyDescent="0.25">
      <c r="B799" s="19"/>
      <c r="C799" s="20"/>
      <c r="D799" s="20"/>
      <c r="E799" s="20"/>
      <c r="F799" s="20"/>
      <c r="G799" s="20"/>
      <c r="H799" s="20"/>
      <c r="I799" s="19"/>
    </row>
    <row r="800" spans="2:9" x14ac:dyDescent="0.25">
      <c r="B800" s="19"/>
      <c r="C800" s="20"/>
      <c r="D800" s="20"/>
      <c r="E800" s="20"/>
      <c r="F800" s="20"/>
      <c r="G800" s="20"/>
      <c r="H800" s="20"/>
      <c r="I800" s="19"/>
    </row>
    <row r="801" spans="2:10" x14ac:dyDescent="0.25">
      <c r="B801" s="19"/>
      <c r="C801" s="20"/>
      <c r="D801" s="20"/>
      <c r="E801" s="20"/>
      <c r="F801" s="20"/>
      <c r="G801" s="20"/>
      <c r="H801" s="20"/>
      <c r="I801" s="19"/>
    </row>
    <row r="802" spans="2:10" x14ac:dyDescent="0.25">
      <c r="B802" s="19"/>
      <c r="C802" s="20"/>
      <c r="D802" s="20"/>
      <c r="E802" s="20"/>
      <c r="F802" s="20"/>
      <c r="G802" s="20"/>
      <c r="H802" s="20"/>
      <c r="I802" s="19"/>
    </row>
    <row r="803" spans="2:10" x14ac:dyDescent="0.25">
      <c r="B803" s="19"/>
      <c r="C803" s="20"/>
      <c r="D803" s="20"/>
      <c r="E803" s="20"/>
      <c r="F803" s="20"/>
      <c r="G803" s="20"/>
      <c r="H803" s="20"/>
      <c r="I803" s="19"/>
    </row>
    <row r="804" spans="2:10" x14ac:dyDescent="0.25">
      <c r="B804" s="19" t="s">
        <v>8</v>
      </c>
      <c r="C804" s="19">
        <f t="shared" ref="C804:H804" si="10">SUM(C710:C803)</f>
        <v>3704109</v>
      </c>
      <c r="D804" s="19">
        <f t="shared" si="10"/>
        <v>1050359</v>
      </c>
      <c r="E804" s="19">
        <f t="shared" si="10"/>
        <v>372117</v>
      </c>
      <c r="F804" s="19">
        <f t="shared" si="10"/>
        <v>108887</v>
      </c>
      <c r="G804" s="19">
        <f t="shared" si="10"/>
        <v>24664</v>
      </c>
      <c r="H804" s="19">
        <f t="shared" si="10"/>
        <v>38274</v>
      </c>
      <c r="I804" s="19">
        <f>SUM(I710:I803)</f>
        <v>5298410</v>
      </c>
    </row>
    <row r="805" spans="2:10" x14ac:dyDescent="0.25">
      <c r="B805" s="26"/>
      <c r="C805" s="27"/>
      <c r="D805" s="27"/>
      <c r="E805" s="27"/>
      <c r="F805" s="27"/>
      <c r="G805" s="27"/>
      <c r="H805" s="27"/>
      <c r="I805" s="27"/>
      <c r="J805" s="28"/>
    </row>
    <row r="806" spans="2:10" ht="15.75" thickBot="1" x14ac:dyDescent="0.3">
      <c r="B806" s="26"/>
      <c r="C806" s="27"/>
      <c r="D806" s="27"/>
      <c r="E806" s="27"/>
      <c r="F806" s="27"/>
      <c r="G806" s="27"/>
      <c r="H806" s="27"/>
      <c r="I806" s="27"/>
      <c r="J806" s="28"/>
    </row>
    <row r="807" spans="2:10" ht="16.5" thickBot="1" x14ac:dyDescent="0.3">
      <c r="B807" s="48" t="s">
        <v>152</v>
      </c>
      <c r="C807" s="49"/>
      <c r="D807" s="49"/>
      <c r="E807" s="49"/>
      <c r="F807" s="49"/>
      <c r="G807" s="49"/>
      <c r="H807" s="50"/>
      <c r="I807" s="61" t="s">
        <v>79</v>
      </c>
      <c r="J807" s="28"/>
    </row>
    <row r="808" spans="2:10" x14ac:dyDescent="0.25">
      <c r="B808" s="17" t="s">
        <v>31</v>
      </c>
      <c r="C808" s="18" t="s">
        <v>32</v>
      </c>
      <c r="D808" s="18" t="s">
        <v>33</v>
      </c>
      <c r="E808" s="18" t="s">
        <v>34</v>
      </c>
      <c r="F808" s="18" t="s">
        <v>35</v>
      </c>
      <c r="G808" s="18" t="s">
        <v>36</v>
      </c>
      <c r="H808" s="18" t="s">
        <v>37</v>
      </c>
      <c r="I808" s="18" t="s">
        <v>8</v>
      </c>
      <c r="J808" s="28"/>
    </row>
    <row r="809" spans="2:10" x14ac:dyDescent="0.25">
      <c r="B809" s="19" t="s">
        <v>38</v>
      </c>
      <c r="C809" s="20">
        <v>12722550</v>
      </c>
      <c r="D809" s="20">
        <v>0</v>
      </c>
      <c r="E809" s="20">
        <v>0</v>
      </c>
      <c r="F809" s="20">
        <v>0</v>
      </c>
      <c r="G809" s="20">
        <v>0</v>
      </c>
      <c r="H809" s="20">
        <v>0</v>
      </c>
      <c r="I809" s="19">
        <v>12722550</v>
      </c>
      <c r="J809" s="28"/>
    </row>
    <row r="810" spans="2:10" x14ac:dyDescent="0.25">
      <c r="B810" s="19" t="s">
        <v>39</v>
      </c>
      <c r="C810" s="20">
        <v>10781208</v>
      </c>
      <c r="D810" s="20">
        <v>0</v>
      </c>
      <c r="E810" s="20">
        <v>0</v>
      </c>
      <c r="F810" s="20">
        <v>0</v>
      </c>
      <c r="G810" s="20">
        <v>0</v>
      </c>
      <c r="H810" s="20">
        <v>0</v>
      </c>
      <c r="I810" s="19">
        <v>10781208</v>
      </c>
      <c r="J810" s="28"/>
    </row>
    <row r="811" spans="2:10" x14ac:dyDescent="0.25">
      <c r="B811" s="19" t="s">
        <v>40</v>
      </c>
      <c r="C811" s="20">
        <v>2551441</v>
      </c>
      <c r="D811" s="20">
        <v>0</v>
      </c>
      <c r="E811" s="20">
        <v>0</v>
      </c>
      <c r="F811" s="20">
        <v>0</v>
      </c>
      <c r="G811" s="20">
        <v>0</v>
      </c>
      <c r="H811" s="20">
        <v>0</v>
      </c>
      <c r="I811" s="19">
        <v>2551441</v>
      </c>
      <c r="J811" s="28"/>
    </row>
    <row r="812" spans="2:10" x14ac:dyDescent="0.25">
      <c r="B812" s="19" t="s">
        <v>80</v>
      </c>
      <c r="C812" s="20">
        <v>1040261</v>
      </c>
      <c r="D812" s="20">
        <v>0</v>
      </c>
      <c r="E812" s="20">
        <v>0</v>
      </c>
      <c r="F812" s="20">
        <v>0</v>
      </c>
      <c r="G812" s="20">
        <v>0</v>
      </c>
      <c r="H812" s="20">
        <v>0</v>
      </c>
      <c r="I812" s="19">
        <v>1040261</v>
      </c>
      <c r="J812" s="28"/>
    </row>
    <row r="813" spans="2:10" x14ac:dyDescent="0.25">
      <c r="B813" s="19" t="s">
        <v>42</v>
      </c>
      <c r="C813" s="20">
        <v>817239</v>
      </c>
      <c r="D813" s="20">
        <v>0</v>
      </c>
      <c r="E813" s="20">
        <v>0</v>
      </c>
      <c r="F813" s="20">
        <v>0</v>
      </c>
      <c r="G813" s="20">
        <v>0</v>
      </c>
      <c r="H813" s="20">
        <v>0</v>
      </c>
      <c r="I813" s="19">
        <v>817239</v>
      </c>
      <c r="J813" s="28"/>
    </row>
    <row r="814" spans="2:10" x14ac:dyDescent="0.25">
      <c r="B814" s="19" t="s">
        <v>43</v>
      </c>
      <c r="C814" s="20">
        <v>493151</v>
      </c>
      <c r="D814" s="20">
        <v>0</v>
      </c>
      <c r="E814" s="20">
        <v>0</v>
      </c>
      <c r="F814" s="20">
        <v>0</v>
      </c>
      <c r="G814" s="20">
        <v>0</v>
      </c>
      <c r="H814" s="20">
        <v>0</v>
      </c>
      <c r="I814" s="19">
        <v>493151</v>
      </c>
      <c r="J814" s="28"/>
    </row>
    <row r="815" spans="2:10" x14ac:dyDescent="0.25">
      <c r="B815" s="19" t="s">
        <v>89</v>
      </c>
      <c r="C815" s="20">
        <v>63850</v>
      </c>
      <c r="D815" s="20">
        <v>0</v>
      </c>
      <c r="E815" s="20">
        <v>0</v>
      </c>
      <c r="F815" s="20">
        <v>0</v>
      </c>
      <c r="G815" s="20">
        <v>0</v>
      </c>
      <c r="H815" s="20">
        <v>0</v>
      </c>
      <c r="I815" s="19">
        <v>63850</v>
      </c>
      <c r="J815" s="28"/>
    </row>
    <row r="816" spans="2:10" x14ac:dyDescent="0.25">
      <c r="B816" s="19" t="s">
        <v>90</v>
      </c>
      <c r="C816" s="20">
        <v>25142</v>
      </c>
      <c r="D816" s="20">
        <v>0</v>
      </c>
      <c r="E816" s="20">
        <v>0</v>
      </c>
      <c r="F816" s="20">
        <v>0</v>
      </c>
      <c r="G816" s="20">
        <v>0</v>
      </c>
      <c r="H816" s="20">
        <v>0</v>
      </c>
      <c r="I816" s="19">
        <v>25142</v>
      </c>
      <c r="J816" s="28"/>
    </row>
    <row r="817" spans="2:10" x14ac:dyDescent="0.25">
      <c r="B817" s="19" t="s">
        <v>91</v>
      </c>
      <c r="C817" s="20">
        <v>2560475</v>
      </c>
      <c r="D817" s="20">
        <v>0</v>
      </c>
      <c r="E817" s="20">
        <v>0</v>
      </c>
      <c r="F817" s="20">
        <v>0</v>
      </c>
      <c r="G817" s="20">
        <v>0</v>
      </c>
      <c r="H817" s="20">
        <v>0</v>
      </c>
      <c r="I817" s="19">
        <v>2560475</v>
      </c>
      <c r="J817" s="28"/>
    </row>
    <row r="818" spans="2:10" x14ac:dyDescent="0.25">
      <c r="B818" s="19" t="s">
        <v>92</v>
      </c>
      <c r="C818" s="20">
        <v>669070</v>
      </c>
      <c r="D818" s="20">
        <v>0</v>
      </c>
      <c r="E818" s="20">
        <v>0</v>
      </c>
      <c r="F818" s="20">
        <v>0</v>
      </c>
      <c r="G818" s="20">
        <v>0</v>
      </c>
      <c r="H818" s="20">
        <v>0</v>
      </c>
      <c r="I818" s="19">
        <v>669070</v>
      </c>
      <c r="J818" s="28"/>
    </row>
    <row r="819" spans="2:10" x14ac:dyDescent="0.25">
      <c r="B819" s="19" t="s">
        <v>93</v>
      </c>
      <c r="C819" s="20">
        <v>758402</v>
      </c>
      <c r="D819" s="20">
        <v>0</v>
      </c>
      <c r="E819" s="20">
        <v>0</v>
      </c>
      <c r="F819" s="20">
        <v>0</v>
      </c>
      <c r="G819" s="20">
        <v>0</v>
      </c>
      <c r="H819" s="20">
        <v>0</v>
      </c>
      <c r="I819" s="19">
        <v>758402</v>
      </c>
      <c r="J819" s="28"/>
    </row>
    <row r="820" spans="2:10" x14ac:dyDescent="0.25">
      <c r="B820" s="19" t="s">
        <v>94</v>
      </c>
      <c r="C820" s="20">
        <v>552375</v>
      </c>
      <c r="D820" s="20">
        <v>0</v>
      </c>
      <c r="E820" s="20">
        <v>0</v>
      </c>
      <c r="F820" s="20">
        <v>0</v>
      </c>
      <c r="G820" s="20">
        <v>0</v>
      </c>
      <c r="H820" s="20">
        <v>0</v>
      </c>
      <c r="I820" s="19">
        <v>552375</v>
      </c>
      <c r="J820" s="28"/>
    </row>
    <row r="821" spans="2:10" x14ac:dyDescent="0.25">
      <c r="B821" s="19" t="s">
        <v>95</v>
      </c>
      <c r="C821" s="20">
        <v>193052</v>
      </c>
      <c r="D821" s="20">
        <v>0</v>
      </c>
      <c r="E821" s="20">
        <v>0</v>
      </c>
      <c r="F821" s="20">
        <v>0</v>
      </c>
      <c r="G821" s="20">
        <v>0</v>
      </c>
      <c r="H821" s="20">
        <v>0</v>
      </c>
      <c r="I821" s="19">
        <v>193052</v>
      </c>
      <c r="J821" s="28"/>
    </row>
    <row r="822" spans="2:10" x14ac:dyDescent="0.25">
      <c r="B822" s="19" t="s">
        <v>44</v>
      </c>
      <c r="C822" s="20">
        <v>63378</v>
      </c>
      <c r="D822" s="20">
        <v>0</v>
      </c>
      <c r="E822" s="20">
        <v>0</v>
      </c>
      <c r="F822" s="20">
        <v>0</v>
      </c>
      <c r="G822" s="20">
        <v>0</v>
      </c>
      <c r="H822" s="20">
        <v>0</v>
      </c>
      <c r="I822" s="19">
        <v>63378</v>
      </c>
      <c r="J822" s="28"/>
    </row>
    <row r="823" spans="2:10" x14ac:dyDescent="0.25">
      <c r="B823" s="19" t="s">
        <v>45</v>
      </c>
      <c r="C823" s="20">
        <v>137348</v>
      </c>
      <c r="D823" s="20">
        <v>0</v>
      </c>
      <c r="E823" s="20">
        <v>0</v>
      </c>
      <c r="F823" s="20">
        <v>0</v>
      </c>
      <c r="G823" s="20">
        <v>0</v>
      </c>
      <c r="H823" s="20">
        <v>0</v>
      </c>
      <c r="I823" s="19">
        <v>137348</v>
      </c>
      <c r="J823" s="28"/>
    </row>
    <row r="824" spans="2:10" x14ac:dyDescent="0.25">
      <c r="B824" s="19" t="s">
        <v>46</v>
      </c>
      <c r="C824" s="20">
        <v>132077</v>
      </c>
      <c r="D824" s="20">
        <v>0</v>
      </c>
      <c r="E824" s="20">
        <v>0</v>
      </c>
      <c r="F824" s="20">
        <v>0</v>
      </c>
      <c r="G824" s="20">
        <v>0</v>
      </c>
      <c r="H824" s="20">
        <v>0</v>
      </c>
      <c r="I824" s="19">
        <v>132077</v>
      </c>
      <c r="J824" s="28"/>
    </row>
    <row r="825" spans="2:10" x14ac:dyDescent="0.25">
      <c r="B825" s="19" t="s">
        <v>47</v>
      </c>
      <c r="C825" s="20">
        <v>1009006</v>
      </c>
      <c r="D825" s="20">
        <v>0</v>
      </c>
      <c r="E825" s="20">
        <v>0</v>
      </c>
      <c r="F825" s="20">
        <v>0</v>
      </c>
      <c r="G825" s="20">
        <v>0</v>
      </c>
      <c r="H825" s="20">
        <v>0</v>
      </c>
      <c r="I825" s="19">
        <v>1009006</v>
      </c>
      <c r="J825" s="28"/>
    </row>
    <row r="826" spans="2:10" x14ac:dyDescent="0.25">
      <c r="B826" s="19" t="s">
        <v>96</v>
      </c>
      <c r="C826" s="20">
        <v>1039209</v>
      </c>
      <c r="D826" s="20">
        <v>0</v>
      </c>
      <c r="E826" s="20">
        <v>0</v>
      </c>
      <c r="F826" s="20">
        <v>0</v>
      </c>
      <c r="G826" s="20">
        <v>0</v>
      </c>
      <c r="H826" s="20">
        <v>0</v>
      </c>
      <c r="I826" s="19">
        <v>1039209</v>
      </c>
      <c r="J826" s="28"/>
    </row>
    <row r="827" spans="2:10" x14ac:dyDescent="0.25">
      <c r="B827" s="19" t="s">
        <v>83</v>
      </c>
      <c r="C827" s="20">
        <v>172262</v>
      </c>
      <c r="D827" s="20">
        <v>0</v>
      </c>
      <c r="E827" s="20">
        <v>0</v>
      </c>
      <c r="F827" s="20">
        <v>0</v>
      </c>
      <c r="G827" s="20">
        <v>0</v>
      </c>
      <c r="H827" s="20">
        <v>0</v>
      </c>
      <c r="I827" s="19">
        <v>172262</v>
      </c>
      <c r="J827" s="28"/>
    </row>
    <row r="828" spans="2:10" x14ac:dyDescent="0.25">
      <c r="B828" s="19" t="s">
        <v>135</v>
      </c>
      <c r="C828" s="20">
        <v>8</v>
      </c>
      <c r="D828" s="20">
        <v>0</v>
      </c>
      <c r="E828" s="20">
        <v>0</v>
      </c>
      <c r="F828" s="20">
        <v>0</v>
      </c>
      <c r="G828" s="20">
        <v>0</v>
      </c>
      <c r="H828" s="20">
        <v>0</v>
      </c>
      <c r="I828" s="19">
        <v>8</v>
      </c>
      <c r="J828" s="28"/>
    </row>
    <row r="829" spans="2:10" x14ac:dyDescent="0.25">
      <c r="B829" s="19" t="s">
        <v>97</v>
      </c>
      <c r="C829" s="20">
        <v>121452</v>
      </c>
      <c r="D829" s="20">
        <v>0</v>
      </c>
      <c r="E829" s="20">
        <v>0</v>
      </c>
      <c r="F829" s="20">
        <v>0</v>
      </c>
      <c r="G829" s="20">
        <v>0</v>
      </c>
      <c r="H829" s="20">
        <v>0</v>
      </c>
      <c r="I829" s="19">
        <v>121452</v>
      </c>
      <c r="J829" s="28"/>
    </row>
    <row r="830" spans="2:10" x14ac:dyDescent="0.25">
      <c r="B830" s="19" t="s">
        <v>98</v>
      </c>
      <c r="C830" s="20">
        <v>92</v>
      </c>
      <c r="D830" s="20">
        <v>0</v>
      </c>
      <c r="E830" s="20">
        <v>0</v>
      </c>
      <c r="F830" s="20">
        <v>0</v>
      </c>
      <c r="G830" s="20">
        <v>0</v>
      </c>
      <c r="H830" s="20">
        <v>0</v>
      </c>
      <c r="I830" s="19">
        <v>92</v>
      </c>
      <c r="J830" s="28"/>
    </row>
    <row r="831" spans="2:10" x14ac:dyDescent="0.25">
      <c r="B831" s="19" t="s">
        <v>136</v>
      </c>
      <c r="C831" s="20">
        <v>545</v>
      </c>
      <c r="D831" s="20">
        <v>0</v>
      </c>
      <c r="E831" s="20">
        <v>0</v>
      </c>
      <c r="F831" s="20">
        <v>0</v>
      </c>
      <c r="G831" s="20">
        <v>0</v>
      </c>
      <c r="H831" s="20">
        <v>0</v>
      </c>
      <c r="I831" s="19">
        <v>545</v>
      </c>
      <c r="J831" s="28"/>
    </row>
    <row r="832" spans="2:10" x14ac:dyDescent="0.25">
      <c r="B832" s="19" t="s">
        <v>99</v>
      </c>
      <c r="C832" s="20">
        <v>11597</v>
      </c>
      <c r="D832" s="20">
        <v>0</v>
      </c>
      <c r="E832" s="20">
        <v>0</v>
      </c>
      <c r="F832" s="20">
        <v>0</v>
      </c>
      <c r="G832" s="20">
        <v>0</v>
      </c>
      <c r="H832" s="20">
        <v>0</v>
      </c>
      <c r="I832" s="19">
        <v>11597</v>
      </c>
      <c r="J832" s="28"/>
    </row>
    <row r="833" spans="2:10" x14ac:dyDescent="0.25">
      <c r="B833" s="19" t="s">
        <v>100</v>
      </c>
      <c r="C833" s="20">
        <v>22324</v>
      </c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19">
        <v>22324</v>
      </c>
      <c r="J833" s="28"/>
    </row>
    <row r="834" spans="2:10" x14ac:dyDescent="0.25">
      <c r="B834" s="19" t="s">
        <v>137</v>
      </c>
      <c r="C834" s="20">
        <v>12</v>
      </c>
      <c r="D834" s="20">
        <v>0</v>
      </c>
      <c r="E834" s="20">
        <v>0</v>
      </c>
      <c r="F834" s="20">
        <v>0</v>
      </c>
      <c r="G834" s="20">
        <v>0</v>
      </c>
      <c r="H834" s="20">
        <v>0</v>
      </c>
      <c r="I834" s="19">
        <v>12</v>
      </c>
      <c r="J834" s="28"/>
    </row>
    <row r="835" spans="2:10" x14ac:dyDescent="0.25">
      <c r="B835" s="19" t="s">
        <v>101</v>
      </c>
      <c r="C835" s="20">
        <v>9376</v>
      </c>
      <c r="D835" s="20">
        <v>0</v>
      </c>
      <c r="E835" s="20">
        <v>0</v>
      </c>
      <c r="F835" s="20">
        <v>0</v>
      </c>
      <c r="G835" s="20">
        <v>0</v>
      </c>
      <c r="H835" s="20">
        <v>0</v>
      </c>
      <c r="I835" s="19">
        <v>9376</v>
      </c>
      <c r="J835" s="28"/>
    </row>
    <row r="836" spans="2:10" x14ac:dyDescent="0.25">
      <c r="B836" s="19" t="s">
        <v>102</v>
      </c>
      <c r="C836" s="20">
        <v>7862</v>
      </c>
      <c r="D836" s="20">
        <v>0</v>
      </c>
      <c r="E836" s="20">
        <v>0</v>
      </c>
      <c r="F836" s="20">
        <v>0</v>
      </c>
      <c r="G836" s="20">
        <v>0</v>
      </c>
      <c r="H836" s="20">
        <v>0</v>
      </c>
      <c r="I836" s="19">
        <v>7862</v>
      </c>
      <c r="J836" s="28"/>
    </row>
    <row r="837" spans="2:10" x14ac:dyDescent="0.25">
      <c r="B837" s="19" t="s">
        <v>48</v>
      </c>
      <c r="C837" s="20">
        <v>49</v>
      </c>
      <c r="D837" s="20">
        <v>0</v>
      </c>
      <c r="E837" s="20">
        <v>0</v>
      </c>
      <c r="F837" s="20">
        <v>0</v>
      </c>
      <c r="G837" s="20">
        <v>0</v>
      </c>
      <c r="H837" s="20">
        <v>0</v>
      </c>
      <c r="I837" s="19">
        <v>49</v>
      </c>
      <c r="J837" s="28"/>
    </row>
    <row r="838" spans="2:10" x14ac:dyDescent="0.25">
      <c r="B838" s="19" t="s">
        <v>103</v>
      </c>
      <c r="C838" s="20">
        <v>40140</v>
      </c>
      <c r="D838" s="20">
        <v>0</v>
      </c>
      <c r="E838" s="20">
        <v>0</v>
      </c>
      <c r="F838" s="20">
        <v>0</v>
      </c>
      <c r="G838" s="20">
        <v>0</v>
      </c>
      <c r="H838" s="20">
        <v>0</v>
      </c>
      <c r="I838" s="19">
        <v>40140</v>
      </c>
      <c r="J838" s="28"/>
    </row>
    <row r="839" spans="2:10" x14ac:dyDescent="0.25">
      <c r="B839" s="19" t="s">
        <v>104</v>
      </c>
      <c r="C839" s="20">
        <v>2904</v>
      </c>
      <c r="D839" s="20">
        <v>0</v>
      </c>
      <c r="E839" s="20">
        <v>0</v>
      </c>
      <c r="F839" s="20">
        <v>0</v>
      </c>
      <c r="G839" s="20">
        <v>0</v>
      </c>
      <c r="H839" s="20">
        <v>0</v>
      </c>
      <c r="I839" s="19">
        <v>2904</v>
      </c>
      <c r="J839" s="28"/>
    </row>
    <row r="840" spans="2:10" x14ac:dyDescent="0.25">
      <c r="B840" s="19" t="s">
        <v>105</v>
      </c>
      <c r="C840" s="20">
        <v>29537</v>
      </c>
      <c r="D840" s="20">
        <v>0</v>
      </c>
      <c r="E840" s="20">
        <v>0</v>
      </c>
      <c r="F840" s="20">
        <v>0</v>
      </c>
      <c r="G840" s="20">
        <v>0</v>
      </c>
      <c r="H840" s="20">
        <v>0</v>
      </c>
      <c r="I840" s="19">
        <v>29537</v>
      </c>
      <c r="J840" s="28"/>
    </row>
    <row r="841" spans="2:10" x14ac:dyDescent="0.25">
      <c r="B841" s="19" t="s">
        <v>106</v>
      </c>
      <c r="C841" s="20">
        <v>44259</v>
      </c>
      <c r="D841" s="20">
        <v>0</v>
      </c>
      <c r="E841" s="20">
        <v>0</v>
      </c>
      <c r="F841" s="20">
        <v>0</v>
      </c>
      <c r="G841" s="20">
        <v>0</v>
      </c>
      <c r="H841" s="20">
        <v>0</v>
      </c>
      <c r="I841" s="19">
        <v>44259</v>
      </c>
      <c r="J841" s="28"/>
    </row>
    <row r="842" spans="2:10" x14ac:dyDescent="0.25">
      <c r="B842" s="19" t="s">
        <v>107</v>
      </c>
      <c r="C842" s="20">
        <v>29511</v>
      </c>
      <c r="D842" s="20">
        <v>0</v>
      </c>
      <c r="E842" s="20">
        <v>0</v>
      </c>
      <c r="F842" s="20">
        <v>0</v>
      </c>
      <c r="G842" s="20">
        <v>0</v>
      </c>
      <c r="H842" s="20">
        <v>0</v>
      </c>
      <c r="I842" s="19">
        <v>29511</v>
      </c>
      <c r="J842" s="28"/>
    </row>
    <row r="843" spans="2:10" x14ac:dyDescent="0.25">
      <c r="B843" s="19" t="s">
        <v>49</v>
      </c>
      <c r="C843" s="20">
        <v>1863</v>
      </c>
      <c r="D843" s="20">
        <v>0</v>
      </c>
      <c r="E843" s="20">
        <v>0</v>
      </c>
      <c r="F843" s="20">
        <v>0</v>
      </c>
      <c r="G843" s="20">
        <v>0</v>
      </c>
      <c r="H843" s="20">
        <v>0</v>
      </c>
      <c r="I843" s="19">
        <v>1863</v>
      </c>
      <c r="J843" s="28"/>
    </row>
    <row r="844" spans="2:10" x14ac:dyDescent="0.25">
      <c r="B844" s="19" t="s">
        <v>50</v>
      </c>
      <c r="C844" s="20">
        <v>4670</v>
      </c>
      <c r="D844" s="20">
        <v>0</v>
      </c>
      <c r="E844" s="20">
        <v>0</v>
      </c>
      <c r="F844" s="20">
        <v>0</v>
      </c>
      <c r="G844" s="20">
        <v>0</v>
      </c>
      <c r="H844" s="20">
        <v>0</v>
      </c>
      <c r="I844" s="19">
        <v>4670</v>
      </c>
      <c r="J844" s="28"/>
    </row>
    <row r="845" spans="2:10" x14ac:dyDescent="0.25">
      <c r="B845" s="19" t="s">
        <v>108</v>
      </c>
      <c r="C845" s="20">
        <v>305</v>
      </c>
      <c r="D845" s="20">
        <v>0</v>
      </c>
      <c r="E845" s="20">
        <v>0</v>
      </c>
      <c r="F845" s="20">
        <v>0</v>
      </c>
      <c r="G845" s="20">
        <v>0</v>
      </c>
      <c r="H845" s="20">
        <v>0</v>
      </c>
      <c r="I845" s="19">
        <v>305</v>
      </c>
      <c r="J845" s="28"/>
    </row>
    <row r="846" spans="2:10" x14ac:dyDescent="0.25">
      <c r="B846" s="19" t="s">
        <v>109</v>
      </c>
      <c r="C846" s="20">
        <v>16293</v>
      </c>
      <c r="D846" s="20">
        <v>0</v>
      </c>
      <c r="E846" s="20">
        <v>0</v>
      </c>
      <c r="F846" s="20">
        <v>0</v>
      </c>
      <c r="G846" s="20">
        <v>0</v>
      </c>
      <c r="H846" s="20">
        <v>0</v>
      </c>
      <c r="I846" s="19">
        <v>16293</v>
      </c>
      <c r="J846" s="28"/>
    </row>
    <row r="847" spans="2:10" x14ac:dyDescent="0.25">
      <c r="B847" s="19" t="s">
        <v>138</v>
      </c>
      <c r="C847" s="20">
        <v>7933</v>
      </c>
      <c r="D847" s="20">
        <v>0</v>
      </c>
      <c r="E847" s="20">
        <v>0</v>
      </c>
      <c r="F847" s="20">
        <v>0</v>
      </c>
      <c r="G847" s="20">
        <v>0</v>
      </c>
      <c r="H847" s="20">
        <v>0</v>
      </c>
      <c r="I847" s="19">
        <v>7933</v>
      </c>
      <c r="J847" s="28"/>
    </row>
    <row r="848" spans="2:10" x14ac:dyDescent="0.25">
      <c r="B848" s="19" t="s">
        <v>110</v>
      </c>
      <c r="C848" s="20">
        <v>10821</v>
      </c>
      <c r="D848" s="20">
        <v>0</v>
      </c>
      <c r="E848" s="20">
        <v>0</v>
      </c>
      <c r="F848" s="20">
        <v>0</v>
      </c>
      <c r="G848" s="20">
        <v>0</v>
      </c>
      <c r="H848" s="20">
        <v>0</v>
      </c>
      <c r="I848" s="19">
        <v>10821</v>
      </c>
      <c r="J848" s="28"/>
    </row>
    <row r="849" spans="2:10" x14ac:dyDescent="0.25">
      <c r="B849" s="19" t="s">
        <v>51</v>
      </c>
      <c r="C849" s="20">
        <v>223</v>
      </c>
      <c r="D849" s="20">
        <v>0</v>
      </c>
      <c r="E849" s="20">
        <v>0</v>
      </c>
      <c r="F849" s="20">
        <v>0</v>
      </c>
      <c r="G849" s="20">
        <v>0</v>
      </c>
      <c r="H849" s="20">
        <v>0</v>
      </c>
      <c r="I849" s="19">
        <v>223</v>
      </c>
      <c r="J849" s="28"/>
    </row>
    <row r="850" spans="2:10" x14ac:dyDescent="0.25">
      <c r="B850" s="19" t="s">
        <v>111</v>
      </c>
      <c r="C850" s="20">
        <v>66757</v>
      </c>
      <c r="D850" s="20">
        <v>0</v>
      </c>
      <c r="E850" s="20">
        <v>0</v>
      </c>
      <c r="F850" s="20">
        <v>0</v>
      </c>
      <c r="G850" s="20">
        <v>0</v>
      </c>
      <c r="H850" s="20">
        <v>0</v>
      </c>
      <c r="I850" s="19">
        <v>66757</v>
      </c>
      <c r="J850" s="28"/>
    </row>
    <row r="851" spans="2:10" x14ac:dyDescent="0.25">
      <c r="B851" s="19" t="s">
        <v>52</v>
      </c>
      <c r="C851" s="20">
        <v>10951</v>
      </c>
      <c r="D851" s="20">
        <v>0</v>
      </c>
      <c r="E851" s="20">
        <v>0</v>
      </c>
      <c r="F851" s="20">
        <v>0</v>
      </c>
      <c r="G851" s="20">
        <v>0</v>
      </c>
      <c r="H851" s="20">
        <v>0</v>
      </c>
      <c r="I851" s="19">
        <v>10951</v>
      </c>
      <c r="J851" s="28"/>
    </row>
    <row r="852" spans="2:10" x14ac:dyDescent="0.25">
      <c r="B852" s="19" t="s">
        <v>112</v>
      </c>
      <c r="C852" s="20">
        <v>1234</v>
      </c>
      <c r="D852" s="20">
        <v>0</v>
      </c>
      <c r="E852" s="20">
        <v>0</v>
      </c>
      <c r="F852" s="20">
        <v>0</v>
      </c>
      <c r="G852" s="20">
        <v>0</v>
      </c>
      <c r="H852" s="20">
        <v>0</v>
      </c>
      <c r="I852" s="19">
        <v>1234</v>
      </c>
      <c r="J852" s="28"/>
    </row>
    <row r="853" spans="2:10" x14ac:dyDescent="0.25">
      <c r="B853" s="19" t="s">
        <v>139</v>
      </c>
      <c r="C853" s="20">
        <v>3065</v>
      </c>
      <c r="D853" s="20">
        <v>0</v>
      </c>
      <c r="E853" s="20">
        <v>0</v>
      </c>
      <c r="F853" s="20">
        <v>0</v>
      </c>
      <c r="G853" s="20">
        <v>0</v>
      </c>
      <c r="H853" s="20">
        <v>0</v>
      </c>
      <c r="I853" s="19">
        <v>3065</v>
      </c>
      <c r="J853" s="28"/>
    </row>
    <row r="854" spans="2:10" x14ac:dyDescent="0.25">
      <c r="B854" s="19" t="s">
        <v>140</v>
      </c>
      <c r="C854" s="20">
        <v>4570</v>
      </c>
      <c r="D854" s="20">
        <v>0</v>
      </c>
      <c r="E854" s="20">
        <v>0</v>
      </c>
      <c r="F854" s="20">
        <v>0</v>
      </c>
      <c r="G854" s="20">
        <v>0</v>
      </c>
      <c r="H854" s="20">
        <v>0</v>
      </c>
      <c r="I854" s="19">
        <v>4570</v>
      </c>
      <c r="J854" s="28"/>
    </row>
    <row r="855" spans="2:10" x14ac:dyDescent="0.25">
      <c r="B855" s="19" t="s">
        <v>113</v>
      </c>
      <c r="C855" s="20">
        <v>34341</v>
      </c>
      <c r="D855" s="20">
        <v>0</v>
      </c>
      <c r="E855" s="20">
        <v>0</v>
      </c>
      <c r="F855" s="20">
        <v>0</v>
      </c>
      <c r="G855" s="20">
        <v>0</v>
      </c>
      <c r="H855" s="20">
        <v>0</v>
      </c>
      <c r="I855" s="19">
        <v>34341</v>
      </c>
      <c r="J855" s="28"/>
    </row>
    <row r="856" spans="2:10" x14ac:dyDescent="0.25">
      <c r="B856" s="19" t="s">
        <v>84</v>
      </c>
      <c r="C856" s="20">
        <v>360626</v>
      </c>
      <c r="D856" s="20">
        <v>0</v>
      </c>
      <c r="E856" s="20">
        <v>0</v>
      </c>
      <c r="F856" s="20">
        <v>0</v>
      </c>
      <c r="G856" s="20">
        <v>0</v>
      </c>
      <c r="H856" s="20">
        <v>0</v>
      </c>
      <c r="I856" s="19">
        <v>360626</v>
      </c>
      <c r="J856" s="28"/>
    </row>
    <row r="857" spans="2:10" x14ac:dyDescent="0.25">
      <c r="B857" s="19" t="s">
        <v>114</v>
      </c>
      <c r="C857" s="20">
        <v>15531</v>
      </c>
      <c r="D857" s="20">
        <v>0</v>
      </c>
      <c r="E857" s="20">
        <v>0</v>
      </c>
      <c r="F857" s="20">
        <v>0</v>
      </c>
      <c r="G857" s="20">
        <v>0</v>
      </c>
      <c r="H857" s="20">
        <v>0</v>
      </c>
      <c r="I857" s="19">
        <v>15531</v>
      </c>
      <c r="J857" s="28"/>
    </row>
    <row r="858" spans="2:10" x14ac:dyDescent="0.25">
      <c r="B858" s="19" t="s">
        <v>115</v>
      </c>
      <c r="C858" s="20">
        <v>55016</v>
      </c>
      <c r="D858" s="20">
        <v>0</v>
      </c>
      <c r="E858" s="20">
        <v>0</v>
      </c>
      <c r="F858" s="20">
        <v>0</v>
      </c>
      <c r="G858" s="20">
        <v>0</v>
      </c>
      <c r="H858" s="20">
        <v>0</v>
      </c>
      <c r="I858" s="19">
        <v>55016</v>
      </c>
      <c r="J858" s="28"/>
    </row>
    <row r="859" spans="2:10" x14ac:dyDescent="0.25">
      <c r="B859" s="19" t="s">
        <v>116</v>
      </c>
      <c r="C859" s="20">
        <v>82468</v>
      </c>
      <c r="D859" s="20">
        <v>0</v>
      </c>
      <c r="E859" s="20">
        <v>0</v>
      </c>
      <c r="F859" s="20">
        <v>0</v>
      </c>
      <c r="G859" s="20">
        <v>0</v>
      </c>
      <c r="H859" s="20">
        <v>0</v>
      </c>
      <c r="I859" s="19">
        <v>82468</v>
      </c>
      <c r="J859" s="28"/>
    </row>
    <row r="860" spans="2:10" x14ac:dyDescent="0.25">
      <c r="B860" s="19" t="s">
        <v>117</v>
      </c>
      <c r="C860" s="20">
        <v>3318</v>
      </c>
      <c r="D860" s="20">
        <v>0</v>
      </c>
      <c r="E860" s="20">
        <v>0</v>
      </c>
      <c r="F860" s="20">
        <v>0</v>
      </c>
      <c r="G860" s="20">
        <v>0</v>
      </c>
      <c r="H860" s="20">
        <v>0</v>
      </c>
      <c r="I860" s="19">
        <v>3318</v>
      </c>
      <c r="J860" s="28"/>
    </row>
    <row r="861" spans="2:10" x14ac:dyDescent="0.25">
      <c r="B861" s="19" t="s">
        <v>118</v>
      </c>
      <c r="C861" s="20">
        <v>2706</v>
      </c>
      <c r="D861" s="20">
        <v>0</v>
      </c>
      <c r="E861" s="20">
        <v>0</v>
      </c>
      <c r="F861" s="20">
        <v>0</v>
      </c>
      <c r="G861" s="20">
        <v>0</v>
      </c>
      <c r="H861" s="20">
        <v>0</v>
      </c>
      <c r="I861" s="19">
        <v>2706</v>
      </c>
      <c r="J861" s="28"/>
    </row>
    <row r="862" spans="2:10" x14ac:dyDescent="0.25">
      <c r="B862" s="19" t="s">
        <v>119</v>
      </c>
      <c r="C862" s="20">
        <v>176268</v>
      </c>
      <c r="D862" s="20">
        <v>0</v>
      </c>
      <c r="E862" s="20">
        <v>0</v>
      </c>
      <c r="F862" s="20">
        <v>0</v>
      </c>
      <c r="G862" s="20">
        <v>0</v>
      </c>
      <c r="H862" s="20">
        <v>0</v>
      </c>
      <c r="I862" s="19">
        <v>176268</v>
      </c>
      <c r="J862" s="28"/>
    </row>
    <row r="863" spans="2:10" x14ac:dyDescent="0.25">
      <c r="B863" s="19" t="s">
        <v>120</v>
      </c>
      <c r="C863" s="20">
        <v>125466</v>
      </c>
      <c r="D863" s="20">
        <v>0</v>
      </c>
      <c r="E863" s="20">
        <v>0</v>
      </c>
      <c r="F863" s="20">
        <v>0</v>
      </c>
      <c r="G863" s="20">
        <v>0</v>
      </c>
      <c r="H863" s="20">
        <v>0</v>
      </c>
      <c r="I863" s="19">
        <v>125466</v>
      </c>
      <c r="J863" s="28"/>
    </row>
    <row r="864" spans="2:10" x14ac:dyDescent="0.25">
      <c r="B864" s="19" t="s">
        <v>121</v>
      </c>
      <c r="C864" s="20">
        <v>24476</v>
      </c>
      <c r="D864" s="20">
        <v>0</v>
      </c>
      <c r="E864" s="20">
        <v>0</v>
      </c>
      <c r="F864" s="20">
        <v>0</v>
      </c>
      <c r="G864" s="20">
        <v>0</v>
      </c>
      <c r="H864" s="20">
        <v>0</v>
      </c>
      <c r="I864" s="19">
        <v>24476</v>
      </c>
      <c r="J864" s="28"/>
    </row>
    <row r="865" spans="2:10" x14ac:dyDescent="0.25">
      <c r="B865" s="19" t="s">
        <v>141</v>
      </c>
      <c r="C865" s="20">
        <v>1635</v>
      </c>
      <c r="D865" s="20">
        <v>0</v>
      </c>
      <c r="E865" s="20">
        <v>0</v>
      </c>
      <c r="F865" s="20">
        <v>0</v>
      </c>
      <c r="G865" s="20">
        <v>0</v>
      </c>
      <c r="H865" s="20">
        <v>0</v>
      </c>
      <c r="I865" s="19">
        <v>1635</v>
      </c>
      <c r="J865" s="28"/>
    </row>
    <row r="866" spans="2:10" x14ac:dyDescent="0.25">
      <c r="B866" s="19" t="s">
        <v>142</v>
      </c>
      <c r="C866" s="20">
        <v>2169</v>
      </c>
      <c r="D866" s="20">
        <v>0</v>
      </c>
      <c r="E866" s="20">
        <v>0</v>
      </c>
      <c r="F866" s="20">
        <v>0</v>
      </c>
      <c r="G866" s="20">
        <v>0</v>
      </c>
      <c r="H866" s="20">
        <v>0</v>
      </c>
      <c r="I866" s="19">
        <v>2169</v>
      </c>
      <c r="J866" s="28"/>
    </row>
    <row r="867" spans="2:10" x14ac:dyDescent="0.25">
      <c r="B867" s="19" t="s">
        <v>143</v>
      </c>
      <c r="C867" s="20">
        <v>8649</v>
      </c>
      <c r="D867" s="20">
        <v>0</v>
      </c>
      <c r="E867" s="20">
        <v>0</v>
      </c>
      <c r="F867" s="20">
        <v>0</v>
      </c>
      <c r="G867" s="20">
        <v>0</v>
      </c>
      <c r="H867" s="20">
        <v>0</v>
      </c>
      <c r="I867" s="19">
        <v>8649</v>
      </c>
      <c r="J867" s="28"/>
    </row>
    <row r="868" spans="2:10" x14ac:dyDescent="0.25">
      <c r="B868" s="19" t="s">
        <v>122</v>
      </c>
      <c r="C868" s="20">
        <v>14234</v>
      </c>
      <c r="D868" s="20">
        <v>0</v>
      </c>
      <c r="E868" s="20">
        <v>0</v>
      </c>
      <c r="F868" s="20">
        <v>0</v>
      </c>
      <c r="G868" s="20">
        <v>0</v>
      </c>
      <c r="H868" s="20">
        <v>0</v>
      </c>
      <c r="I868" s="19">
        <v>14234</v>
      </c>
      <c r="J868" s="28"/>
    </row>
    <row r="869" spans="2:10" x14ac:dyDescent="0.25">
      <c r="B869" s="19" t="s">
        <v>123</v>
      </c>
      <c r="C869" s="20">
        <v>68735</v>
      </c>
      <c r="D869" s="20">
        <v>0</v>
      </c>
      <c r="E869" s="20">
        <v>0</v>
      </c>
      <c r="F869" s="20">
        <v>0</v>
      </c>
      <c r="G869" s="20">
        <v>0</v>
      </c>
      <c r="H869" s="20">
        <v>0</v>
      </c>
      <c r="I869" s="19">
        <v>68735</v>
      </c>
      <c r="J869" s="28"/>
    </row>
    <row r="870" spans="2:10" x14ac:dyDescent="0.25">
      <c r="B870" s="19" t="s">
        <v>144</v>
      </c>
      <c r="C870" s="20">
        <v>23274</v>
      </c>
      <c r="D870" s="20">
        <v>0</v>
      </c>
      <c r="E870" s="20">
        <v>0</v>
      </c>
      <c r="F870" s="20">
        <v>0</v>
      </c>
      <c r="G870" s="20">
        <v>0</v>
      </c>
      <c r="H870" s="20">
        <v>0</v>
      </c>
      <c r="I870" s="19">
        <v>23274</v>
      </c>
      <c r="J870" s="28"/>
    </row>
    <row r="871" spans="2:10" x14ac:dyDescent="0.25">
      <c r="B871" s="19" t="s">
        <v>124</v>
      </c>
      <c r="C871" s="20">
        <v>6658</v>
      </c>
      <c r="D871" s="20">
        <v>0</v>
      </c>
      <c r="E871" s="20">
        <v>0</v>
      </c>
      <c r="F871" s="20">
        <v>0</v>
      </c>
      <c r="G871" s="20">
        <v>0</v>
      </c>
      <c r="H871" s="20">
        <v>0</v>
      </c>
      <c r="I871" s="19">
        <v>6658</v>
      </c>
      <c r="J871" s="28"/>
    </row>
    <row r="872" spans="2:10" x14ac:dyDescent="0.25">
      <c r="B872" s="19" t="s">
        <v>147</v>
      </c>
      <c r="C872" s="20">
        <v>27402</v>
      </c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19">
        <v>27402</v>
      </c>
      <c r="J872" s="28"/>
    </row>
    <row r="873" spans="2:10" x14ac:dyDescent="0.25">
      <c r="B873" s="19" t="s">
        <v>125</v>
      </c>
      <c r="C873" s="20">
        <v>2631</v>
      </c>
      <c r="D873" s="20">
        <v>0</v>
      </c>
      <c r="E873" s="20">
        <v>0</v>
      </c>
      <c r="F873" s="20">
        <v>0</v>
      </c>
      <c r="G873" s="20">
        <v>0</v>
      </c>
      <c r="H873" s="20">
        <v>0</v>
      </c>
      <c r="I873" s="19">
        <v>2631</v>
      </c>
      <c r="J873" s="28"/>
    </row>
    <row r="874" spans="2:10" x14ac:dyDescent="0.25">
      <c r="B874" s="19" t="s">
        <v>126</v>
      </c>
      <c r="C874" s="20">
        <v>41</v>
      </c>
      <c r="D874" s="20">
        <v>0</v>
      </c>
      <c r="E874" s="20">
        <v>0</v>
      </c>
      <c r="F874" s="20">
        <v>0</v>
      </c>
      <c r="G874" s="20">
        <v>0</v>
      </c>
      <c r="H874" s="20">
        <v>0</v>
      </c>
      <c r="I874" s="19">
        <v>41</v>
      </c>
      <c r="J874" s="28"/>
    </row>
    <row r="875" spans="2:10" x14ac:dyDescent="0.25">
      <c r="B875" s="19" t="s">
        <v>127</v>
      </c>
      <c r="C875" s="20">
        <v>2361</v>
      </c>
      <c r="D875" s="20">
        <v>0</v>
      </c>
      <c r="E875" s="20">
        <v>0</v>
      </c>
      <c r="F875" s="20">
        <v>0</v>
      </c>
      <c r="G875" s="20">
        <v>0</v>
      </c>
      <c r="H875" s="20">
        <v>0</v>
      </c>
      <c r="I875" s="19">
        <v>2361</v>
      </c>
      <c r="J875" s="28"/>
    </row>
    <row r="876" spans="2:10" x14ac:dyDescent="0.25">
      <c r="B876" s="19" t="s">
        <v>128</v>
      </c>
      <c r="C876" s="20">
        <v>451</v>
      </c>
      <c r="D876" s="20">
        <v>0</v>
      </c>
      <c r="E876" s="20">
        <v>0</v>
      </c>
      <c r="F876" s="20">
        <v>0</v>
      </c>
      <c r="G876" s="20">
        <v>0</v>
      </c>
      <c r="H876" s="20">
        <v>0</v>
      </c>
      <c r="I876" s="19">
        <v>451</v>
      </c>
      <c r="J876" s="28"/>
    </row>
    <row r="877" spans="2:10" x14ac:dyDescent="0.25">
      <c r="B877" s="19" t="s">
        <v>129</v>
      </c>
      <c r="C877" s="20">
        <v>1844</v>
      </c>
      <c r="D877" s="20">
        <v>0</v>
      </c>
      <c r="E877" s="20">
        <v>0</v>
      </c>
      <c r="F877" s="20">
        <v>0</v>
      </c>
      <c r="G877" s="20">
        <v>0</v>
      </c>
      <c r="H877" s="20">
        <v>0</v>
      </c>
      <c r="I877" s="19">
        <v>1844</v>
      </c>
      <c r="J877" s="28"/>
    </row>
    <row r="878" spans="2:10" x14ac:dyDescent="0.25">
      <c r="B878" s="19" t="s">
        <v>148</v>
      </c>
      <c r="C878" s="20">
        <v>959</v>
      </c>
      <c r="D878" s="20">
        <v>0</v>
      </c>
      <c r="E878" s="20">
        <v>0</v>
      </c>
      <c r="F878" s="20">
        <v>0</v>
      </c>
      <c r="G878" s="20">
        <v>0</v>
      </c>
      <c r="H878" s="20">
        <v>0</v>
      </c>
      <c r="I878" s="19">
        <v>959</v>
      </c>
      <c r="J878" s="28"/>
    </row>
    <row r="879" spans="2:10" x14ac:dyDescent="0.25">
      <c r="B879" s="19" t="s">
        <v>130</v>
      </c>
      <c r="C879" s="20">
        <v>12862</v>
      </c>
      <c r="D879" s="20">
        <v>0</v>
      </c>
      <c r="E879" s="20">
        <v>0</v>
      </c>
      <c r="F879" s="20">
        <v>0</v>
      </c>
      <c r="G879" s="20">
        <v>0</v>
      </c>
      <c r="H879" s="20">
        <v>0</v>
      </c>
      <c r="I879" s="19">
        <v>12862</v>
      </c>
      <c r="J879" s="28"/>
    </row>
    <row r="880" spans="2:10" x14ac:dyDescent="0.25">
      <c r="B880" s="19" t="s">
        <v>77</v>
      </c>
      <c r="C880" s="20">
        <v>1234</v>
      </c>
      <c r="D880" s="20">
        <v>0</v>
      </c>
      <c r="E880" s="20">
        <v>0</v>
      </c>
      <c r="F880" s="20">
        <v>0</v>
      </c>
      <c r="G880" s="20">
        <v>0</v>
      </c>
      <c r="H880" s="20">
        <v>0</v>
      </c>
      <c r="I880" s="19">
        <v>1234</v>
      </c>
      <c r="J880" s="28"/>
    </row>
    <row r="881" spans="2:10" x14ac:dyDescent="0.25">
      <c r="B881" s="19" t="s">
        <v>131</v>
      </c>
      <c r="C881" s="20">
        <v>7959</v>
      </c>
      <c r="D881" s="20">
        <v>0</v>
      </c>
      <c r="E881" s="20">
        <v>0</v>
      </c>
      <c r="F881" s="20">
        <v>0</v>
      </c>
      <c r="G881" s="20">
        <v>0</v>
      </c>
      <c r="H881" s="20">
        <v>0</v>
      </c>
      <c r="I881" s="19">
        <v>7959</v>
      </c>
      <c r="J881" s="28"/>
    </row>
    <row r="882" spans="2:10" x14ac:dyDescent="0.25">
      <c r="B882" s="19" t="s">
        <v>132</v>
      </c>
      <c r="C882" s="20">
        <v>7</v>
      </c>
      <c r="D882" s="20"/>
      <c r="E882" s="20"/>
      <c r="F882" s="20"/>
      <c r="G882" s="20"/>
      <c r="H882" s="20"/>
      <c r="I882" s="19">
        <v>7</v>
      </c>
      <c r="J882" s="28"/>
    </row>
    <row r="883" spans="2:10" x14ac:dyDescent="0.25">
      <c r="B883" s="19" t="s">
        <v>133</v>
      </c>
      <c r="C883" s="20">
        <v>37306</v>
      </c>
      <c r="D883" s="20">
        <v>0</v>
      </c>
      <c r="E883" s="20">
        <v>0</v>
      </c>
      <c r="F883" s="20">
        <v>0</v>
      </c>
      <c r="G883" s="20">
        <v>0</v>
      </c>
      <c r="H883" s="20">
        <v>0</v>
      </c>
      <c r="I883" s="19">
        <v>37306</v>
      </c>
      <c r="J883" s="28"/>
    </row>
    <row r="884" spans="2:10" x14ac:dyDescent="0.25">
      <c r="B884" s="19" t="s">
        <v>134</v>
      </c>
      <c r="C884" s="20">
        <v>849</v>
      </c>
      <c r="D884" s="20">
        <v>0</v>
      </c>
      <c r="E884" s="20">
        <v>0</v>
      </c>
      <c r="F884" s="20">
        <v>0</v>
      </c>
      <c r="G884" s="20">
        <v>0</v>
      </c>
      <c r="H884" s="20">
        <v>0</v>
      </c>
      <c r="I884" s="19">
        <v>849</v>
      </c>
      <c r="J884" s="28"/>
    </row>
    <row r="885" spans="2:10" x14ac:dyDescent="0.25">
      <c r="B885" s="19" t="s">
        <v>149</v>
      </c>
      <c r="C885" s="20">
        <v>1132</v>
      </c>
      <c r="D885" s="20">
        <v>0</v>
      </c>
      <c r="E885" s="20">
        <v>0</v>
      </c>
      <c r="F885" s="20">
        <v>0</v>
      </c>
      <c r="G885" s="20">
        <v>0</v>
      </c>
      <c r="H885" s="20">
        <v>0</v>
      </c>
      <c r="I885" s="19">
        <v>1132</v>
      </c>
      <c r="J885" s="28"/>
    </row>
    <row r="886" spans="2:10" x14ac:dyDescent="0.25">
      <c r="B886" s="19" t="s">
        <v>150</v>
      </c>
      <c r="C886" s="20">
        <v>154</v>
      </c>
      <c r="D886" s="20">
        <v>0</v>
      </c>
      <c r="E886" s="20">
        <v>0</v>
      </c>
      <c r="F886" s="20">
        <v>0</v>
      </c>
      <c r="G886" s="20">
        <v>0</v>
      </c>
      <c r="H886" s="20">
        <v>0</v>
      </c>
      <c r="I886" s="19">
        <v>154</v>
      </c>
      <c r="J886" s="28"/>
    </row>
    <row r="887" spans="2:10" x14ac:dyDescent="0.25">
      <c r="B887" s="19"/>
      <c r="C887" s="20"/>
      <c r="D887" s="20"/>
      <c r="E887" s="20"/>
      <c r="F887" s="20"/>
      <c r="G887" s="20"/>
      <c r="H887" s="20"/>
      <c r="I887" s="19"/>
      <c r="J887" s="28"/>
    </row>
    <row r="888" spans="2:10" x14ac:dyDescent="0.25">
      <c r="B888" s="19"/>
      <c r="C888" s="20"/>
      <c r="D888" s="20"/>
      <c r="E888" s="20"/>
      <c r="F888" s="20"/>
      <c r="G888" s="20"/>
      <c r="H888" s="20"/>
      <c r="I888" s="19"/>
      <c r="J888" s="28"/>
    </row>
    <row r="889" spans="2:10" x14ac:dyDescent="0.25">
      <c r="B889" s="19"/>
      <c r="C889" s="20"/>
      <c r="D889" s="20"/>
      <c r="E889" s="20"/>
      <c r="F889" s="20"/>
      <c r="G889" s="20"/>
      <c r="H889" s="20"/>
      <c r="I889" s="19"/>
      <c r="J889" s="28"/>
    </row>
    <row r="890" spans="2:10" x14ac:dyDescent="0.25">
      <c r="B890" s="19"/>
      <c r="C890" s="20"/>
      <c r="D890" s="20"/>
      <c r="E890" s="20"/>
      <c r="F890" s="20"/>
      <c r="G890" s="20"/>
      <c r="H890" s="20"/>
      <c r="I890" s="19"/>
      <c r="J890" s="28"/>
    </row>
    <row r="891" spans="2:10" x14ac:dyDescent="0.25">
      <c r="B891" s="19"/>
      <c r="C891" s="20"/>
      <c r="D891" s="20"/>
      <c r="E891" s="20"/>
      <c r="F891" s="20"/>
      <c r="G891" s="20"/>
      <c r="H891" s="20"/>
      <c r="I891" s="19"/>
      <c r="J891" s="28"/>
    </row>
    <row r="892" spans="2:10" x14ac:dyDescent="0.25">
      <c r="B892" s="19"/>
      <c r="C892" s="20"/>
      <c r="D892" s="20"/>
      <c r="E892" s="20"/>
      <c r="F892" s="20"/>
      <c r="G892" s="20"/>
      <c r="H892" s="20"/>
      <c r="I892" s="19"/>
      <c r="J892" s="28"/>
    </row>
    <row r="893" spans="2:10" x14ac:dyDescent="0.25">
      <c r="B893" s="19"/>
      <c r="C893" s="20"/>
      <c r="D893" s="20"/>
      <c r="E893" s="20"/>
      <c r="F893" s="20"/>
      <c r="G893" s="20"/>
      <c r="H893" s="20"/>
      <c r="I893" s="19"/>
      <c r="J893" s="28"/>
    </row>
    <row r="894" spans="2:10" x14ac:dyDescent="0.25">
      <c r="B894" s="19"/>
      <c r="C894" s="20"/>
      <c r="D894" s="20"/>
      <c r="E894" s="20"/>
      <c r="F894" s="20"/>
      <c r="G894" s="20"/>
      <c r="H894" s="20"/>
      <c r="I894" s="19"/>
      <c r="J894" s="28"/>
    </row>
    <row r="895" spans="2:10" x14ac:dyDescent="0.25">
      <c r="B895" s="19" t="s">
        <v>8</v>
      </c>
      <c r="C895" s="19">
        <f t="shared" ref="C895:H895" si="11">SUM(C809:C894)</f>
        <v>37332611</v>
      </c>
      <c r="D895" s="19">
        <f t="shared" si="11"/>
        <v>0</v>
      </c>
      <c r="E895" s="19">
        <f t="shared" si="11"/>
        <v>0</v>
      </c>
      <c r="F895" s="19">
        <f t="shared" si="11"/>
        <v>0</v>
      </c>
      <c r="G895" s="19">
        <f t="shared" si="11"/>
        <v>0</v>
      </c>
      <c r="H895" s="19">
        <f t="shared" si="11"/>
        <v>0</v>
      </c>
      <c r="I895" s="19">
        <f>SUM(I809:I894)</f>
        <v>37332611</v>
      </c>
      <c r="J895" s="28"/>
    </row>
    <row r="896" spans="2:10" ht="15.75" thickBot="1" x14ac:dyDescent="0.3">
      <c r="J896" s="28"/>
    </row>
    <row r="897" spans="2:10" ht="16.5" thickBot="1" x14ac:dyDescent="0.3">
      <c r="B897" s="48" t="s">
        <v>60</v>
      </c>
      <c r="C897" s="49"/>
      <c r="D897" s="49"/>
      <c r="E897" s="49"/>
      <c r="F897" s="49"/>
      <c r="G897" s="49"/>
      <c r="H897" s="50"/>
      <c r="I897" s="61" t="s">
        <v>79</v>
      </c>
      <c r="J897" s="28"/>
    </row>
    <row r="898" spans="2:10" x14ac:dyDescent="0.25">
      <c r="B898" s="17" t="s">
        <v>31</v>
      </c>
      <c r="C898" s="18" t="s">
        <v>32</v>
      </c>
      <c r="D898" s="18" t="s">
        <v>33</v>
      </c>
      <c r="E898" s="18" t="s">
        <v>34</v>
      </c>
      <c r="F898" s="18" t="s">
        <v>35</v>
      </c>
      <c r="G898" s="18" t="s">
        <v>36</v>
      </c>
      <c r="H898" s="18" t="s">
        <v>37</v>
      </c>
      <c r="I898" s="18" t="s">
        <v>8</v>
      </c>
    </row>
    <row r="899" spans="2:10" x14ac:dyDescent="0.25">
      <c r="B899" s="19" t="s">
        <v>38</v>
      </c>
      <c r="C899" s="20">
        <v>523759</v>
      </c>
      <c r="D899" s="20">
        <v>58877</v>
      </c>
      <c r="E899" s="20">
        <v>13701</v>
      </c>
      <c r="F899" s="20">
        <v>3120</v>
      </c>
      <c r="G899" s="20">
        <v>1009</v>
      </c>
      <c r="H899" s="20">
        <v>2482</v>
      </c>
      <c r="I899" s="19">
        <v>602948</v>
      </c>
    </row>
    <row r="900" spans="2:10" x14ac:dyDescent="0.25">
      <c r="B900" s="19" t="s">
        <v>39</v>
      </c>
      <c r="C900" s="20">
        <v>322655</v>
      </c>
      <c r="D900" s="20">
        <v>25273</v>
      </c>
      <c r="E900" s="20">
        <v>4473</v>
      </c>
      <c r="F900" s="20">
        <v>1030</v>
      </c>
      <c r="G900" s="20">
        <v>334</v>
      </c>
      <c r="H900" s="20">
        <v>414</v>
      </c>
      <c r="I900" s="19">
        <v>354179</v>
      </c>
    </row>
    <row r="901" spans="2:10" x14ac:dyDescent="0.25">
      <c r="B901" s="19" t="s">
        <v>40</v>
      </c>
      <c r="C901" s="20">
        <v>76826</v>
      </c>
      <c r="D901" s="20">
        <v>87381</v>
      </c>
      <c r="E901" s="20">
        <v>12298</v>
      </c>
      <c r="F901" s="20">
        <v>1239</v>
      </c>
      <c r="G901" s="20">
        <v>74</v>
      </c>
      <c r="H901" s="20">
        <v>885</v>
      </c>
      <c r="I901" s="19">
        <v>178703</v>
      </c>
    </row>
    <row r="902" spans="2:10" x14ac:dyDescent="0.25">
      <c r="B902" s="19" t="s">
        <v>80</v>
      </c>
      <c r="C902" s="20">
        <v>31984</v>
      </c>
      <c r="D902" s="20">
        <v>40489</v>
      </c>
      <c r="E902" s="20">
        <v>10383</v>
      </c>
      <c r="F902" s="20">
        <v>3771</v>
      </c>
      <c r="G902" s="20">
        <v>1876</v>
      </c>
      <c r="H902" s="20">
        <v>1327</v>
      </c>
      <c r="I902" s="19">
        <v>89830</v>
      </c>
    </row>
    <row r="903" spans="2:10" x14ac:dyDescent="0.25">
      <c r="B903" s="19" t="s">
        <v>42</v>
      </c>
      <c r="C903" s="20">
        <v>28149</v>
      </c>
      <c r="D903" s="20">
        <v>1184</v>
      </c>
      <c r="E903" s="20">
        <v>244</v>
      </c>
      <c r="F903" s="20">
        <v>31</v>
      </c>
      <c r="G903" s="20">
        <v>17</v>
      </c>
      <c r="H903" s="20">
        <v>106</v>
      </c>
      <c r="I903" s="19">
        <v>29731</v>
      </c>
    </row>
    <row r="904" spans="2:10" x14ac:dyDescent="0.25">
      <c r="B904" s="19" t="s">
        <v>43</v>
      </c>
      <c r="C904" s="20">
        <v>14878</v>
      </c>
      <c r="D904" s="20">
        <v>1995</v>
      </c>
      <c r="E904" s="20">
        <v>432</v>
      </c>
      <c r="F904" s="20">
        <v>82</v>
      </c>
      <c r="G904" s="20">
        <v>9</v>
      </c>
      <c r="H904" s="20">
        <v>4</v>
      </c>
      <c r="I904" s="19">
        <v>17400</v>
      </c>
    </row>
    <row r="905" spans="2:10" x14ac:dyDescent="0.25">
      <c r="B905" s="19" t="s">
        <v>89</v>
      </c>
      <c r="C905" s="20">
        <v>659</v>
      </c>
      <c r="D905" s="20">
        <v>13</v>
      </c>
      <c r="E905" s="20">
        <v>0</v>
      </c>
      <c r="F905" s="20">
        <v>3</v>
      </c>
      <c r="G905" s="20">
        <v>0</v>
      </c>
      <c r="H905" s="20">
        <v>0</v>
      </c>
      <c r="I905" s="19">
        <v>675</v>
      </c>
    </row>
    <row r="906" spans="2:10" x14ac:dyDescent="0.25">
      <c r="B906" s="19" t="s">
        <v>90</v>
      </c>
      <c r="C906" s="20">
        <v>0</v>
      </c>
      <c r="D906" s="20">
        <v>0</v>
      </c>
      <c r="E906" s="20">
        <v>0</v>
      </c>
      <c r="F906" s="20">
        <v>29</v>
      </c>
      <c r="G906" s="20">
        <v>0</v>
      </c>
      <c r="H906" s="20">
        <v>0</v>
      </c>
      <c r="I906" s="19">
        <v>29</v>
      </c>
    </row>
    <row r="907" spans="2:10" x14ac:dyDescent="0.25">
      <c r="B907" s="19" t="s">
        <v>91</v>
      </c>
      <c r="C907" s="20">
        <v>44482</v>
      </c>
      <c r="D907" s="20">
        <v>2099</v>
      </c>
      <c r="E907" s="20">
        <v>281</v>
      </c>
      <c r="F907" s="20">
        <v>196</v>
      </c>
      <c r="G907" s="20">
        <v>3</v>
      </c>
      <c r="H907" s="20">
        <v>20</v>
      </c>
      <c r="I907" s="19">
        <v>47081</v>
      </c>
    </row>
    <row r="908" spans="2:10" x14ac:dyDescent="0.25">
      <c r="B908" s="19" t="s">
        <v>92</v>
      </c>
      <c r="C908" s="20">
        <v>17442</v>
      </c>
      <c r="D908" s="20">
        <v>753</v>
      </c>
      <c r="E908" s="20">
        <v>453</v>
      </c>
      <c r="F908" s="20">
        <v>66</v>
      </c>
      <c r="G908" s="20">
        <v>18</v>
      </c>
      <c r="H908" s="20">
        <v>7</v>
      </c>
      <c r="I908" s="19">
        <v>18739</v>
      </c>
    </row>
    <row r="909" spans="2:10" x14ac:dyDescent="0.25">
      <c r="B909" s="19" t="s">
        <v>93</v>
      </c>
      <c r="C909" s="20">
        <v>29367</v>
      </c>
      <c r="D909" s="20">
        <v>567</v>
      </c>
      <c r="E909" s="20">
        <v>219</v>
      </c>
      <c r="F909" s="20">
        <v>5</v>
      </c>
      <c r="G909" s="20">
        <v>2</v>
      </c>
      <c r="H909" s="20">
        <v>13</v>
      </c>
      <c r="I909" s="19">
        <v>30173</v>
      </c>
    </row>
    <row r="910" spans="2:10" x14ac:dyDescent="0.25">
      <c r="B910" s="19" t="s">
        <v>94</v>
      </c>
      <c r="C910" s="20">
        <v>10326</v>
      </c>
      <c r="D910" s="20">
        <v>564</v>
      </c>
      <c r="E910" s="20">
        <v>130</v>
      </c>
      <c r="F910" s="20">
        <v>7</v>
      </c>
      <c r="G910" s="20">
        <v>25</v>
      </c>
      <c r="H910" s="20">
        <v>4</v>
      </c>
      <c r="I910" s="19">
        <v>11056</v>
      </c>
    </row>
    <row r="911" spans="2:10" x14ac:dyDescent="0.25">
      <c r="B911" s="19" t="s">
        <v>95</v>
      </c>
      <c r="C911" s="20">
        <v>3885</v>
      </c>
      <c r="D911" s="20">
        <v>372</v>
      </c>
      <c r="E911" s="20">
        <v>22</v>
      </c>
      <c r="F911" s="20">
        <v>0</v>
      </c>
      <c r="G911" s="20">
        <v>0</v>
      </c>
      <c r="H911" s="20">
        <v>1</v>
      </c>
      <c r="I911" s="19">
        <v>4280</v>
      </c>
    </row>
    <row r="912" spans="2:10" x14ac:dyDescent="0.25">
      <c r="B912" s="19" t="s">
        <v>44</v>
      </c>
      <c r="C912" s="20">
        <v>2974</v>
      </c>
      <c r="D912" s="20">
        <v>2205</v>
      </c>
      <c r="E912" s="20">
        <v>19</v>
      </c>
      <c r="F912" s="20">
        <v>1</v>
      </c>
      <c r="G912" s="20">
        <v>0</v>
      </c>
      <c r="H912" s="20">
        <v>0</v>
      </c>
      <c r="I912" s="19">
        <v>5199</v>
      </c>
    </row>
    <row r="913" spans="2:9" x14ac:dyDescent="0.25">
      <c r="B913" s="19" t="s">
        <v>45</v>
      </c>
      <c r="C913" s="20">
        <v>1278</v>
      </c>
      <c r="D913" s="20">
        <v>5962</v>
      </c>
      <c r="E913" s="20">
        <v>208</v>
      </c>
      <c r="F913" s="20">
        <v>0</v>
      </c>
      <c r="G913" s="20">
        <v>0</v>
      </c>
      <c r="H913" s="20">
        <v>0</v>
      </c>
      <c r="I913" s="19">
        <v>7448</v>
      </c>
    </row>
    <row r="914" spans="2:9" x14ac:dyDescent="0.25">
      <c r="B914" s="19" t="s">
        <v>46</v>
      </c>
      <c r="C914" s="20">
        <v>205</v>
      </c>
      <c r="D914" s="20">
        <v>1817</v>
      </c>
      <c r="E914" s="20">
        <v>395</v>
      </c>
      <c r="F914" s="20">
        <v>117</v>
      </c>
      <c r="G914" s="20">
        <v>0</v>
      </c>
      <c r="H914" s="20">
        <v>0</v>
      </c>
      <c r="I914" s="19">
        <v>2534</v>
      </c>
    </row>
    <row r="915" spans="2:9" x14ac:dyDescent="0.25">
      <c r="B915" s="19" t="s">
        <v>47</v>
      </c>
      <c r="C915" s="20">
        <v>3326</v>
      </c>
      <c r="D915" s="20">
        <v>1904</v>
      </c>
      <c r="E915" s="20">
        <v>2246</v>
      </c>
      <c r="F915" s="20">
        <v>0</v>
      </c>
      <c r="G915" s="20">
        <v>0</v>
      </c>
      <c r="H915" s="20">
        <v>0</v>
      </c>
      <c r="I915" s="19">
        <v>7476</v>
      </c>
    </row>
    <row r="916" spans="2:9" x14ac:dyDescent="0.25">
      <c r="B916" s="19" t="s">
        <v>96</v>
      </c>
      <c r="C916" s="20">
        <v>2616</v>
      </c>
      <c r="D916" s="20">
        <v>4544</v>
      </c>
      <c r="E916" s="20">
        <v>24</v>
      </c>
      <c r="F916" s="20">
        <v>0</v>
      </c>
      <c r="G916" s="20">
        <v>0</v>
      </c>
      <c r="H916" s="20">
        <v>0</v>
      </c>
      <c r="I916" s="19">
        <v>7184</v>
      </c>
    </row>
    <row r="917" spans="2:9" x14ac:dyDescent="0.25">
      <c r="B917" s="19" t="s">
        <v>83</v>
      </c>
      <c r="C917" s="20">
        <v>496</v>
      </c>
      <c r="D917" s="20">
        <v>1652</v>
      </c>
      <c r="E917" s="20">
        <v>1</v>
      </c>
      <c r="F917" s="20">
        <v>0</v>
      </c>
      <c r="G917" s="20">
        <v>0</v>
      </c>
      <c r="H917" s="20">
        <v>0</v>
      </c>
      <c r="I917" s="19">
        <v>2149</v>
      </c>
    </row>
    <row r="918" spans="2:9" x14ac:dyDescent="0.25">
      <c r="B918" s="19" t="s">
        <v>97</v>
      </c>
      <c r="C918" s="20">
        <v>44</v>
      </c>
      <c r="D918" s="20">
        <v>0</v>
      </c>
      <c r="E918" s="20">
        <v>0</v>
      </c>
      <c r="F918" s="20">
        <v>0</v>
      </c>
      <c r="G918" s="20">
        <v>0</v>
      </c>
      <c r="H918" s="20">
        <v>9</v>
      </c>
      <c r="I918" s="19">
        <v>53</v>
      </c>
    </row>
    <row r="919" spans="2:9" x14ac:dyDescent="0.25">
      <c r="B919" s="19" t="s">
        <v>98</v>
      </c>
      <c r="C919" s="20">
        <v>0</v>
      </c>
      <c r="D919" s="20">
        <v>261</v>
      </c>
      <c r="E919" s="20">
        <v>0</v>
      </c>
      <c r="F919" s="20">
        <v>0</v>
      </c>
      <c r="G919" s="20">
        <v>0</v>
      </c>
      <c r="H919" s="20">
        <v>0</v>
      </c>
      <c r="I919" s="19">
        <v>261</v>
      </c>
    </row>
    <row r="920" spans="2:9" x14ac:dyDescent="0.25">
      <c r="B920" s="19" t="s">
        <v>136</v>
      </c>
      <c r="C920" s="20">
        <v>11</v>
      </c>
      <c r="D920" s="20">
        <v>7</v>
      </c>
      <c r="E920" s="20">
        <v>0</v>
      </c>
      <c r="F920" s="20">
        <v>0</v>
      </c>
      <c r="G920" s="20">
        <v>0</v>
      </c>
      <c r="H920" s="20">
        <v>0</v>
      </c>
      <c r="I920" s="19">
        <v>18</v>
      </c>
    </row>
    <row r="921" spans="2:9" x14ac:dyDescent="0.25">
      <c r="B921" s="19" t="s">
        <v>99</v>
      </c>
      <c r="C921" s="20">
        <v>58</v>
      </c>
      <c r="D921" s="20">
        <v>0</v>
      </c>
      <c r="E921" s="20">
        <v>0</v>
      </c>
      <c r="F921" s="20">
        <v>0</v>
      </c>
      <c r="G921" s="20">
        <v>0</v>
      </c>
      <c r="H921" s="20">
        <v>5</v>
      </c>
      <c r="I921" s="19">
        <v>63</v>
      </c>
    </row>
    <row r="922" spans="2:9" x14ac:dyDescent="0.25">
      <c r="B922" s="19" t="s">
        <v>100</v>
      </c>
      <c r="C922" s="20">
        <v>225</v>
      </c>
      <c r="D922" s="20">
        <v>1234</v>
      </c>
      <c r="E922" s="20">
        <v>7</v>
      </c>
      <c r="F922" s="20">
        <v>0</v>
      </c>
      <c r="G922" s="20">
        <v>0</v>
      </c>
      <c r="H922" s="20">
        <v>0</v>
      </c>
      <c r="I922" s="19">
        <v>1466</v>
      </c>
    </row>
    <row r="923" spans="2:9" x14ac:dyDescent="0.25">
      <c r="B923" s="19" t="s">
        <v>101</v>
      </c>
      <c r="C923" s="20">
        <v>0</v>
      </c>
      <c r="D923" s="20">
        <v>4</v>
      </c>
      <c r="E923" s="20">
        <v>8</v>
      </c>
      <c r="F923" s="20">
        <v>0</v>
      </c>
      <c r="G923" s="20">
        <v>0</v>
      </c>
      <c r="H923" s="20">
        <v>0</v>
      </c>
      <c r="I923" s="19">
        <v>12</v>
      </c>
    </row>
    <row r="924" spans="2:9" x14ac:dyDescent="0.25">
      <c r="B924" s="19" t="s">
        <v>102</v>
      </c>
      <c r="C924" s="20">
        <v>155</v>
      </c>
      <c r="D924" s="20">
        <v>1226</v>
      </c>
      <c r="E924" s="20">
        <v>53</v>
      </c>
      <c r="F924" s="20">
        <v>0</v>
      </c>
      <c r="G924" s="20">
        <v>0</v>
      </c>
      <c r="H924" s="20">
        <v>0</v>
      </c>
      <c r="I924" s="19">
        <v>1434</v>
      </c>
    </row>
    <row r="925" spans="2:9" x14ac:dyDescent="0.25">
      <c r="B925" s="19" t="s">
        <v>103</v>
      </c>
      <c r="C925" s="20">
        <v>105</v>
      </c>
      <c r="D925" s="20">
        <v>17</v>
      </c>
      <c r="E925" s="20">
        <v>463</v>
      </c>
      <c r="F925" s="20">
        <v>1</v>
      </c>
      <c r="G925" s="20">
        <v>0</v>
      </c>
      <c r="H925" s="20">
        <v>0</v>
      </c>
      <c r="I925" s="19">
        <v>586</v>
      </c>
    </row>
    <row r="926" spans="2:9" x14ac:dyDescent="0.25">
      <c r="B926" s="19" t="s">
        <v>104</v>
      </c>
      <c r="C926" s="20">
        <v>41</v>
      </c>
      <c r="D926" s="20">
        <v>2</v>
      </c>
      <c r="E926" s="20">
        <v>390</v>
      </c>
      <c r="F926" s="20">
        <v>791</v>
      </c>
      <c r="G926" s="20">
        <v>13</v>
      </c>
      <c r="H926" s="20">
        <v>0</v>
      </c>
      <c r="I926" s="19">
        <v>1237</v>
      </c>
    </row>
    <row r="927" spans="2:9" x14ac:dyDescent="0.25">
      <c r="B927" s="19" t="s">
        <v>105</v>
      </c>
      <c r="C927" s="20">
        <v>22</v>
      </c>
      <c r="D927" s="20">
        <v>3196</v>
      </c>
      <c r="E927" s="20">
        <v>3530</v>
      </c>
      <c r="F927" s="20">
        <v>75</v>
      </c>
      <c r="G927" s="20">
        <v>0</v>
      </c>
      <c r="H927" s="20">
        <v>2</v>
      </c>
      <c r="I927" s="19">
        <v>6825</v>
      </c>
    </row>
    <row r="928" spans="2:9" x14ac:dyDescent="0.25">
      <c r="B928" s="19" t="s">
        <v>106</v>
      </c>
      <c r="C928" s="20">
        <v>39</v>
      </c>
      <c r="D928" s="20">
        <v>36</v>
      </c>
      <c r="E928" s="20">
        <v>118</v>
      </c>
      <c r="F928" s="20">
        <v>33</v>
      </c>
      <c r="G928" s="20">
        <v>0</v>
      </c>
      <c r="H928" s="20">
        <v>0</v>
      </c>
      <c r="I928" s="19">
        <v>226</v>
      </c>
    </row>
    <row r="929" spans="2:9" x14ac:dyDescent="0.25">
      <c r="B929" s="19" t="s">
        <v>107</v>
      </c>
      <c r="C929" s="20">
        <v>59</v>
      </c>
      <c r="D929" s="20">
        <v>2520</v>
      </c>
      <c r="E929" s="20">
        <v>1232</v>
      </c>
      <c r="F929" s="20">
        <v>52</v>
      </c>
      <c r="G929" s="20">
        <v>0</v>
      </c>
      <c r="H929" s="20">
        <v>44</v>
      </c>
      <c r="I929" s="19">
        <v>3907</v>
      </c>
    </row>
    <row r="930" spans="2:9" x14ac:dyDescent="0.25">
      <c r="B930" s="19" t="s">
        <v>50</v>
      </c>
      <c r="C930" s="20">
        <v>0</v>
      </c>
      <c r="D930" s="20">
        <v>0</v>
      </c>
      <c r="E930" s="20">
        <v>218</v>
      </c>
      <c r="F930" s="20">
        <v>1085</v>
      </c>
      <c r="G930" s="20">
        <v>0</v>
      </c>
      <c r="H930" s="20">
        <v>256</v>
      </c>
      <c r="I930" s="19">
        <v>1559</v>
      </c>
    </row>
    <row r="931" spans="2:9" x14ac:dyDescent="0.25">
      <c r="B931" s="19" t="s">
        <v>108</v>
      </c>
      <c r="C931" s="20">
        <v>0</v>
      </c>
      <c r="D931" s="20">
        <v>0</v>
      </c>
      <c r="E931" s="20">
        <v>769</v>
      </c>
      <c r="F931" s="20">
        <v>3</v>
      </c>
      <c r="G931" s="20">
        <v>0</v>
      </c>
      <c r="H931" s="20">
        <v>0</v>
      </c>
      <c r="I931" s="19">
        <v>772</v>
      </c>
    </row>
    <row r="932" spans="2:9" x14ac:dyDescent="0.25">
      <c r="B932" s="19" t="s">
        <v>109</v>
      </c>
      <c r="C932" s="20">
        <v>8</v>
      </c>
      <c r="D932" s="20">
        <v>1339</v>
      </c>
      <c r="E932" s="20">
        <v>39</v>
      </c>
      <c r="F932" s="20">
        <v>0</v>
      </c>
      <c r="G932" s="20">
        <v>0</v>
      </c>
      <c r="H932" s="20">
        <v>0</v>
      </c>
      <c r="I932" s="19">
        <v>1386</v>
      </c>
    </row>
    <row r="933" spans="2:9" x14ac:dyDescent="0.25">
      <c r="B933" s="19" t="s">
        <v>138</v>
      </c>
      <c r="C933" s="20">
        <v>0</v>
      </c>
      <c r="D933" s="20">
        <v>42</v>
      </c>
      <c r="E933" s="20">
        <v>0</v>
      </c>
      <c r="F933" s="20">
        <v>0</v>
      </c>
      <c r="G933" s="20">
        <v>0</v>
      </c>
      <c r="H933" s="20">
        <v>0</v>
      </c>
      <c r="I933" s="19">
        <v>42</v>
      </c>
    </row>
    <row r="934" spans="2:9" x14ac:dyDescent="0.25">
      <c r="B934" s="19" t="s">
        <v>110</v>
      </c>
      <c r="C934" s="20">
        <v>0</v>
      </c>
      <c r="D934" s="20">
        <v>0</v>
      </c>
      <c r="E934" s="20">
        <v>6</v>
      </c>
      <c r="F934" s="20">
        <v>145</v>
      </c>
      <c r="G934" s="20">
        <v>0</v>
      </c>
      <c r="H934" s="20">
        <v>0</v>
      </c>
      <c r="I934" s="19">
        <v>151</v>
      </c>
    </row>
    <row r="935" spans="2:9" x14ac:dyDescent="0.25">
      <c r="B935" s="19" t="s">
        <v>111</v>
      </c>
      <c r="C935" s="20">
        <v>638</v>
      </c>
      <c r="D935" s="20">
        <v>299</v>
      </c>
      <c r="E935" s="20">
        <v>167</v>
      </c>
      <c r="F935" s="20">
        <v>0</v>
      </c>
      <c r="G935" s="20">
        <v>0</v>
      </c>
      <c r="H935" s="20">
        <v>0</v>
      </c>
      <c r="I935" s="19">
        <v>1104</v>
      </c>
    </row>
    <row r="936" spans="2:9" x14ac:dyDescent="0.25">
      <c r="B936" s="19" t="s">
        <v>52</v>
      </c>
      <c r="C936" s="20">
        <v>66</v>
      </c>
      <c r="D936" s="20">
        <v>92</v>
      </c>
      <c r="E936" s="20">
        <v>0</v>
      </c>
      <c r="F936" s="20">
        <v>0</v>
      </c>
      <c r="G936" s="20">
        <v>0</v>
      </c>
      <c r="H936" s="20">
        <v>0</v>
      </c>
      <c r="I936" s="19">
        <v>158</v>
      </c>
    </row>
    <row r="937" spans="2:9" x14ac:dyDescent="0.25">
      <c r="B937" s="19" t="s">
        <v>112</v>
      </c>
      <c r="C937" s="20">
        <v>1</v>
      </c>
      <c r="D937" s="20">
        <v>0</v>
      </c>
      <c r="E937" s="20">
        <v>2</v>
      </c>
      <c r="F937" s="20">
        <v>0</v>
      </c>
      <c r="G937" s="20">
        <v>0</v>
      </c>
      <c r="H937" s="20">
        <v>1500</v>
      </c>
      <c r="I937" s="19">
        <v>1503</v>
      </c>
    </row>
    <row r="938" spans="2:9" x14ac:dyDescent="0.25">
      <c r="B938" s="19" t="s">
        <v>140</v>
      </c>
      <c r="C938" s="20">
        <v>0</v>
      </c>
      <c r="D938" s="20">
        <v>292</v>
      </c>
      <c r="E938" s="20">
        <v>0</v>
      </c>
      <c r="F938" s="20">
        <v>0</v>
      </c>
      <c r="G938" s="20">
        <v>0</v>
      </c>
      <c r="H938" s="20">
        <v>0</v>
      </c>
      <c r="I938" s="19">
        <v>292</v>
      </c>
    </row>
    <row r="939" spans="2:9" x14ac:dyDescent="0.25">
      <c r="B939" s="19" t="s">
        <v>113</v>
      </c>
      <c r="C939" s="20">
        <v>291</v>
      </c>
      <c r="D939" s="20">
        <v>897</v>
      </c>
      <c r="E939" s="20">
        <v>1</v>
      </c>
      <c r="F939" s="20">
        <v>0</v>
      </c>
      <c r="G939" s="20">
        <v>0</v>
      </c>
      <c r="H939" s="20">
        <v>0</v>
      </c>
      <c r="I939" s="19">
        <v>1189</v>
      </c>
    </row>
    <row r="940" spans="2:9" x14ac:dyDescent="0.25">
      <c r="B940" s="19" t="s">
        <v>84</v>
      </c>
      <c r="C940" s="20">
        <v>428</v>
      </c>
      <c r="D940" s="20">
        <v>591</v>
      </c>
      <c r="E940" s="20">
        <v>1134</v>
      </c>
      <c r="F940" s="20">
        <v>11</v>
      </c>
      <c r="G940" s="20">
        <v>0</v>
      </c>
      <c r="H940" s="20">
        <v>0</v>
      </c>
      <c r="I940" s="19">
        <v>2164</v>
      </c>
    </row>
    <row r="941" spans="2:9" x14ac:dyDescent="0.25">
      <c r="B941" s="19" t="s">
        <v>114</v>
      </c>
      <c r="C941" s="20">
        <v>1</v>
      </c>
      <c r="D941" s="20">
        <v>0</v>
      </c>
      <c r="E941" s="20">
        <v>0</v>
      </c>
      <c r="F941" s="20">
        <v>0</v>
      </c>
      <c r="G941" s="20">
        <v>0</v>
      </c>
      <c r="H941" s="20">
        <v>285</v>
      </c>
      <c r="I941" s="19">
        <v>286</v>
      </c>
    </row>
    <row r="942" spans="2:9" x14ac:dyDescent="0.25">
      <c r="B942" s="19" t="s">
        <v>115</v>
      </c>
      <c r="C942" s="20">
        <v>29</v>
      </c>
      <c r="D942" s="20">
        <v>1875</v>
      </c>
      <c r="E942" s="20">
        <v>40</v>
      </c>
      <c r="F942" s="20">
        <v>4</v>
      </c>
      <c r="G942" s="20">
        <v>0</v>
      </c>
      <c r="H942" s="20">
        <v>0</v>
      </c>
      <c r="I942" s="19">
        <v>1948</v>
      </c>
    </row>
    <row r="943" spans="2:9" x14ac:dyDescent="0.25">
      <c r="B943" s="19" t="s">
        <v>116</v>
      </c>
      <c r="C943" s="20">
        <v>70</v>
      </c>
      <c r="D943" s="20">
        <v>136</v>
      </c>
      <c r="E943" s="20">
        <v>310</v>
      </c>
      <c r="F943" s="20">
        <v>1</v>
      </c>
      <c r="G943" s="20">
        <v>0</v>
      </c>
      <c r="H943" s="20">
        <v>0</v>
      </c>
      <c r="I943" s="19">
        <v>517</v>
      </c>
    </row>
    <row r="944" spans="2:9" x14ac:dyDescent="0.25">
      <c r="B944" s="19" t="s">
        <v>117</v>
      </c>
      <c r="C944" s="20">
        <v>0</v>
      </c>
      <c r="D944" s="20">
        <v>1</v>
      </c>
      <c r="E944" s="20">
        <v>0</v>
      </c>
      <c r="F944" s="20">
        <v>0</v>
      </c>
      <c r="G944" s="20">
        <v>0</v>
      </c>
      <c r="H944" s="20">
        <v>0</v>
      </c>
      <c r="I944" s="19">
        <v>1</v>
      </c>
    </row>
    <row r="945" spans="2:9" x14ac:dyDescent="0.25">
      <c r="B945" s="19" t="s">
        <v>118</v>
      </c>
      <c r="C945" s="20">
        <v>37</v>
      </c>
      <c r="D945" s="20">
        <v>0</v>
      </c>
      <c r="E945" s="20">
        <v>0</v>
      </c>
      <c r="F945" s="20">
        <v>0</v>
      </c>
      <c r="G945" s="20">
        <v>0</v>
      </c>
      <c r="H945" s="20">
        <v>0</v>
      </c>
      <c r="I945" s="19">
        <v>37</v>
      </c>
    </row>
    <row r="946" spans="2:9" x14ac:dyDescent="0.25">
      <c r="B946" s="19" t="s">
        <v>119</v>
      </c>
      <c r="C946" s="20">
        <v>2339</v>
      </c>
      <c r="D946" s="20">
        <v>122</v>
      </c>
      <c r="E946" s="20">
        <v>39</v>
      </c>
      <c r="F946" s="20">
        <v>0</v>
      </c>
      <c r="G946" s="20">
        <v>0</v>
      </c>
      <c r="H946" s="20">
        <v>0</v>
      </c>
      <c r="I946" s="19">
        <v>2500</v>
      </c>
    </row>
    <row r="947" spans="2:9" x14ac:dyDescent="0.25">
      <c r="B947" s="19" t="s">
        <v>120</v>
      </c>
      <c r="C947" s="20">
        <v>979</v>
      </c>
      <c r="D947" s="20">
        <v>2954</v>
      </c>
      <c r="E947" s="20">
        <v>4</v>
      </c>
      <c r="F947" s="20">
        <v>61</v>
      </c>
      <c r="G947" s="20">
        <v>0</v>
      </c>
      <c r="H947" s="20">
        <v>0</v>
      </c>
      <c r="I947" s="19">
        <v>3998</v>
      </c>
    </row>
    <row r="948" spans="2:9" x14ac:dyDescent="0.25">
      <c r="B948" s="19" t="s">
        <v>121</v>
      </c>
      <c r="C948" s="20">
        <v>0</v>
      </c>
      <c r="D948" s="20">
        <v>217</v>
      </c>
      <c r="E948" s="20">
        <v>0</v>
      </c>
      <c r="F948" s="20">
        <v>0</v>
      </c>
      <c r="G948" s="20">
        <v>0</v>
      </c>
      <c r="H948" s="20">
        <v>0</v>
      </c>
      <c r="I948" s="19">
        <v>217</v>
      </c>
    </row>
    <row r="949" spans="2:9" x14ac:dyDescent="0.25">
      <c r="B949" s="19" t="s">
        <v>141</v>
      </c>
      <c r="C949" s="20">
        <v>0</v>
      </c>
      <c r="D949" s="20">
        <v>22</v>
      </c>
      <c r="E949" s="20">
        <v>0</v>
      </c>
      <c r="F949" s="20">
        <v>0</v>
      </c>
      <c r="G949" s="20">
        <v>0</v>
      </c>
      <c r="H949" s="20">
        <v>0</v>
      </c>
      <c r="I949" s="19">
        <v>22</v>
      </c>
    </row>
    <row r="950" spans="2:9" x14ac:dyDescent="0.25">
      <c r="B950" s="19" t="s">
        <v>142</v>
      </c>
      <c r="C950" s="20">
        <v>3</v>
      </c>
      <c r="D950" s="20">
        <v>0</v>
      </c>
      <c r="E950" s="20">
        <v>0</v>
      </c>
      <c r="F950" s="20">
        <v>0</v>
      </c>
      <c r="G950" s="20">
        <v>0</v>
      </c>
      <c r="H950" s="20">
        <v>0</v>
      </c>
      <c r="I950" s="19">
        <v>3</v>
      </c>
    </row>
    <row r="951" spans="2:9" x14ac:dyDescent="0.25">
      <c r="B951" s="19" t="s">
        <v>143</v>
      </c>
      <c r="C951" s="20">
        <v>0</v>
      </c>
      <c r="D951" s="20">
        <v>16</v>
      </c>
      <c r="E951" s="20">
        <v>0</v>
      </c>
      <c r="F951" s="20">
        <v>0</v>
      </c>
      <c r="G951" s="20">
        <v>0</v>
      </c>
      <c r="H951" s="20">
        <v>0</v>
      </c>
      <c r="I951" s="19">
        <v>16</v>
      </c>
    </row>
    <row r="952" spans="2:9" x14ac:dyDescent="0.25">
      <c r="B952" s="19" t="s">
        <v>122</v>
      </c>
      <c r="C952" s="20">
        <v>51</v>
      </c>
      <c r="D952" s="20">
        <v>107</v>
      </c>
      <c r="E952" s="20">
        <v>0</v>
      </c>
      <c r="F952" s="20">
        <v>0</v>
      </c>
      <c r="G952" s="20">
        <v>0</v>
      </c>
      <c r="H952" s="20">
        <v>33</v>
      </c>
      <c r="I952" s="19">
        <v>191</v>
      </c>
    </row>
    <row r="953" spans="2:9" x14ac:dyDescent="0.25">
      <c r="B953" s="19" t="s">
        <v>123</v>
      </c>
      <c r="C953" s="20">
        <v>246</v>
      </c>
      <c r="D953" s="20">
        <v>156</v>
      </c>
      <c r="E953" s="20">
        <v>0</v>
      </c>
      <c r="F953" s="20">
        <v>0</v>
      </c>
      <c r="G953" s="20">
        <v>0</v>
      </c>
      <c r="H953" s="20">
        <v>0</v>
      </c>
      <c r="I953" s="19">
        <v>402</v>
      </c>
    </row>
    <row r="954" spans="2:9" x14ac:dyDescent="0.25">
      <c r="B954" s="19" t="s">
        <v>144</v>
      </c>
      <c r="C954" s="20">
        <v>15</v>
      </c>
      <c r="D954" s="20">
        <v>122</v>
      </c>
      <c r="E954" s="20">
        <v>0</v>
      </c>
      <c r="F954" s="20">
        <v>0</v>
      </c>
      <c r="G954" s="20">
        <v>0</v>
      </c>
      <c r="H954" s="20">
        <v>0</v>
      </c>
      <c r="I954" s="19">
        <v>137</v>
      </c>
    </row>
    <row r="955" spans="2:9" x14ac:dyDescent="0.25">
      <c r="B955" s="19" t="s">
        <v>124</v>
      </c>
      <c r="C955" s="20">
        <v>0</v>
      </c>
      <c r="D955" s="20">
        <v>10</v>
      </c>
      <c r="E955" s="20">
        <v>0</v>
      </c>
      <c r="F955" s="20">
        <v>0</v>
      </c>
      <c r="G955" s="20">
        <v>0</v>
      </c>
      <c r="H955" s="20">
        <v>0</v>
      </c>
      <c r="I955" s="19">
        <v>10</v>
      </c>
    </row>
    <row r="956" spans="2:9" x14ac:dyDescent="0.25">
      <c r="B956" s="19" t="s">
        <v>147</v>
      </c>
      <c r="C956" s="20">
        <v>0</v>
      </c>
      <c r="D956" s="20">
        <v>142</v>
      </c>
      <c r="E956" s="20">
        <v>0</v>
      </c>
      <c r="F956" s="20">
        <v>0</v>
      </c>
      <c r="G956" s="20">
        <v>0</v>
      </c>
      <c r="H956" s="20">
        <v>0</v>
      </c>
      <c r="I956" s="19">
        <v>142</v>
      </c>
    </row>
    <row r="957" spans="2:9" x14ac:dyDescent="0.25">
      <c r="B957" s="19" t="s">
        <v>125</v>
      </c>
      <c r="C957" s="20">
        <v>62</v>
      </c>
      <c r="D957" s="20">
        <v>12</v>
      </c>
      <c r="E957" s="20">
        <v>0</v>
      </c>
      <c r="F957" s="20">
        <v>0</v>
      </c>
      <c r="G957" s="20">
        <v>0</v>
      </c>
      <c r="H957" s="20">
        <v>0</v>
      </c>
      <c r="I957" s="19">
        <v>74</v>
      </c>
    </row>
    <row r="958" spans="2:9" x14ac:dyDescent="0.25">
      <c r="B958" s="19" t="s">
        <v>126</v>
      </c>
      <c r="C958" s="20">
        <v>1</v>
      </c>
      <c r="D958" s="20">
        <v>52</v>
      </c>
      <c r="E958" s="20">
        <v>0</v>
      </c>
      <c r="F958" s="20">
        <v>0</v>
      </c>
      <c r="G958" s="20">
        <v>0</v>
      </c>
      <c r="H958" s="20">
        <v>1</v>
      </c>
      <c r="I958" s="19">
        <v>54</v>
      </c>
    </row>
    <row r="959" spans="2:9" x14ac:dyDescent="0.25">
      <c r="B959" s="19" t="s">
        <v>127</v>
      </c>
      <c r="C959" s="20">
        <v>100</v>
      </c>
      <c r="D959" s="20">
        <v>3</v>
      </c>
      <c r="E959" s="20">
        <v>0</v>
      </c>
      <c r="F959" s="20">
        <v>0</v>
      </c>
      <c r="G959" s="20">
        <v>0</v>
      </c>
      <c r="H959" s="20">
        <v>0</v>
      </c>
      <c r="I959" s="19">
        <v>103</v>
      </c>
    </row>
    <row r="960" spans="2:9" x14ac:dyDescent="0.25">
      <c r="B960" s="19" t="s">
        <v>128</v>
      </c>
      <c r="C960" s="20">
        <v>0</v>
      </c>
      <c r="D960" s="20">
        <v>0</v>
      </c>
      <c r="E960" s="20">
        <v>22</v>
      </c>
      <c r="F960" s="20">
        <v>20</v>
      </c>
      <c r="G960" s="20">
        <v>0</v>
      </c>
      <c r="H960" s="20">
        <v>0</v>
      </c>
      <c r="I960" s="19">
        <v>42</v>
      </c>
    </row>
    <row r="961" spans="2:9" x14ac:dyDescent="0.25">
      <c r="B961" s="19" t="s">
        <v>129</v>
      </c>
      <c r="C961" s="20">
        <v>1</v>
      </c>
      <c r="D961" s="20">
        <v>0</v>
      </c>
      <c r="E961" s="20">
        <v>0</v>
      </c>
      <c r="F961" s="20">
        <v>0</v>
      </c>
      <c r="G961" s="20">
        <v>0</v>
      </c>
      <c r="H961" s="20">
        <v>0</v>
      </c>
      <c r="I961" s="19">
        <v>1</v>
      </c>
    </row>
    <row r="962" spans="2:9" x14ac:dyDescent="0.25">
      <c r="B962" s="19" t="s">
        <v>148</v>
      </c>
      <c r="C962" s="20">
        <v>0</v>
      </c>
      <c r="D962" s="20">
        <v>0</v>
      </c>
      <c r="E962" s="20">
        <v>18</v>
      </c>
      <c r="F962" s="20">
        <v>0</v>
      </c>
      <c r="G962" s="20">
        <v>0</v>
      </c>
      <c r="H962" s="20">
        <v>0</v>
      </c>
      <c r="I962" s="19">
        <v>18</v>
      </c>
    </row>
    <row r="963" spans="2:9" x14ac:dyDescent="0.25">
      <c r="B963" s="19" t="s">
        <v>130</v>
      </c>
      <c r="C963" s="20">
        <v>0</v>
      </c>
      <c r="D963" s="20">
        <v>96</v>
      </c>
      <c r="E963" s="20">
        <v>0</v>
      </c>
      <c r="F963" s="20">
        <v>0</v>
      </c>
      <c r="G963" s="20">
        <v>0</v>
      </c>
      <c r="H963" s="20">
        <v>0</v>
      </c>
      <c r="I963" s="19">
        <v>96</v>
      </c>
    </row>
    <row r="964" spans="2:9" x14ac:dyDescent="0.25">
      <c r="B964" s="19" t="s">
        <v>131</v>
      </c>
      <c r="C964" s="20">
        <v>2</v>
      </c>
      <c r="D964" s="20">
        <v>1224</v>
      </c>
      <c r="E964" s="20">
        <v>0</v>
      </c>
      <c r="F964" s="20">
        <v>0</v>
      </c>
      <c r="G964" s="20">
        <v>0</v>
      </c>
      <c r="H964" s="20">
        <v>0</v>
      </c>
      <c r="I964" s="19">
        <v>1226</v>
      </c>
    </row>
    <row r="965" spans="2:9" x14ac:dyDescent="0.25">
      <c r="B965" s="19" t="s">
        <v>132</v>
      </c>
      <c r="C965" s="20">
        <v>0</v>
      </c>
      <c r="D965" s="20">
        <v>0</v>
      </c>
      <c r="E965" s="20">
        <v>771</v>
      </c>
      <c r="F965" s="20">
        <v>0</v>
      </c>
      <c r="G965" s="20">
        <v>0</v>
      </c>
      <c r="H965" s="20">
        <v>324</v>
      </c>
      <c r="I965" s="19">
        <v>1095</v>
      </c>
    </row>
    <row r="966" spans="2:9" x14ac:dyDescent="0.25">
      <c r="B966" s="19" t="s">
        <v>133</v>
      </c>
      <c r="C966" s="20">
        <v>0</v>
      </c>
      <c r="D966" s="20">
        <v>0</v>
      </c>
      <c r="E966" s="20">
        <v>33</v>
      </c>
      <c r="F966" s="20">
        <v>0</v>
      </c>
      <c r="G966" s="20">
        <v>0</v>
      </c>
      <c r="H966" s="20">
        <v>0</v>
      </c>
      <c r="I966" s="19">
        <v>33</v>
      </c>
    </row>
    <row r="967" spans="2:9" x14ac:dyDescent="0.25">
      <c r="B967" s="19" t="s">
        <v>134</v>
      </c>
      <c r="C967" s="20">
        <v>0</v>
      </c>
      <c r="D967" s="20">
        <v>0</v>
      </c>
      <c r="E967" s="20">
        <v>34</v>
      </c>
      <c r="F967" s="20">
        <v>0</v>
      </c>
      <c r="G967" s="20">
        <v>0</v>
      </c>
      <c r="H967" s="20">
        <v>0</v>
      </c>
      <c r="I967" s="19">
        <v>34</v>
      </c>
    </row>
    <row r="968" spans="2:9" x14ac:dyDescent="0.25">
      <c r="B968" s="19" t="s">
        <v>150</v>
      </c>
      <c r="C968" s="20">
        <v>0</v>
      </c>
      <c r="D968" s="20">
        <v>0</v>
      </c>
      <c r="E968" s="20">
        <v>2</v>
      </c>
      <c r="F968" s="20">
        <v>0</v>
      </c>
      <c r="G968" s="20">
        <v>0</v>
      </c>
      <c r="H968" s="20">
        <v>0</v>
      </c>
      <c r="I968" s="19">
        <v>2</v>
      </c>
    </row>
    <row r="969" spans="2:9" x14ac:dyDescent="0.25">
      <c r="B969" s="19"/>
      <c r="C969" s="20"/>
      <c r="D969" s="20"/>
      <c r="E969" s="20"/>
      <c r="F969" s="20"/>
      <c r="G969" s="20"/>
      <c r="H969" s="20"/>
      <c r="I969" s="19"/>
    </row>
    <row r="970" spans="2:9" x14ac:dyDescent="0.25">
      <c r="B970" s="19"/>
      <c r="C970" s="20"/>
      <c r="D970" s="20"/>
      <c r="E970" s="20"/>
      <c r="F970" s="20"/>
      <c r="G970" s="20"/>
      <c r="H970" s="20"/>
      <c r="I970" s="19"/>
    </row>
    <row r="971" spans="2:9" x14ac:dyDescent="0.25">
      <c r="B971" s="19"/>
      <c r="C971" s="20"/>
      <c r="D971" s="20"/>
      <c r="E971" s="20"/>
      <c r="F971" s="20"/>
      <c r="G971" s="20"/>
      <c r="H971" s="20"/>
      <c r="I971" s="19"/>
    </row>
    <row r="972" spans="2:9" x14ac:dyDescent="0.25">
      <c r="B972" s="19"/>
      <c r="C972" s="20"/>
      <c r="D972" s="20"/>
      <c r="E972" s="20"/>
      <c r="F972" s="20"/>
      <c r="G972" s="20"/>
      <c r="H972" s="20"/>
      <c r="I972" s="19"/>
    </row>
    <row r="973" spans="2:9" x14ac:dyDescent="0.25">
      <c r="B973" s="19"/>
      <c r="C973" s="20"/>
      <c r="D973" s="20"/>
      <c r="E973" s="20"/>
      <c r="F973" s="20"/>
      <c r="G973" s="20"/>
      <c r="H973" s="20"/>
      <c r="I973" s="19"/>
    </row>
    <row r="974" spans="2:9" x14ac:dyDescent="0.25">
      <c r="B974" s="19"/>
      <c r="C974" s="20"/>
      <c r="D974" s="20"/>
      <c r="E974" s="20"/>
      <c r="F974" s="20"/>
      <c r="G974" s="20"/>
      <c r="H974" s="20"/>
      <c r="I974" s="19"/>
    </row>
    <row r="975" spans="2:9" x14ac:dyDescent="0.25">
      <c r="B975" s="19"/>
      <c r="C975" s="20"/>
      <c r="D975" s="20"/>
      <c r="E975" s="20"/>
      <c r="F975" s="20"/>
      <c r="G975" s="20"/>
      <c r="H975" s="20"/>
      <c r="I975" s="19"/>
    </row>
    <row r="976" spans="2:9" x14ac:dyDescent="0.25">
      <c r="B976" s="19"/>
      <c r="C976" s="20"/>
      <c r="D976" s="20"/>
      <c r="E976" s="20"/>
      <c r="F976" s="20"/>
      <c r="G976" s="20"/>
      <c r="H976" s="20"/>
      <c r="I976" s="19"/>
    </row>
    <row r="977" spans="2:10" x14ac:dyDescent="0.25">
      <c r="B977" s="19"/>
      <c r="C977" s="20"/>
      <c r="D977" s="20"/>
      <c r="E977" s="20"/>
      <c r="F977" s="20"/>
      <c r="G977" s="20"/>
      <c r="H977" s="20"/>
      <c r="I977" s="19"/>
    </row>
    <row r="978" spans="2:10" x14ac:dyDescent="0.25">
      <c r="B978" s="19" t="s">
        <v>8</v>
      </c>
      <c r="C978" s="19">
        <f>SUM(C899:C977)</f>
        <v>1121434</v>
      </c>
      <c r="D978" s="19">
        <f>SUM(D899:D977)</f>
        <v>256973</v>
      </c>
      <c r="E978" s="19">
        <f>SUM(E899:E977)</f>
        <v>54939</v>
      </c>
      <c r="F978" s="19">
        <f>SUM(F899:F977)</f>
        <v>11979</v>
      </c>
      <c r="G978" s="19">
        <f>SUM(G899:G977)</f>
        <v>3380</v>
      </c>
      <c r="H978" s="19">
        <f>SUM(H899:H977)</f>
        <v>7722</v>
      </c>
      <c r="I978" s="19">
        <f>SUM(I899:I977)</f>
        <v>1456427</v>
      </c>
    </row>
    <row r="979" spans="2:10" x14ac:dyDescent="0.25">
      <c r="J979" s="28"/>
    </row>
    <row r="980" spans="2:10" ht="15.75" thickBot="1" x14ac:dyDescent="0.3">
      <c r="J980" s="28"/>
    </row>
    <row r="981" spans="2:10" ht="16.5" thickBot="1" x14ac:dyDescent="0.3">
      <c r="B981" s="48" t="s">
        <v>61</v>
      </c>
      <c r="C981" s="49"/>
      <c r="D981" s="49"/>
      <c r="E981" s="49"/>
      <c r="F981" s="49"/>
      <c r="G981" s="49"/>
      <c r="H981" s="50"/>
      <c r="I981" s="61" t="s">
        <v>79</v>
      </c>
      <c r="J981" s="28"/>
    </row>
    <row r="982" spans="2:10" x14ac:dyDescent="0.25">
      <c r="B982" s="17" t="s">
        <v>31</v>
      </c>
      <c r="C982" s="18" t="s">
        <v>32</v>
      </c>
      <c r="D982" s="18" t="s">
        <v>33</v>
      </c>
      <c r="E982" s="18" t="s">
        <v>34</v>
      </c>
      <c r="F982" s="18" t="s">
        <v>35</v>
      </c>
      <c r="G982" s="18" t="s">
        <v>36</v>
      </c>
      <c r="H982" s="18" t="s">
        <v>37</v>
      </c>
      <c r="I982" s="18" t="s">
        <v>8</v>
      </c>
    </row>
    <row r="983" spans="2:10" x14ac:dyDescent="0.25">
      <c r="B983" s="19" t="s">
        <v>38</v>
      </c>
      <c r="C983" s="20">
        <v>2485829</v>
      </c>
      <c r="D983" s="20">
        <v>613700</v>
      </c>
      <c r="E983" s="20">
        <v>233651</v>
      </c>
      <c r="F983" s="20">
        <v>106084</v>
      </c>
      <c r="G983" s="20">
        <v>11438</v>
      </c>
      <c r="H983" s="20">
        <v>44801</v>
      </c>
      <c r="I983" s="19">
        <v>3495503</v>
      </c>
    </row>
    <row r="984" spans="2:10" x14ac:dyDescent="0.25">
      <c r="B984" s="19" t="s">
        <v>39</v>
      </c>
      <c r="C984" s="20">
        <v>1072250</v>
      </c>
      <c r="D984" s="20">
        <v>216375</v>
      </c>
      <c r="E984" s="20">
        <v>58826</v>
      </c>
      <c r="F984" s="20">
        <v>20009</v>
      </c>
      <c r="G984" s="20">
        <v>2175</v>
      </c>
      <c r="H984" s="20">
        <v>10054</v>
      </c>
      <c r="I984" s="19">
        <v>1379689</v>
      </c>
    </row>
    <row r="985" spans="2:10" x14ac:dyDescent="0.25">
      <c r="B985" s="19" t="s">
        <v>40</v>
      </c>
      <c r="C985" s="20">
        <v>458352</v>
      </c>
      <c r="D985" s="20">
        <v>875657</v>
      </c>
      <c r="E985" s="20">
        <v>166540</v>
      </c>
      <c r="F985" s="20">
        <v>30367</v>
      </c>
      <c r="G985" s="20">
        <v>8523</v>
      </c>
      <c r="H985" s="20">
        <v>10739</v>
      </c>
      <c r="I985" s="19">
        <v>1550178</v>
      </c>
    </row>
    <row r="986" spans="2:10" x14ac:dyDescent="0.25">
      <c r="B986" s="19" t="s">
        <v>80</v>
      </c>
      <c r="C986" s="20">
        <v>336486</v>
      </c>
      <c r="D986" s="20">
        <v>475346</v>
      </c>
      <c r="E986" s="20">
        <v>212771</v>
      </c>
      <c r="F986" s="20">
        <v>137903</v>
      </c>
      <c r="G986" s="20">
        <v>21700</v>
      </c>
      <c r="H986" s="20">
        <v>22253</v>
      </c>
      <c r="I986" s="19">
        <v>1206459</v>
      </c>
    </row>
    <row r="987" spans="2:10" x14ac:dyDescent="0.25">
      <c r="B987" s="19" t="s">
        <v>42</v>
      </c>
      <c r="C987" s="20">
        <v>179739</v>
      </c>
      <c r="D987" s="20">
        <v>24280</v>
      </c>
      <c r="E987" s="20">
        <v>9479</v>
      </c>
      <c r="F987" s="20">
        <v>3354</v>
      </c>
      <c r="G987" s="20">
        <v>532</v>
      </c>
      <c r="H987" s="20">
        <v>2269</v>
      </c>
      <c r="I987" s="19">
        <v>219653</v>
      </c>
    </row>
    <row r="988" spans="2:10" x14ac:dyDescent="0.25">
      <c r="B988" s="19" t="s">
        <v>43</v>
      </c>
      <c r="C988" s="20">
        <v>76766</v>
      </c>
      <c r="D988" s="20">
        <v>25943</v>
      </c>
      <c r="E988" s="20">
        <v>12989</v>
      </c>
      <c r="F988" s="20">
        <v>3539</v>
      </c>
      <c r="G988" s="20">
        <v>429</v>
      </c>
      <c r="H988" s="20">
        <v>1672</v>
      </c>
      <c r="I988" s="19">
        <v>121338</v>
      </c>
    </row>
    <row r="989" spans="2:10" x14ac:dyDescent="0.25">
      <c r="B989" s="19" t="s">
        <v>89</v>
      </c>
      <c r="C989" s="20">
        <v>3120</v>
      </c>
      <c r="D989" s="20">
        <v>320</v>
      </c>
      <c r="E989" s="20">
        <v>14</v>
      </c>
      <c r="F989" s="20">
        <v>0</v>
      </c>
      <c r="G989" s="20">
        <v>0</v>
      </c>
      <c r="H989" s="20">
        <v>4</v>
      </c>
      <c r="I989" s="19">
        <v>3458</v>
      </c>
    </row>
    <row r="990" spans="2:10" x14ac:dyDescent="0.25">
      <c r="B990" s="19" t="s">
        <v>90</v>
      </c>
      <c r="C990" s="20">
        <v>103</v>
      </c>
      <c r="D990" s="20">
        <v>227</v>
      </c>
      <c r="E990" s="20">
        <v>4</v>
      </c>
      <c r="F990" s="20">
        <v>850</v>
      </c>
      <c r="G990" s="20">
        <v>0</v>
      </c>
      <c r="H990" s="20">
        <v>15</v>
      </c>
      <c r="I990" s="19">
        <v>1199</v>
      </c>
    </row>
    <row r="991" spans="2:10" x14ac:dyDescent="0.25">
      <c r="B991" s="19" t="s">
        <v>91</v>
      </c>
      <c r="C991" s="20">
        <v>214652</v>
      </c>
      <c r="D991" s="20">
        <v>28522</v>
      </c>
      <c r="E991" s="20">
        <v>8548</v>
      </c>
      <c r="F991" s="20">
        <v>2135</v>
      </c>
      <c r="G991" s="20">
        <v>151</v>
      </c>
      <c r="H991" s="20">
        <v>538</v>
      </c>
      <c r="I991" s="19">
        <v>254546</v>
      </c>
    </row>
    <row r="992" spans="2:10" x14ac:dyDescent="0.25">
      <c r="B992" s="19" t="s">
        <v>92</v>
      </c>
      <c r="C992" s="20">
        <v>145494</v>
      </c>
      <c r="D992" s="20">
        <v>14348</v>
      </c>
      <c r="E992" s="20">
        <v>3584</v>
      </c>
      <c r="F992" s="20">
        <v>4180</v>
      </c>
      <c r="G992" s="20">
        <v>206</v>
      </c>
      <c r="H992" s="20">
        <v>629</v>
      </c>
      <c r="I992" s="19">
        <v>168441</v>
      </c>
    </row>
    <row r="993" spans="2:9" x14ac:dyDescent="0.25">
      <c r="B993" s="19" t="s">
        <v>93</v>
      </c>
      <c r="C993" s="20">
        <v>67939</v>
      </c>
      <c r="D993" s="20">
        <v>4847</v>
      </c>
      <c r="E993" s="20">
        <v>1800</v>
      </c>
      <c r="F993" s="20">
        <v>692</v>
      </c>
      <c r="G993" s="20">
        <v>9</v>
      </c>
      <c r="H993" s="20">
        <v>209</v>
      </c>
      <c r="I993" s="19">
        <v>75496</v>
      </c>
    </row>
    <row r="994" spans="2:9" x14ac:dyDescent="0.25">
      <c r="B994" s="19" t="s">
        <v>94</v>
      </c>
      <c r="C994" s="20">
        <v>59795</v>
      </c>
      <c r="D994" s="20">
        <v>9173</v>
      </c>
      <c r="E994" s="20">
        <v>2769</v>
      </c>
      <c r="F994" s="20">
        <v>709</v>
      </c>
      <c r="G994" s="20">
        <v>183</v>
      </c>
      <c r="H994" s="20">
        <v>240</v>
      </c>
      <c r="I994" s="19">
        <v>72869</v>
      </c>
    </row>
    <row r="995" spans="2:9" x14ac:dyDescent="0.25">
      <c r="B995" s="19" t="s">
        <v>95</v>
      </c>
      <c r="C995" s="20">
        <v>7125</v>
      </c>
      <c r="D995" s="20">
        <v>742</v>
      </c>
      <c r="E995" s="20">
        <v>143</v>
      </c>
      <c r="F995" s="20">
        <v>9</v>
      </c>
      <c r="G995" s="20">
        <v>8</v>
      </c>
      <c r="H995" s="20">
        <v>12</v>
      </c>
      <c r="I995" s="19">
        <v>8039</v>
      </c>
    </row>
    <row r="996" spans="2:9" x14ac:dyDescent="0.25">
      <c r="B996" s="19" t="s">
        <v>44</v>
      </c>
      <c r="C996" s="20">
        <v>14210</v>
      </c>
      <c r="D996" s="20">
        <v>36124</v>
      </c>
      <c r="E996" s="20">
        <v>867</v>
      </c>
      <c r="F996" s="20">
        <v>586</v>
      </c>
      <c r="G996" s="20">
        <v>308</v>
      </c>
      <c r="H996" s="20">
        <v>49</v>
      </c>
      <c r="I996" s="19">
        <v>52144</v>
      </c>
    </row>
    <row r="997" spans="2:9" x14ac:dyDescent="0.25">
      <c r="B997" s="19" t="s">
        <v>45</v>
      </c>
      <c r="C997" s="20">
        <v>14295</v>
      </c>
      <c r="D997" s="20">
        <v>51766</v>
      </c>
      <c r="E997" s="20">
        <v>2346</v>
      </c>
      <c r="F997" s="20">
        <v>677</v>
      </c>
      <c r="G997" s="20">
        <v>24</v>
      </c>
      <c r="H997" s="20">
        <v>458</v>
      </c>
      <c r="I997" s="19">
        <v>69566</v>
      </c>
    </row>
    <row r="998" spans="2:9" x14ac:dyDescent="0.25">
      <c r="B998" s="19" t="s">
        <v>46</v>
      </c>
      <c r="C998" s="20">
        <v>4150</v>
      </c>
      <c r="D998" s="20">
        <v>24363</v>
      </c>
      <c r="E998" s="20">
        <v>9748</v>
      </c>
      <c r="F998" s="20">
        <v>2476</v>
      </c>
      <c r="G998" s="20">
        <v>137</v>
      </c>
      <c r="H998" s="20">
        <v>117</v>
      </c>
      <c r="I998" s="19">
        <v>40991</v>
      </c>
    </row>
    <row r="999" spans="2:9" x14ac:dyDescent="0.25">
      <c r="B999" s="19" t="s">
        <v>47</v>
      </c>
      <c r="C999" s="20">
        <v>21416</v>
      </c>
      <c r="D999" s="20">
        <v>33804</v>
      </c>
      <c r="E999" s="20">
        <v>20204</v>
      </c>
      <c r="F999" s="20">
        <v>1139</v>
      </c>
      <c r="G999" s="20">
        <v>25</v>
      </c>
      <c r="H999" s="20">
        <v>88</v>
      </c>
      <c r="I999" s="19">
        <v>76676</v>
      </c>
    </row>
    <row r="1000" spans="2:9" x14ac:dyDescent="0.25">
      <c r="B1000" s="19" t="s">
        <v>96</v>
      </c>
      <c r="C1000" s="20">
        <v>42109</v>
      </c>
      <c r="D1000" s="20">
        <v>42416</v>
      </c>
      <c r="E1000" s="20">
        <v>1301</v>
      </c>
      <c r="F1000" s="20">
        <v>326</v>
      </c>
      <c r="G1000" s="20">
        <v>825</v>
      </c>
      <c r="H1000" s="20">
        <v>169</v>
      </c>
      <c r="I1000" s="19">
        <v>87146</v>
      </c>
    </row>
    <row r="1001" spans="2:9" x14ac:dyDescent="0.25">
      <c r="B1001" s="19" t="s">
        <v>83</v>
      </c>
      <c r="C1001" s="20">
        <v>3012</v>
      </c>
      <c r="D1001" s="20">
        <v>8772</v>
      </c>
      <c r="E1001" s="20">
        <v>467</v>
      </c>
      <c r="F1001" s="20">
        <v>54</v>
      </c>
      <c r="G1001" s="20">
        <v>0</v>
      </c>
      <c r="H1001" s="20">
        <v>324</v>
      </c>
      <c r="I1001" s="19">
        <v>12629</v>
      </c>
    </row>
    <row r="1002" spans="2:9" x14ac:dyDescent="0.25">
      <c r="B1002" s="19" t="s">
        <v>135</v>
      </c>
      <c r="C1002" s="20">
        <v>0</v>
      </c>
      <c r="D1002" s="20">
        <v>213</v>
      </c>
      <c r="E1002" s="20">
        <v>0</v>
      </c>
      <c r="F1002" s="20">
        <v>164</v>
      </c>
      <c r="G1002" s="20">
        <v>0</v>
      </c>
      <c r="H1002" s="20">
        <v>284</v>
      </c>
      <c r="I1002" s="19">
        <v>661</v>
      </c>
    </row>
    <row r="1003" spans="2:9" x14ac:dyDescent="0.25">
      <c r="B1003" s="19" t="s">
        <v>97</v>
      </c>
      <c r="C1003" s="20">
        <v>1984</v>
      </c>
      <c r="D1003" s="20">
        <v>818</v>
      </c>
      <c r="E1003" s="20">
        <v>5</v>
      </c>
      <c r="F1003" s="20">
        <v>735</v>
      </c>
      <c r="G1003" s="20">
        <v>2712</v>
      </c>
      <c r="H1003" s="20">
        <v>2622</v>
      </c>
      <c r="I1003" s="19">
        <v>8876</v>
      </c>
    </row>
    <row r="1004" spans="2:9" x14ac:dyDescent="0.25">
      <c r="B1004" s="19" t="s">
        <v>70</v>
      </c>
      <c r="C1004" s="20">
        <v>20</v>
      </c>
      <c r="D1004" s="20">
        <v>3</v>
      </c>
      <c r="E1004" s="20">
        <v>0</v>
      </c>
      <c r="F1004" s="20">
        <v>0</v>
      </c>
      <c r="G1004" s="20">
        <v>0</v>
      </c>
      <c r="H1004" s="20">
        <v>49</v>
      </c>
      <c r="I1004" s="19">
        <v>72</v>
      </c>
    </row>
    <row r="1005" spans="2:9" x14ac:dyDescent="0.25">
      <c r="B1005" s="19" t="s">
        <v>98</v>
      </c>
      <c r="C1005" s="20">
        <v>0</v>
      </c>
      <c r="D1005" s="20">
        <v>1281</v>
      </c>
      <c r="E1005" s="20">
        <v>46</v>
      </c>
      <c r="F1005" s="20">
        <v>132</v>
      </c>
      <c r="G1005" s="20">
        <v>294</v>
      </c>
      <c r="H1005" s="20">
        <v>281</v>
      </c>
      <c r="I1005" s="19">
        <v>2034</v>
      </c>
    </row>
    <row r="1006" spans="2:9" x14ac:dyDescent="0.25">
      <c r="B1006" s="19" t="s">
        <v>136</v>
      </c>
      <c r="C1006" s="20">
        <v>5</v>
      </c>
      <c r="D1006" s="20">
        <v>2173</v>
      </c>
      <c r="E1006" s="20">
        <v>109</v>
      </c>
      <c r="F1006" s="20">
        <v>0</v>
      </c>
      <c r="G1006" s="20">
        <v>83</v>
      </c>
      <c r="H1006" s="20">
        <v>0</v>
      </c>
      <c r="I1006" s="19">
        <v>2370</v>
      </c>
    </row>
    <row r="1007" spans="2:9" x14ac:dyDescent="0.25">
      <c r="B1007" s="19" t="s">
        <v>99</v>
      </c>
      <c r="C1007" s="20">
        <v>1616</v>
      </c>
      <c r="D1007" s="20">
        <v>437</v>
      </c>
      <c r="E1007" s="20">
        <v>1</v>
      </c>
      <c r="F1007" s="20">
        <v>379</v>
      </c>
      <c r="G1007" s="20">
        <v>2106</v>
      </c>
      <c r="H1007" s="20">
        <v>3212</v>
      </c>
      <c r="I1007" s="19">
        <v>7751</v>
      </c>
    </row>
    <row r="1008" spans="2:9" x14ac:dyDescent="0.25">
      <c r="B1008" s="19" t="s">
        <v>100</v>
      </c>
      <c r="C1008" s="20">
        <v>1185</v>
      </c>
      <c r="D1008" s="20">
        <v>14944</v>
      </c>
      <c r="E1008" s="20">
        <v>37</v>
      </c>
      <c r="F1008" s="20">
        <v>453</v>
      </c>
      <c r="G1008" s="20">
        <v>1</v>
      </c>
      <c r="H1008" s="20">
        <v>21</v>
      </c>
      <c r="I1008" s="19">
        <v>16641</v>
      </c>
    </row>
    <row r="1009" spans="2:9" x14ac:dyDescent="0.25">
      <c r="B1009" s="19" t="s">
        <v>137</v>
      </c>
      <c r="C1009" s="20">
        <v>242</v>
      </c>
      <c r="D1009" s="20">
        <v>0</v>
      </c>
      <c r="E1009" s="20">
        <v>0</v>
      </c>
      <c r="F1009" s="20">
        <v>14</v>
      </c>
      <c r="G1009" s="20">
        <v>0</v>
      </c>
      <c r="H1009" s="20">
        <v>0</v>
      </c>
      <c r="I1009" s="19">
        <v>256</v>
      </c>
    </row>
    <row r="1010" spans="2:9" x14ac:dyDescent="0.25">
      <c r="B1010" s="19" t="s">
        <v>101</v>
      </c>
      <c r="C1010" s="20">
        <v>243</v>
      </c>
      <c r="D1010" s="20">
        <v>496</v>
      </c>
      <c r="E1010" s="20">
        <v>633</v>
      </c>
      <c r="F1010" s="20">
        <v>1142</v>
      </c>
      <c r="G1010" s="20">
        <v>8</v>
      </c>
      <c r="H1010" s="20">
        <v>27</v>
      </c>
      <c r="I1010" s="19">
        <v>2549</v>
      </c>
    </row>
    <row r="1011" spans="2:9" x14ac:dyDescent="0.25">
      <c r="B1011" s="19" t="s">
        <v>102</v>
      </c>
      <c r="C1011" s="20">
        <v>812</v>
      </c>
      <c r="D1011" s="20">
        <v>18316</v>
      </c>
      <c r="E1011" s="20">
        <v>372</v>
      </c>
      <c r="F1011" s="20">
        <v>344</v>
      </c>
      <c r="G1011" s="20">
        <v>386</v>
      </c>
      <c r="H1011" s="20">
        <v>4</v>
      </c>
      <c r="I1011" s="19">
        <v>20234</v>
      </c>
    </row>
    <row r="1012" spans="2:9" x14ac:dyDescent="0.25">
      <c r="B1012" s="19" t="s">
        <v>48</v>
      </c>
      <c r="C1012" s="20">
        <v>67</v>
      </c>
      <c r="D1012" s="20">
        <v>0</v>
      </c>
      <c r="E1012" s="20">
        <v>5</v>
      </c>
      <c r="F1012" s="20">
        <v>60</v>
      </c>
      <c r="G1012" s="20">
        <v>0</v>
      </c>
      <c r="H1012" s="20">
        <v>0</v>
      </c>
      <c r="I1012" s="19">
        <v>132</v>
      </c>
    </row>
    <row r="1013" spans="2:9" x14ac:dyDescent="0.25">
      <c r="B1013" s="19" t="s">
        <v>103</v>
      </c>
      <c r="C1013" s="20">
        <v>2840</v>
      </c>
      <c r="D1013" s="20">
        <v>3682</v>
      </c>
      <c r="E1013" s="20">
        <v>5535</v>
      </c>
      <c r="F1013" s="20">
        <v>4273</v>
      </c>
      <c r="G1013" s="20">
        <v>4</v>
      </c>
      <c r="H1013" s="20">
        <v>87</v>
      </c>
      <c r="I1013" s="19">
        <v>16421</v>
      </c>
    </row>
    <row r="1014" spans="2:9" x14ac:dyDescent="0.25">
      <c r="B1014" s="19" t="s">
        <v>104</v>
      </c>
      <c r="C1014" s="20">
        <v>83</v>
      </c>
      <c r="D1014" s="20">
        <v>2801</v>
      </c>
      <c r="E1014" s="20">
        <v>15761</v>
      </c>
      <c r="F1014" s="20">
        <v>13106</v>
      </c>
      <c r="G1014" s="20">
        <v>744</v>
      </c>
      <c r="H1014" s="20">
        <v>107</v>
      </c>
      <c r="I1014" s="19">
        <v>32602</v>
      </c>
    </row>
    <row r="1015" spans="2:9" x14ac:dyDescent="0.25">
      <c r="B1015" s="19" t="s">
        <v>105</v>
      </c>
      <c r="C1015" s="20">
        <v>2625</v>
      </c>
      <c r="D1015" s="20">
        <v>33117</v>
      </c>
      <c r="E1015" s="20">
        <v>44875</v>
      </c>
      <c r="F1015" s="20">
        <v>17383</v>
      </c>
      <c r="G1015" s="20">
        <v>200</v>
      </c>
      <c r="H1015" s="20">
        <v>260</v>
      </c>
      <c r="I1015" s="19">
        <v>98460</v>
      </c>
    </row>
    <row r="1016" spans="2:9" x14ac:dyDescent="0.25">
      <c r="B1016" s="19" t="s">
        <v>106</v>
      </c>
      <c r="C1016" s="20">
        <v>1543</v>
      </c>
      <c r="D1016" s="20">
        <v>2284</v>
      </c>
      <c r="E1016" s="20">
        <v>2714</v>
      </c>
      <c r="F1016" s="20">
        <v>2788</v>
      </c>
      <c r="G1016" s="20">
        <v>60</v>
      </c>
      <c r="H1016" s="20">
        <v>38</v>
      </c>
      <c r="I1016" s="19">
        <v>9427</v>
      </c>
    </row>
    <row r="1017" spans="2:9" x14ac:dyDescent="0.25">
      <c r="B1017" s="19" t="s">
        <v>107</v>
      </c>
      <c r="C1017" s="20">
        <v>2214</v>
      </c>
      <c r="D1017" s="20">
        <v>28325</v>
      </c>
      <c r="E1017" s="20">
        <v>13366</v>
      </c>
      <c r="F1017" s="20">
        <v>3360</v>
      </c>
      <c r="G1017" s="20">
        <v>723</v>
      </c>
      <c r="H1017" s="20">
        <v>195</v>
      </c>
      <c r="I1017" s="19">
        <v>48183</v>
      </c>
    </row>
    <row r="1018" spans="2:9" x14ac:dyDescent="0.25">
      <c r="B1018" s="19" t="s">
        <v>49</v>
      </c>
      <c r="C1018" s="20">
        <v>559</v>
      </c>
      <c r="D1018" s="20">
        <v>2465</v>
      </c>
      <c r="E1018" s="20">
        <v>1</v>
      </c>
      <c r="F1018" s="20">
        <v>36</v>
      </c>
      <c r="G1018" s="20">
        <v>144</v>
      </c>
      <c r="H1018" s="20">
        <v>735</v>
      </c>
      <c r="I1018" s="19">
        <v>3940</v>
      </c>
    </row>
    <row r="1019" spans="2:9" x14ac:dyDescent="0.25">
      <c r="B1019" s="19" t="s">
        <v>50</v>
      </c>
      <c r="C1019" s="20">
        <v>1366</v>
      </c>
      <c r="D1019" s="20">
        <v>1583</v>
      </c>
      <c r="E1019" s="20">
        <v>11596</v>
      </c>
      <c r="F1019" s="20">
        <v>18017</v>
      </c>
      <c r="G1019" s="20">
        <v>488</v>
      </c>
      <c r="H1019" s="20">
        <v>15255</v>
      </c>
      <c r="I1019" s="19">
        <v>48305</v>
      </c>
    </row>
    <row r="1020" spans="2:9" x14ac:dyDescent="0.25">
      <c r="B1020" s="19" t="s">
        <v>108</v>
      </c>
      <c r="C1020" s="20">
        <v>224</v>
      </c>
      <c r="D1020" s="20">
        <v>164</v>
      </c>
      <c r="E1020" s="20">
        <v>9398</v>
      </c>
      <c r="F1020" s="20">
        <v>1538</v>
      </c>
      <c r="G1020" s="20">
        <v>0</v>
      </c>
      <c r="H1020" s="20">
        <v>3</v>
      </c>
      <c r="I1020" s="19">
        <v>11327</v>
      </c>
    </row>
    <row r="1021" spans="2:9" x14ac:dyDescent="0.25">
      <c r="B1021" s="19" t="s">
        <v>109</v>
      </c>
      <c r="C1021" s="20">
        <v>1150</v>
      </c>
      <c r="D1021" s="20">
        <v>20226</v>
      </c>
      <c r="E1021" s="20">
        <v>1999</v>
      </c>
      <c r="F1021" s="20">
        <v>251</v>
      </c>
      <c r="G1021" s="20">
        <v>321</v>
      </c>
      <c r="H1021" s="20">
        <v>41</v>
      </c>
      <c r="I1021" s="19">
        <v>23988</v>
      </c>
    </row>
    <row r="1022" spans="2:9" x14ac:dyDescent="0.25">
      <c r="B1022" s="19" t="s">
        <v>138</v>
      </c>
      <c r="C1022" s="20">
        <v>0</v>
      </c>
      <c r="D1022" s="20">
        <v>48</v>
      </c>
      <c r="E1022" s="20">
        <v>0</v>
      </c>
      <c r="F1022" s="20">
        <v>0</v>
      </c>
      <c r="G1022" s="20">
        <v>6</v>
      </c>
      <c r="H1022" s="20">
        <v>0</v>
      </c>
      <c r="I1022" s="19">
        <v>54</v>
      </c>
    </row>
    <row r="1023" spans="2:9" x14ac:dyDescent="0.25">
      <c r="B1023" s="19" t="s">
        <v>110</v>
      </c>
      <c r="C1023" s="20">
        <v>548</v>
      </c>
      <c r="D1023" s="20">
        <v>2068</v>
      </c>
      <c r="E1023" s="20">
        <v>1102</v>
      </c>
      <c r="F1023" s="20">
        <v>2243</v>
      </c>
      <c r="G1023" s="20">
        <v>0</v>
      </c>
      <c r="H1023" s="20">
        <v>5</v>
      </c>
      <c r="I1023" s="19">
        <v>5966</v>
      </c>
    </row>
    <row r="1024" spans="2:9" x14ac:dyDescent="0.25">
      <c r="B1024" s="19" t="s">
        <v>51</v>
      </c>
      <c r="C1024" s="20">
        <v>921</v>
      </c>
      <c r="D1024" s="20">
        <v>2</v>
      </c>
      <c r="E1024" s="20">
        <v>0</v>
      </c>
      <c r="F1024" s="20">
        <v>0</v>
      </c>
      <c r="G1024" s="20">
        <v>0</v>
      </c>
      <c r="H1024" s="20">
        <v>244</v>
      </c>
      <c r="I1024" s="19">
        <v>1167</v>
      </c>
    </row>
    <row r="1025" spans="2:9" x14ac:dyDescent="0.25">
      <c r="B1025" s="19" t="s">
        <v>111</v>
      </c>
      <c r="C1025" s="20">
        <v>3013</v>
      </c>
      <c r="D1025" s="20">
        <v>2920</v>
      </c>
      <c r="E1025" s="20">
        <v>3071</v>
      </c>
      <c r="F1025" s="20">
        <v>461</v>
      </c>
      <c r="G1025" s="20">
        <v>4</v>
      </c>
      <c r="H1025" s="20">
        <v>86</v>
      </c>
      <c r="I1025" s="19">
        <v>9555</v>
      </c>
    </row>
    <row r="1026" spans="2:9" x14ac:dyDescent="0.25">
      <c r="B1026" s="19" t="s">
        <v>52</v>
      </c>
      <c r="C1026" s="20">
        <v>2507</v>
      </c>
      <c r="D1026" s="20">
        <v>1841</v>
      </c>
      <c r="E1026" s="20">
        <v>112</v>
      </c>
      <c r="F1026" s="20">
        <v>24</v>
      </c>
      <c r="G1026" s="20">
        <v>0</v>
      </c>
      <c r="H1026" s="20">
        <v>9</v>
      </c>
      <c r="I1026" s="19">
        <v>4493</v>
      </c>
    </row>
    <row r="1027" spans="2:9" x14ac:dyDescent="0.25">
      <c r="B1027" s="19" t="s">
        <v>112</v>
      </c>
      <c r="C1027" s="20">
        <v>43</v>
      </c>
      <c r="D1027" s="20">
        <v>473</v>
      </c>
      <c r="E1027" s="20">
        <v>64</v>
      </c>
      <c r="F1027" s="20">
        <v>5</v>
      </c>
      <c r="G1027" s="20">
        <v>0</v>
      </c>
      <c r="H1027" s="20">
        <v>16780</v>
      </c>
      <c r="I1027" s="19">
        <v>17365</v>
      </c>
    </row>
    <row r="1028" spans="2:9" x14ac:dyDescent="0.25">
      <c r="B1028" s="19" t="s">
        <v>139</v>
      </c>
      <c r="C1028" s="20">
        <v>0</v>
      </c>
      <c r="D1028" s="20">
        <v>0</v>
      </c>
      <c r="E1028" s="20">
        <v>0</v>
      </c>
      <c r="F1028" s="20">
        <v>14</v>
      </c>
      <c r="G1028" s="20">
        <v>0</v>
      </c>
      <c r="H1028" s="20">
        <v>0</v>
      </c>
      <c r="I1028" s="19">
        <v>14</v>
      </c>
    </row>
    <row r="1029" spans="2:9" x14ac:dyDescent="0.25">
      <c r="B1029" s="19" t="s">
        <v>140</v>
      </c>
      <c r="C1029" s="20">
        <v>17</v>
      </c>
      <c r="D1029" s="20">
        <v>1934</v>
      </c>
      <c r="E1029" s="20">
        <v>10</v>
      </c>
      <c r="F1029" s="20">
        <v>2</v>
      </c>
      <c r="G1029" s="20">
        <v>0</v>
      </c>
      <c r="H1029" s="20">
        <v>0</v>
      </c>
      <c r="I1029" s="19">
        <v>1963</v>
      </c>
    </row>
    <row r="1030" spans="2:9" x14ac:dyDescent="0.25">
      <c r="B1030" s="19" t="s">
        <v>113</v>
      </c>
      <c r="C1030" s="20">
        <v>1140</v>
      </c>
      <c r="D1030" s="20">
        <v>14234</v>
      </c>
      <c r="E1030" s="20">
        <v>201</v>
      </c>
      <c r="F1030" s="20">
        <v>17</v>
      </c>
      <c r="G1030" s="20">
        <v>23</v>
      </c>
      <c r="H1030" s="20">
        <v>0</v>
      </c>
      <c r="I1030" s="19">
        <v>15615</v>
      </c>
    </row>
    <row r="1031" spans="2:9" x14ac:dyDescent="0.25">
      <c r="B1031" s="19" t="s">
        <v>84</v>
      </c>
      <c r="C1031" s="20">
        <v>4423</v>
      </c>
      <c r="D1031" s="20">
        <v>10169</v>
      </c>
      <c r="E1031" s="20">
        <v>12727</v>
      </c>
      <c r="F1031" s="20">
        <v>4009</v>
      </c>
      <c r="G1031" s="20">
        <v>73</v>
      </c>
      <c r="H1031" s="20">
        <v>50</v>
      </c>
      <c r="I1031" s="19">
        <v>31451</v>
      </c>
    </row>
    <row r="1032" spans="2:9" x14ac:dyDescent="0.25">
      <c r="B1032" s="19" t="s">
        <v>114</v>
      </c>
      <c r="C1032" s="20">
        <v>1791</v>
      </c>
      <c r="D1032" s="20">
        <v>1653</v>
      </c>
      <c r="E1032" s="20">
        <v>114</v>
      </c>
      <c r="F1032" s="20">
        <v>265</v>
      </c>
      <c r="G1032" s="20">
        <v>411</v>
      </c>
      <c r="H1032" s="20">
        <v>1191</v>
      </c>
      <c r="I1032" s="19">
        <v>5425</v>
      </c>
    </row>
    <row r="1033" spans="2:9" x14ac:dyDescent="0.25">
      <c r="B1033" s="19" t="s">
        <v>115</v>
      </c>
      <c r="C1033" s="20">
        <v>3202</v>
      </c>
      <c r="D1033" s="20">
        <v>22806</v>
      </c>
      <c r="E1033" s="20">
        <v>341</v>
      </c>
      <c r="F1033" s="20">
        <v>214</v>
      </c>
      <c r="G1033" s="20">
        <v>45</v>
      </c>
      <c r="H1033" s="20">
        <v>21</v>
      </c>
      <c r="I1033" s="19">
        <v>26629</v>
      </c>
    </row>
    <row r="1034" spans="2:9" x14ac:dyDescent="0.25">
      <c r="B1034" s="19" t="s">
        <v>116</v>
      </c>
      <c r="C1034" s="20">
        <v>995</v>
      </c>
      <c r="D1034" s="20">
        <v>2898</v>
      </c>
      <c r="E1034" s="20">
        <v>5948</v>
      </c>
      <c r="F1034" s="20">
        <v>321</v>
      </c>
      <c r="G1034" s="20">
        <v>6</v>
      </c>
      <c r="H1034" s="20">
        <v>14</v>
      </c>
      <c r="I1034" s="19">
        <v>10182</v>
      </c>
    </row>
    <row r="1035" spans="2:9" x14ac:dyDescent="0.25">
      <c r="B1035" s="19" t="s">
        <v>117</v>
      </c>
      <c r="C1035" s="20">
        <v>21</v>
      </c>
      <c r="D1035" s="20">
        <v>185</v>
      </c>
      <c r="E1035" s="20">
        <v>159</v>
      </c>
      <c r="F1035" s="20">
        <v>5</v>
      </c>
      <c r="G1035" s="20">
        <v>0</v>
      </c>
      <c r="H1035" s="20">
        <v>0</v>
      </c>
      <c r="I1035" s="19">
        <v>370</v>
      </c>
    </row>
    <row r="1036" spans="2:9" x14ac:dyDescent="0.25">
      <c r="B1036" s="19" t="s">
        <v>118</v>
      </c>
      <c r="C1036" s="20">
        <v>1025</v>
      </c>
      <c r="D1036" s="20">
        <v>3695</v>
      </c>
      <c r="E1036" s="20">
        <v>284</v>
      </c>
      <c r="F1036" s="20">
        <v>15</v>
      </c>
      <c r="G1036" s="20">
        <v>0</v>
      </c>
      <c r="H1036" s="20">
        <v>0</v>
      </c>
      <c r="I1036" s="19">
        <v>5019</v>
      </c>
    </row>
    <row r="1037" spans="2:9" x14ac:dyDescent="0.25">
      <c r="B1037" s="19" t="s">
        <v>119</v>
      </c>
      <c r="C1037" s="20">
        <v>10900</v>
      </c>
      <c r="D1037" s="20">
        <v>2296</v>
      </c>
      <c r="E1037" s="20">
        <v>744</v>
      </c>
      <c r="F1037" s="20">
        <v>96</v>
      </c>
      <c r="G1037" s="20">
        <v>2</v>
      </c>
      <c r="H1037" s="20">
        <v>9</v>
      </c>
      <c r="I1037" s="19">
        <v>14047</v>
      </c>
    </row>
    <row r="1038" spans="2:9" x14ac:dyDescent="0.25">
      <c r="B1038" s="19" t="s">
        <v>120</v>
      </c>
      <c r="C1038" s="20">
        <v>4157</v>
      </c>
      <c r="D1038" s="20">
        <v>14120</v>
      </c>
      <c r="E1038" s="20">
        <v>165</v>
      </c>
      <c r="F1038" s="20">
        <v>70</v>
      </c>
      <c r="G1038" s="20">
        <v>0</v>
      </c>
      <c r="H1038" s="20">
        <v>24</v>
      </c>
      <c r="I1038" s="19">
        <v>18536</v>
      </c>
    </row>
    <row r="1039" spans="2:9" x14ac:dyDescent="0.25">
      <c r="B1039" s="19" t="s">
        <v>121</v>
      </c>
      <c r="C1039" s="20">
        <v>0</v>
      </c>
      <c r="D1039" s="20">
        <v>5767</v>
      </c>
      <c r="E1039" s="20">
        <v>243</v>
      </c>
      <c r="F1039" s="20">
        <v>9</v>
      </c>
      <c r="G1039" s="20">
        <v>17</v>
      </c>
      <c r="H1039" s="20">
        <v>0</v>
      </c>
      <c r="I1039" s="19">
        <v>6036</v>
      </c>
    </row>
    <row r="1040" spans="2:9" x14ac:dyDescent="0.25">
      <c r="B1040" s="19" t="s">
        <v>141</v>
      </c>
      <c r="C1040" s="20">
        <v>1</v>
      </c>
      <c r="D1040" s="20">
        <v>2287</v>
      </c>
      <c r="E1040" s="20">
        <v>8</v>
      </c>
      <c r="F1040" s="20">
        <v>39</v>
      </c>
      <c r="G1040" s="20">
        <v>108</v>
      </c>
      <c r="H1040" s="20">
        <v>0</v>
      </c>
      <c r="I1040" s="19">
        <v>2443</v>
      </c>
    </row>
    <row r="1041" spans="2:9" x14ac:dyDescent="0.25">
      <c r="B1041" s="19" t="s">
        <v>142</v>
      </c>
      <c r="C1041" s="20">
        <v>5</v>
      </c>
      <c r="D1041" s="20">
        <v>264</v>
      </c>
      <c r="E1041" s="20">
        <v>10</v>
      </c>
      <c r="F1041" s="20">
        <v>3</v>
      </c>
      <c r="G1041" s="20">
        <v>0</v>
      </c>
      <c r="H1041" s="20">
        <v>0</v>
      </c>
      <c r="I1041" s="19">
        <v>282</v>
      </c>
    </row>
    <row r="1042" spans="2:9" x14ac:dyDescent="0.25">
      <c r="B1042" s="19" t="s">
        <v>143</v>
      </c>
      <c r="C1042" s="20">
        <v>80</v>
      </c>
      <c r="D1042" s="20">
        <v>1966</v>
      </c>
      <c r="E1042" s="20">
        <v>0</v>
      </c>
      <c r="F1042" s="20">
        <v>5</v>
      </c>
      <c r="G1042" s="20">
        <v>0</v>
      </c>
      <c r="H1042" s="20">
        <v>0</v>
      </c>
      <c r="I1042" s="19">
        <v>2051</v>
      </c>
    </row>
    <row r="1043" spans="2:9" x14ac:dyDescent="0.25">
      <c r="B1043" s="19" t="s">
        <v>122</v>
      </c>
      <c r="C1043" s="20">
        <v>1537</v>
      </c>
      <c r="D1043" s="20">
        <v>580</v>
      </c>
      <c r="E1043" s="20">
        <v>122</v>
      </c>
      <c r="F1043" s="20">
        <v>26</v>
      </c>
      <c r="G1043" s="20">
        <v>14</v>
      </c>
      <c r="H1043" s="20">
        <v>1096</v>
      </c>
      <c r="I1043" s="19">
        <v>3375</v>
      </c>
    </row>
    <row r="1044" spans="2:9" x14ac:dyDescent="0.25">
      <c r="B1044" s="19" t="s">
        <v>123</v>
      </c>
      <c r="C1044" s="20">
        <v>1744</v>
      </c>
      <c r="D1044" s="20">
        <v>722</v>
      </c>
      <c r="E1044" s="20">
        <v>1812</v>
      </c>
      <c r="F1044" s="20">
        <v>730</v>
      </c>
      <c r="G1044" s="20">
        <v>8</v>
      </c>
      <c r="H1044" s="20">
        <v>806</v>
      </c>
      <c r="I1044" s="19">
        <v>5822</v>
      </c>
    </row>
    <row r="1045" spans="2:9" x14ac:dyDescent="0.25">
      <c r="B1045" s="19" t="s">
        <v>144</v>
      </c>
      <c r="C1045" s="20">
        <v>1240</v>
      </c>
      <c r="D1045" s="20">
        <v>1892</v>
      </c>
      <c r="E1045" s="20">
        <v>23</v>
      </c>
      <c r="F1045" s="20">
        <v>42</v>
      </c>
      <c r="G1045" s="20">
        <v>7</v>
      </c>
      <c r="H1045" s="20">
        <v>1</v>
      </c>
      <c r="I1045" s="19">
        <v>3205</v>
      </c>
    </row>
    <row r="1046" spans="2:9" x14ac:dyDescent="0.25">
      <c r="B1046" s="19" t="s">
        <v>124</v>
      </c>
      <c r="C1046" s="20">
        <v>28</v>
      </c>
      <c r="D1046" s="20">
        <v>2051</v>
      </c>
      <c r="E1046" s="20">
        <v>166</v>
      </c>
      <c r="F1046" s="20">
        <v>26</v>
      </c>
      <c r="G1046" s="20">
        <v>0</v>
      </c>
      <c r="H1046" s="20">
        <v>0</v>
      </c>
      <c r="I1046" s="19">
        <v>2271</v>
      </c>
    </row>
    <row r="1047" spans="2:9" x14ac:dyDescent="0.25">
      <c r="B1047" s="19" t="s">
        <v>146</v>
      </c>
      <c r="C1047" s="20">
        <v>0</v>
      </c>
      <c r="D1047" s="20">
        <v>0</v>
      </c>
      <c r="E1047" s="20">
        <v>0</v>
      </c>
      <c r="F1047" s="20">
        <v>2</v>
      </c>
      <c r="G1047" s="20">
        <v>0</v>
      </c>
      <c r="H1047" s="20">
        <v>0</v>
      </c>
      <c r="I1047" s="19">
        <v>2</v>
      </c>
    </row>
    <row r="1048" spans="2:9" x14ac:dyDescent="0.25">
      <c r="B1048" s="19" t="s">
        <v>147</v>
      </c>
      <c r="C1048" s="20">
        <v>102</v>
      </c>
      <c r="D1048" s="20">
        <v>1404</v>
      </c>
      <c r="E1048" s="20">
        <v>67</v>
      </c>
      <c r="F1048" s="20">
        <v>1</v>
      </c>
      <c r="G1048" s="20">
        <v>0</v>
      </c>
      <c r="H1048" s="20">
        <v>0</v>
      </c>
      <c r="I1048" s="19">
        <v>1574</v>
      </c>
    </row>
    <row r="1049" spans="2:9" x14ac:dyDescent="0.25">
      <c r="B1049" s="19" t="s">
        <v>125</v>
      </c>
      <c r="C1049" s="20">
        <v>1533</v>
      </c>
      <c r="D1049" s="20">
        <v>100</v>
      </c>
      <c r="E1049" s="20">
        <v>10</v>
      </c>
      <c r="F1049" s="20">
        <v>2</v>
      </c>
      <c r="G1049" s="20">
        <v>0</v>
      </c>
      <c r="H1049" s="20">
        <v>0</v>
      </c>
      <c r="I1049" s="19">
        <v>1645</v>
      </c>
    </row>
    <row r="1050" spans="2:9" x14ac:dyDescent="0.25">
      <c r="B1050" s="19" t="s">
        <v>126</v>
      </c>
      <c r="C1050" s="20">
        <v>25</v>
      </c>
      <c r="D1050" s="20">
        <v>1025</v>
      </c>
      <c r="E1050" s="20">
        <v>145</v>
      </c>
      <c r="F1050" s="20">
        <v>71</v>
      </c>
      <c r="G1050" s="20">
        <v>19</v>
      </c>
      <c r="H1050" s="20">
        <v>27</v>
      </c>
      <c r="I1050" s="19">
        <v>1312</v>
      </c>
    </row>
    <row r="1051" spans="2:9" x14ac:dyDescent="0.25">
      <c r="B1051" s="19" t="s">
        <v>127</v>
      </c>
      <c r="C1051" s="20">
        <v>500</v>
      </c>
      <c r="D1051" s="20">
        <v>92</v>
      </c>
      <c r="E1051" s="20">
        <v>3</v>
      </c>
      <c r="F1051" s="20">
        <v>2</v>
      </c>
      <c r="G1051" s="20">
        <v>0</v>
      </c>
      <c r="H1051" s="20">
        <v>0</v>
      </c>
      <c r="I1051" s="19">
        <v>597</v>
      </c>
    </row>
    <row r="1052" spans="2:9" x14ac:dyDescent="0.25">
      <c r="B1052" s="19" t="s">
        <v>128</v>
      </c>
      <c r="C1052" s="20">
        <v>94</v>
      </c>
      <c r="D1052" s="20">
        <v>107</v>
      </c>
      <c r="E1052" s="20">
        <v>209</v>
      </c>
      <c r="F1052" s="20">
        <v>301</v>
      </c>
      <c r="G1052" s="20">
        <v>0</v>
      </c>
      <c r="H1052" s="20">
        <v>3</v>
      </c>
      <c r="I1052" s="19">
        <v>714</v>
      </c>
    </row>
    <row r="1053" spans="2:9" x14ac:dyDescent="0.25">
      <c r="B1053" s="19" t="s">
        <v>129</v>
      </c>
      <c r="C1053" s="20">
        <v>122</v>
      </c>
      <c r="D1053" s="20">
        <v>288</v>
      </c>
      <c r="E1053" s="20">
        <v>4</v>
      </c>
      <c r="F1053" s="20">
        <v>3</v>
      </c>
      <c r="G1053" s="20">
        <v>0</v>
      </c>
      <c r="H1053" s="20">
        <v>0</v>
      </c>
      <c r="I1053" s="19">
        <v>417</v>
      </c>
    </row>
    <row r="1054" spans="2:9" x14ac:dyDescent="0.25">
      <c r="B1054" s="19" t="s">
        <v>148</v>
      </c>
      <c r="C1054" s="20">
        <v>136</v>
      </c>
      <c r="D1054" s="20">
        <v>402</v>
      </c>
      <c r="E1054" s="20">
        <v>1033</v>
      </c>
      <c r="F1054" s="20">
        <v>28</v>
      </c>
      <c r="G1054" s="20">
        <v>0</v>
      </c>
      <c r="H1054" s="20">
        <v>5</v>
      </c>
      <c r="I1054" s="19">
        <v>1604</v>
      </c>
    </row>
    <row r="1055" spans="2:9" x14ac:dyDescent="0.25">
      <c r="B1055" s="19" t="s">
        <v>130</v>
      </c>
      <c r="C1055" s="20">
        <v>77</v>
      </c>
      <c r="D1055" s="20">
        <v>805</v>
      </c>
      <c r="E1055" s="20">
        <v>3</v>
      </c>
      <c r="F1055" s="20">
        <v>0</v>
      </c>
      <c r="G1055" s="20">
        <v>0</v>
      </c>
      <c r="H1055" s="20">
        <v>0</v>
      </c>
      <c r="I1055" s="19">
        <v>885</v>
      </c>
    </row>
    <row r="1056" spans="2:9" x14ac:dyDescent="0.25">
      <c r="B1056" s="19" t="s">
        <v>77</v>
      </c>
      <c r="C1056" s="20">
        <v>7</v>
      </c>
      <c r="D1056" s="20">
        <v>284</v>
      </c>
      <c r="E1056" s="20">
        <v>158</v>
      </c>
      <c r="F1056" s="20">
        <v>261</v>
      </c>
      <c r="G1056" s="20">
        <v>0</v>
      </c>
      <c r="H1056" s="20">
        <v>0</v>
      </c>
      <c r="I1056" s="19">
        <v>710</v>
      </c>
    </row>
    <row r="1057" spans="2:9" x14ac:dyDescent="0.25">
      <c r="B1057" s="19" t="s">
        <v>131</v>
      </c>
      <c r="C1057" s="20">
        <v>343</v>
      </c>
      <c r="D1057" s="20">
        <v>2609</v>
      </c>
      <c r="E1057" s="20">
        <v>9</v>
      </c>
      <c r="F1057" s="20">
        <v>4</v>
      </c>
      <c r="G1057" s="20">
        <v>1</v>
      </c>
      <c r="H1057" s="20">
        <v>0</v>
      </c>
      <c r="I1057" s="19">
        <v>2966</v>
      </c>
    </row>
    <row r="1058" spans="2:9" x14ac:dyDescent="0.25">
      <c r="B1058" s="19" t="s">
        <v>132</v>
      </c>
      <c r="C1058" s="20">
        <v>0</v>
      </c>
      <c r="D1058" s="20">
        <v>0</v>
      </c>
      <c r="E1058" s="20">
        <v>6921</v>
      </c>
      <c r="F1058" s="20">
        <v>1277</v>
      </c>
      <c r="G1058" s="20">
        <v>236</v>
      </c>
      <c r="H1058" s="20">
        <v>8949</v>
      </c>
      <c r="I1058" s="19">
        <v>17383</v>
      </c>
    </row>
    <row r="1059" spans="2:9" x14ac:dyDescent="0.25">
      <c r="B1059" s="19" t="s">
        <v>133</v>
      </c>
      <c r="C1059" s="20">
        <v>4</v>
      </c>
      <c r="D1059" s="20">
        <v>287</v>
      </c>
      <c r="E1059" s="20">
        <v>1195</v>
      </c>
      <c r="F1059" s="20">
        <v>73</v>
      </c>
      <c r="G1059" s="20">
        <v>0</v>
      </c>
      <c r="H1059" s="20">
        <v>0</v>
      </c>
      <c r="I1059" s="19">
        <v>1559</v>
      </c>
    </row>
    <row r="1060" spans="2:9" x14ac:dyDescent="0.25">
      <c r="B1060" s="19" t="s">
        <v>134</v>
      </c>
      <c r="C1060" s="20">
        <v>109</v>
      </c>
      <c r="D1060" s="20">
        <v>20</v>
      </c>
      <c r="E1060" s="20">
        <v>1183</v>
      </c>
      <c r="F1060" s="20">
        <v>7</v>
      </c>
      <c r="G1060" s="20">
        <v>0</v>
      </c>
      <c r="H1060" s="20">
        <v>4</v>
      </c>
      <c r="I1060" s="19">
        <v>1323</v>
      </c>
    </row>
    <row r="1061" spans="2:9" x14ac:dyDescent="0.25">
      <c r="B1061" s="19" t="s">
        <v>149</v>
      </c>
      <c r="C1061" s="20">
        <v>76</v>
      </c>
      <c r="D1061" s="20">
        <v>2</v>
      </c>
      <c r="E1061" s="20">
        <v>0</v>
      </c>
      <c r="F1061" s="20">
        <v>0</v>
      </c>
      <c r="G1061" s="20">
        <v>0</v>
      </c>
      <c r="H1061" s="20">
        <v>143</v>
      </c>
      <c r="I1061" s="19">
        <v>221</v>
      </c>
    </row>
    <row r="1062" spans="2:9" x14ac:dyDescent="0.25">
      <c r="B1062" s="19" t="s">
        <v>150</v>
      </c>
      <c r="C1062" s="20">
        <v>233</v>
      </c>
      <c r="D1062" s="20">
        <v>163</v>
      </c>
      <c r="E1062" s="20">
        <v>189</v>
      </c>
      <c r="F1062" s="20">
        <v>303</v>
      </c>
      <c r="G1062" s="20">
        <v>1</v>
      </c>
      <c r="H1062" s="20">
        <v>0</v>
      </c>
      <c r="I1062" s="19">
        <v>889</v>
      </c>
    </row>
    <row r="1063" spans="2:9" x14ac:dyDescent="0.25">
      <c r="B1063" s="19"/>
      <c r="C1063" s="20"/>
      <c r="D1063" s="20"/>
      <c r="E1063" s="20"/>
      <c r="F1063" s="20"/>
      <c r="G1063" s="20"/>
      <c r="H1063" s="20"/>
      <c r="I1063" s="19"/>
    </row>
    <row r="1064" spans="2:9" x14ac:dyDescent="0.25">
      <c r="B1064" s="19"/>
      <c r="C1064" s="20"/>
      <c r="D1064" s="20"/>
      <c r="E1064" s="20"/>
      <c r="F1064" s="20"/>
      <c r="G1064" s="20"/>
      <c r="H1064" s="20"/>
      <c r="I1064" s="19"/>
    </row>
    <row r="1065" spans="2:9" x14ac:dyDescent="0.25">
      <c r="B1065" s="19"/>
      <c r="C1065" s="20"/>
      <c r="D1065" s="20"/>
      <c r="E1065" s="20"/>
      <c r="F1065" s="20"/>
      <c r="G1065" s="20"/>
      <c r="H1065" s="20"/>
      <c r="I1065" s="19"/>
    </row>
    <row r="1066" spans="2:9" x14ac:dyDescent="0.25">
      <c r="B1066" s="19"/>
      <c r="C1066" s="20"/>
      <c r="D1066" s="20"/>
      <c r="E1066" s="20"/>
      <c r="F1066" s="20"/>
      <c r="G1066" s="20"/>
      <c r="H1066" s="20"/>
      <c r="I1066" s="19"/>
    </row>
    <row r="1067" spans="2:9" x14ac:dyDescent="0.25">
      <c r="B1067" s="19"/>
      <c r="C1067" s="20"/>
      <c r="D1067" s="20"/>
      <c r="E1067" s="20"/>
      <c r="F1067" s="20"/>
      <c r="G1067" s="20"/>
      <c r="H1067" s="20"/>
      <c r="I1067" s="19"/>
    </row>
    <row r="1068" spans="2:9" x14ac:dyDescent="0.25">
      <c r="B1068" s="19"/>
      <c r="C1068" s="20"/>
      <c r="D1068" s="20"/>
      <c r="E1068" s="20"/>
      <c r="F1068" s="20"/>
      <c r="G1068" s="20"/>
      <c r="H1068" s="20"/>
      <c r="I1068" s="19"/>
    </row>
    <row r="1069" spans="2:9" x14ac:dyDescent="0.25">
      <c r="B1069" s="19"/>
      <c r="C1069" s="20"/>
      <c r="D1069" s="20"/>
      <c r="E1069" s="20"/>
      <c r="F1069" s="20"/>
      <c r="G1069" s="20"/>
      <c r="H1069" s="20"/>
      <c r="I1069" s="19"/>
    </row>
    <row r="1070" spans="2:9" x14ac:dyDescent="0.25">
      <c r="B1070" s="19"/>
      <c r="C1070" s="20"/>
      <c r="D1070" s="20"/>
      <c r="E1070" s="20"/>
      <c r="F1070" s="20"/>
      <c r="G1070" s="20"/>
      <c r="H1070" s="20"/>
      <c r="I1070" s="19"/>
    </row>
    <row r="1071" spans="2:9" x14ac:dyDescent="0.25">
      <c r="B1071" s="19"/>
      <c r="C1071" s="20"/>
      <c r="D1071" s="20"/>
      <c r="E1071" s="20"/>
      <c r="F1071" s="20"/>
      <c r="G1071" s="20"/>
      <c r="H1071" s="20"/>
      <c r="I1071" s="19"/>
    </row>
    <row r="1072" spans="2:9" x14ac:dyDescent="0.25">
      <c r="B1072" s="19"/>
      <c r="C1072" s="20"/>
      <c r="D1072" s="20"/>
      <c r="E1072" s="20"/>
      <c r="F1072" s="20"/>
      <c r="G1072" s="20"/>
      <c r="H1072" s="20"/>
      <c r="I1072" s="19"/>
    </row>
    <row r="1073" spans="2:10" x14ac:dyDescent="0.25">
      <c r="B1073" s="19"/>
      <c r="C1073" s="20"/>
      <c r="D1073" s="20"/>
      <c r="E1073" s="20"/>
      <c r="F1073" s="20"/>
      <c r="G1073" s="20"/>
      <c r="H1073" s="20"/>
      <c r="I1073" s="19"/>
    </row>
    <row r="1074" spans="2:10" x14ac:dyDescent="0.25">
      <c r="B1074" s="19"/>
      <c r="C1074" s="20"/>
      <c r="D1074" s="20"/>
      <c r="E1074" s="20"/>
      <c r="F1074" s="20"/>
      <c r="G1074" s="20"/>
      <c r="H1074" s="20"/>
      <c r="I1074" s="19"/>
    </row>
    <row r="1075" spans="2:10" x14ac:dyDescent="0.25">
      <c r="B1075" s="19"/>
      <c r="C1075" s="20"/>
      <c r="D1075" s="20"/>
      <c r="E1075" s="20"/>
      <c r="F1075" s="20"/>
      <c r="G1075" s="20"/>
      <c r="H1075" s="20"/>
      <c r="I1075" s="19"/>
    </row>
    <row r="1076" spans="2:10" x14ac:dyDescent="0.25">
      <c r="B1076" s="19"/>
      <c r="C1076" s="20"/>
      <c r="D1076" s="20"/>
      <c r="E1076" s="20"/>
      <c r="F1076" s="20"/>
      <c r="G1076" s="20"/>
      <c r="H1076" s="20"/>
      <c r="I1076" s="19"/>
    </row>
    <row r="1077" spans="2:10" x14ac:dyDescent="0.25">
      <c r="B1077" s="19" t="s">
        <v>8</v>
      </c>
      <c r="C1077" s="19">
        <f t="shared" ref="C1077:H1077" si="12">SUM(C983:C1076)</f>
        <v>5268319</v>
      </c>
      <c r="D1077" s="19">
        <f t="shared" si="12"/>
        <v>2724512</v>
      </c>
      <c r="E1077" s="19">
        <f t="shared" si="12"/>
        <v>891059</v>
      </c>
      <c r="F1077" s="19">
        <f t="shared" si="12"/>
        <v>390240</v>
      </c>
      <c r="G1077" s="19">
        <f t="shared" si="12"/>
        <v>55928</v>
      </c>
      <c r="H1077" s="19">
        <f t="shared" si="12"/>
        <v>147328</v>
      </c>
      <c r="I1077" s="19">
        <f>SUM(I983:I1076)</f>
        <v>9477386</v>
      </c>
    </row>
    <row r="1078" spans="2:10" x14ac:dyDescent="0.25">
      <c r="B1078" s="26"/>
      <c r="C1078" s="27"/>
      <c r="D1078" s="27"/>
      <c r="E1078" s="27"/>
      <c r="F1078" s="27"/>
      <c r="G1078" s="27"/>
      <c r="H1078" s="27"/>
      <c r="I1078" s="27"/>
      <c r="J1078" s="28"/>
    </row>
    <row r="1079" spans="2:10" ht="15.75" thickBot="1" x14ac:dyDescent="0.3">
      <c r="B1079" s="26"/>
      <c r="C1079" s="27"/>
      <c r="D1079" s="27"/>
      <c r="E1079" s="27"/>
      <c r="F1079" s="27"/>
      <c r="G1079" s="27"/>
      <c r="H1079" s="27"/>
      <c r="I1079" s="27"/>
      <c r="J1079" s="28"/>
    </row>
    <row r="1080" spans="2:10" ht="16.5" thickBot="1" x14ac:dyDescent="0.3">
      <c r="B1080" s="51" t="s">
        <v>62</v>
      </c>
      <c r="C1080" s="52"/>
      <c r="D1080" s="52"/>
      <c r="E1080" s="52"/>
      <c r="F1080" s="52"/>
      <c r="G1080" s="52"/>
      <c r="H1080" s="53"/>
      <c r="I1080" s="61" t="s">
        <v>79</v>
      </c>
    </row>
    <row r="1081" spans="2:10" x14ac:dyDescent="0.25">
      <c r="B1081" s="17" t="s">
        <v>31</v>
      </c>
      <c r="C1081" s="18" t="s">
        <v>32</v>
      </c>
      <c r="D1081" s="18" t="s">
        <v>33</v>
      </c>
      <c r="E1081" s="18" t="s">
        <v>34</v>
      </c>
      <c r="F1081" s="18" t="s">
        <v>35</v>
      </c>
      <c r="G1081" s="18" t="s">
        <v>36</v>
      </c>
      <c r="H1081" s="18" t="s">
        <v>37</v>
      </c>
      <c r="I1081" s="18" t="s">
        <v>8</v>
      </c>
    </row>
    <row r="1082" spans="2:10" x14ac:dyDescent="0.25">
      <c r="B1082" s="19"/>
      <c r="C1082" s="20"/>
      <c r="D1082" s="20"/>
      <c r="E1082" s="20"/>
      <c r="F1082" s="20"/>
      <c r="G1082" s="20"/>
      <c r="H1082" s="20"/>
      <c r="I1082" s="19"/>
    </row>
    <row r="1083" spans="2:10" x14ac:dyDescent="0.25">
      <c r="B1083" s="19" t="s">
        <v>8</v>
      </c>
      <c r="C1083" s="21"/>
      <c r="D1083" s="21"/>
      <c r="E1083" s="21"/>
      <c r="F1083" s="21"/>
      <c r="G1083" s="21"/>
      <c r="H1083" s="21"/>
      <c r="I1083" s="19"/>
    </row>
    <row r="1084" spans="2:10" ht="15.75" thickBot="1" x14ac:dyDescent="0.3">
      <c r="B1084" s="26"/>
      <c r="C1084" s="27"/>
      <c r="D1084" s="27"/>
      <c r="E1084" s="27"/>
      <c r="F1084" s="27"/>
      <c r="G1084" s="27"/>
      <c r="H1084" s="27"/>
      <c r="I1084" s="27"/>
      <c r="J1084" s="28"/>
    </row>
    <row r="1085" spans="2:10" ht="16.5" thickBot="1" x14ac:dyDescent="0.3">
      <c r="B1085" s="48" t="s">
        <v>63</v>
      </c>
      <c r="C1085" s="49"/>
      <c r="D1085" s="49"/>
      <c r="E1085" s="49"/>
      <c r="F1085" s="49"/>
      <c r="G1085" s="49"/>
      <c r="H1085" s="50"/>
      <c r="I1085" s="61" t="s">
        <v>79</v>
      </c>
    </row>
    <row r="1086" spans="2:10" x14ac:dyDescent="0.25">
      <c r="B1086" s="17" t="s">
        <v>31</v>
      </c>
      <c r="C1086" s="18" t="s">
        <v>32</v>
      </c>
      <c r="D1086" s="18" t="s">
        <v>33</v>
      </c>
      <c r="E1086" s="18" t="s">
        <v>34</v>
      </c>
      <c r="F1086" s="18" t="s">
        <v>35</v>
      </c>
      <c r="G1086" s="18" t="s">
        <v>36</v>
      </c>
      <c r="H1086" s="18" t="s">
        <v>37</v>
      </c>
      <c r="I1086" s="18" t="s">
        <v>8</v>
      </c>
    </row>
    <row r="1087" spans="2:10" x14ac:dyDescent="0.25">
      <c r="B1087" s="19" t="s">
        <v>38</v>
      </c>
      <c r="C1087" s="20">
        <v>1047528</v>
      </c>
      <c r="D1087" s="20">
        <v>156679</v>
      </c>
      <c r="E1087" s="20">
        <v>81552</v>
      </c>
      <c r="F1087" s="20">
        <v>21500</v>
      </c>
      <c r="G1087" s="20">
        <v>5044</v>
      </c>
      <c r="H1087" s="20">
        <v>7381</v>
      </c>
      <c r="I1087" s="19">
        <v>1319684</v>
      </c>
    </row>
    <row r="1088" spans="2:10" x14ac:dyDescent="0.25">
      <c r="B1088" s="19" t="s">
        <v>39</v>
      </c>
      <c r="C1088" s="20">
        <v>539598</v>
      </c>
      <c r="D1088" s="20">
        <v>50355</v>
      </c>
      <c r="E1088" s="20">
        <v>22104</v>
      </c>
      <c r="F1088" s="20">
        <v>4833</v>
      </c>
      <c r="G1088" s="20">
        <v>843</v>
      </c>
      <c r="H1088" s="20">
        <v>2879</v>
      </c>
      <c r="I1088" s="19">
        <v>620612</v>
      </c>
    </row>
    <row r="1089" spans="2:9" x14ac:dyDescent="0.25">
      <c r="B1089" s="19" t="s">
        <v>40</v>
      </c>
      <c r="C1089" s="20">
        <v>127775</v>
      </c>
      <c r="D1089" s="20">
        <v>112282</v>
      </c>
      <c r="E1089" s="20">
        <v>35635</v>
      </c>
      <c r="F1089" s="20">
        <v>8153</v>
      </c>
      <c r="G1089" s="20">
        <v>1354</v>
      </c>
      <c r="H1089" s="20">
        <v>4283</v>
      </c>
      <c r="I1089" s="19">
        <v>289482</v>
      </c>
    </row>
    <row r="1090" spans="2:9" x14ac:dyDescent="0.25">
      <c r="B1090" s="19" t="s">
        <v>80</v>
      </c>
      <c r="C1090" s="20">
        <v>125855</v>
      </c>
      <c r="D1090" s="20">
        <v>190792</v>
      </c>
      <c r="E1090" s="20">
        <v>100857</v>
      </c>
      <c r="F1090" s="20">
        <v>32364</v>
      </c>
      <c r="G1090" s="20">
        <v>7939</v>
      </c>
      <c r="H1090" s="20">
        <v>5422</v>
      </c>
      <c r="I1090" s="19">
        <v>463229</v>
      </c>
    </row>
    <row r="1091" spans="2:9" x14ac:dyDescent="0.25">
      <c r="B1091" s="19" t="s">
        <v>42</v>
      </c>
      <c r="C1091" s="20">
        <v>50150</v>
      </c>
      <c r="D1091" s="20">
        <v>5244</v>
      </c>
      <c r="E1091" s="20">
        <v>1774</v>
      </c>
      <c r="F1091" s="20">
        <v>563</v>
      </c>
      <c r="G1091" s="20">
        <v>55</v>
      </c>
      <c r="H1091" s="20">
        <v>181</v>
      </c>
      <c r="I1091" s="19">
        <v>57967</v>
      </c>
    </row>
    <row r="1092" spans="2:9" x14ac:dyDescent="0.25">
      <c r="B1092" s="19" t="s">
        <v>43</v>
      </c>
      <c r="C1092" s="20">
        <v>38553</v>
      </c>
      <c r="D1092" s="20">
        <v>7161</v>
      </c>
      <c r="E1092" s="20">
        <v>4555</v>
      </c>
      <c r="F1092" s="20">
        <v>778</v>
      </c>
      <c r="G1092" s="20">
        <v>84</v>
      </c>
      <c r="H1092" s="20">
        <v>240</v>
      </c>
      <c r="I1092" s="19">
        <v>51371</v>
      </c>
    </row>
    <row r="1093" spans="2:9" x14ac:dyDescent="0.25">
      <c r="B1093" s="19" t="s">
        <v>89</v>
      </c>
      <c r="C1093" s="20">
        <v>3845</v>
      </c>
      <c r="D1093" s="20">
        <v>382</v>
      </c>
      <c r="E1093" s="20">
        <v>30</v>
      </c>
      <c r="F1093" s="20">
        <v>14</v>
      </c>
      <c r="G1093" s="20">
        <v>0</v>
      </c>
      <c r="H1093" s="20">
        <v>0</v>
      </c>
      <c r="I1093" s="19">
        <v>4271</v>
      </c>
    </row>
    <row r="1094" spans="2:9" x14ac:dyDescent="0.25">
      <c r="B1094" s="19" t="s">
        <v>90</v>
      </c>
      <c r="C1094" s="20">
        <v>370</v>
      </c>
      <c r="D1094" s="20">
        <v>555</v>
      </c>
      <c r="E1094" s="20">
        <v>0</v>
      </c>
      <c r="F1094" s="20">
        <v>504</v>
      </c>
      <c r="G1094" s="20">
        <v>0</v>
      </c>
      <c r="H1094" s="20">
        <v>0</v>
      </c>
      <c r="I1094" s="19">
        <v>1429</v>
      </c>
    </row>
    <row r="1095" spans="2:9" x14ac:dyDescent="0.25">
      <c r="B1095" s="19" t="s">
        <v>91</v>
      </c>
      <c r="C1095" s="20">
        <v>153573</v>
      </c>
      <c r="D1095" s="20">
        <v>11111</v>
      </c>
      <c r="E1095" s="20">
        <v>5554</v>
      </c>
      <c r="F1095" s="20">
        <v>794</v>
      </c>
      <c r="G1095" s="20">
        <v>122</v>
      </c>
      <c r="H1095" s="20">
        <v>64</v>
      </c>
      <c r="I1095" s="19">
        <v>171218</v>
      </c>
    </row>
    <row r="1096" spans="2:9" x14ac:dyDescent="0.25">
      <c r="B1096" s="19" t="s">
        <v>92</v>
      </c>
      <c r="C1096" s="20">
        <v>57918</v>
      </c>
      <c r="D1096" s="20">
        <v>4184</v>
      </c>
      <c r="E1096" s="20">
        <v>2395</v>
      </c>
      <c r="F1096" s="20">
        <v>757</v>
      </c>
      <c r="G1096" s="20">
        <v>29</v>
      </c>
      <c r="H1096" s="20">
        <v>718</v>
      </c>
      <c r="I1096" s="19">
        <v>66001</v>
      </c>
    </row>
    <row r="1097" spans="2:9" x14ac:dyDescent="0.25">
      <c r="B1097" s="19" t="s">
        <v>93</v>
      </c>
      <c r="C1097" s="20">
        <v>52567</v>
      </c>
      <c r="D1097" s="20">
        <v>2651</v>
      </c>
      <c r="E1097" s="20">
        <v>577</v>
      </c>
      <c r="F1097" s="20">
        <v>800</v>
      </c>
      <c r="G1097" s="20">
        <v>8</v>
      </c>
      <c r="H1097" s="20">
        <v>352</v>
      </c>
      <c r="I1097" s="19">
        <v>56955</v>
      </c>
    </row>
    <row r="1098" spans="2:9" x14ac:dyDescent="0.25">
      <c r="B1098" s="19" t="s">
        <v>94</v>
      </c>
      <c r="C1098" s="20">
        <v>21058</v>
      </c>
      <c r="D1098" s="20">
        <v>2038</v>
      </c>
      <c r="E1098" s="20">
        <v>849</v>
      </c>
      <c r="F1098" s="20">
        <v>511</v>
      </c>
      <c r="G1098" s="20">
        <v>26</v>
      </c>
      <c r="H1098" s="20">
        <v>22</v>
      </c>
      <c r="I1098" s="19">
        <v>24504</v>
      </c>
    </row>
    <row r="1099" spans="2:9" x14ac:dyDescent="0.25">
      <c r="B1099" s="19" t="s">
        <v>95</v>
      </c>
      <c r="C1099" s="20">
        <v>5169</v>
      </c>
      <c r="D1099" s="20">
        <v>136</v>
      </c>
      <c r="E1099" s="20">
        <v>24</v>
      </c>
      <c r="F1099" s="20">
        <v>14</v>
      </c>
      <c r="G1099" s="20">
        <v>0</v>
      </c>
      <c r="H1099" s="20">
        <v>27</v>
      </c>
      <c r="I1099" s="19">
        <v>5370</v>
      </c>
    </row>
    <row r="1100" spans="2:9" x14ac:dyDescent="0.25">
      <c r="B1100" s="19" t="s">
        <v>44</v>
      </c>
      <c r="C1100" s="20">
        <v>4812</v>
      </c>
      <c r="D1100" s="20">
        <v>6969</v>
      </c>
      <c r="E1100" s="20">
        <v>247</v>
      </c>
      <c r="F1100" s="20">
        <v>133</v>
      </c>
      <c r="G1100" s="20">
        <v>10</v>
      </c>
      <c r="H1100" s="20">
        <v>4</v>
      </c>
      <c r="I1100" s="19">
        <v>12175</v>
      </c>
    </row>
    <row r="1101" spans="2:9" x14ac:dyDescent="0.25">
      <c r="B1101" s="19" t="s">
        <v>45</v>
      </c>
      <c r="C1101" s="20">
        <v>10807</v>
      </c>
      <c r="D1101" s="20">
        <v>22907</v>
      </c>
      <c r="E1101" s="20">
        <v>2113</v>
      </c>
      <c r="F1101" s="20">
        <v>118</v>
      </c>
      <c r="G1101" s="20">
        <v>19</v>
      </c>
      <c r="H1101" s="20">
        <v>50</v>
      </c>
      <c r="I1101" s="19">
        <v>36014</v>
      </c>
    </row>
    <row r="1102" spans="2:9" x14ac:dyDescent="0.25">
      <c r="B1102" s="19" t="s">
        <v>46</v>
      </c>
      <c r="C1102" s="20">
        <v>5780</v>
      </c>
      <c r="D1102" s="20">
        <v>11730</v>
      </c>
      <c r="E1102" s="20">
        <v>2998</v>
      </c>
      <c r="F1102" s="20">
        <v>1014</v>
      </c>
      <c r="G1102" s="20">
        <v>32</v>
      </c>
      <c r="H1102" s="20">
        <v>21</v>
      </c>
      <c r="I1102" s="19">
        <v>21575</v>
      </c>
    </row>
    <row r="1103" spans="2:9" x14ac:dyDescent="0.25">
      <c r="B1103" s="19" t="s">
        <v>47</v>
      </c>
      <c r="C1103" s="20">
        <v>34425</v>
      </c>
      <c r="D1103" s="20">
        <v>21073</v>
      </c>
      <c r="E1103" s="20">
        <v>22197</v>
      </c>
      <c r="F1103" s="20">
        <v>471</v>
      </c>
      <c r="G1103" s="20">
        <v>10</v>
      </c>
      <c r="H1103" s="20">
        <v>4</v>
      </c>
      <c r="I1103" s="19">
        <v>78180</v>
      </c>
    </row>
    <row r="1104" spans="2:9" x14ac:dyDescent="0.25">
      <c r="B1104" s="19" t="s">
        <v>96</v>
      </c>
      <c r="C1104" s="20">
        <v>65272</v>
      </c>
      <c r="D1104" s="20">
        <v>37077</v>
      </c>
      <c r="E1104" s="20">
        <v>1284</v>
      </c>
      <c r="F1104" s="20">
        <v>131</v>
      </c>
      <c r="G1104" s="20">
        <v>198</v>
      </c>
      <c r="H1104" s="20">
        <v>3</v>
      </c>
      <c r="I1104" s="19">
        <v>103965</v>
      </c>
    </row>
    <row r="1105" spans="2:9" x14ac:dyDescent="0.25">
      <c r="B1105" s="19" t="s">
        <v>83</v>
      </c>
      <c r="C1105" s="20">
        <v>2348</v>
      </c>
      <c r="D1105" s="20">
        <v>3324</v>
      </c>
      <c r="E1105" s="20">
        <v>262</v>
      </c>
      <c r="F1105" s="20">
        <v>71</v>
      </c>
      <c r="G1105" s="20">
        <v>0</v>
      </c>
      <c r="H1105" s="20">
        <v>0</v>
      </c>
      <c r="I1105" s="19">
        <v>6005</v>
      </c>
    </row>
    <row r="1106" spans="2:9" x14ac:dyDescent="0.25">
      <c r="B1106" s="19" t="s">
        <v>135</v>
      </c>
      <c r="C1106" s="20">
        <v>385</v>
      </c>
      <c r="D1106" s="20">
        <v>1190</v>
      </c>
      <c r="E1106" s="20">
        <v>0</v>
      </c>
      <c r="F1106" s="20">
        <v>1</v>
      </c>
      <c r="G1106" s="20">
        <v>0</v>
      </c>
      <c r="H1106" s="20">
        <v>5</v>
      </c>
      <c r="I1106" s="19">
        <v>1581</v>
      </c>
    </row>
    <row r="1107" spans="2:9" x14ac:dyDescent="0.25">
      <c r="B1107" s="19" t="s">
        <v>97</v>
      </c>
      <c r="C1107" s="20">
        <v>5786</v>
      </c>
      <c r="D1107" s="20">
        <v>433</v>
      </c>
      <c r="E1107" s="20">
        <v>2</v>
      </c>
      <c r="F1107" s="20">
        <v>318</v>
      </c>
      <c r="G1107" s="20">
        <v>443</v>
      </c>
      <c r="H1107" s="20">
        <v>474</v>
      </c>
      <c r="I1107" s="19">
        <v>7456</v>
      </c>
    </row>
    <row r="1108" spans="2:9" x14ac:dyDescent="0.25">
      <c r="B1108" s="19" t="s">
        <v>70</v>
      </c>
      <c r="C1108" s="20">
        <v>87</v>
      </c>
      <c r="D1108" s="20">
        <v>90</v>
      </c>
      <c r="E1108" s="20">
        <v>0</v>
      </c>
      <c r="F1108" s="20">
        <v>0</v>
      </c>
      <c r="G1108" s="20">
        <v>0</v>
      </c>
      <c r="H1108" s="20">
        <v>0</v>
      </c>
      <c r="I1108" s="19">
        <v>177</v>
      </c>
    </row>
    <row r="1109" spans="2:9" x14ac:dyDescent="0.25">
      <c r="B1109" s="19" t="s">
        <v>98</v>
      </c>
      <c r="C1109" s="20">
        <v>0</v>
      </c>
      <c r="D1109" s="20">
        <v>140</v>
      </c>
      <c r="E1109" s="20">
        <v>0</v>
      </c>
      <c r="F1109" s="20">
        <v>132</v>
      </c>
      <c r="G1109" s="20">
        <v>23</v>
      </c>
      <c r="H1109" s="20">
        <v>46</v>
      </c>
      <c r="I1109" s="19">
        <v>341</v>
      </c>
    </row>
    <row r="1110" spans="2:9" x14ac:dyDescent="0.25">
      <c r="B1110" s="19" t="s">
        <v>136</v>
      </c>
      <c r="C1110" s="20">
        <v>3</v>
      </c>
      <c r="D1110" s="20">
        <v>329</v>
      </c>
      <c r="E1110" s="20">
        <v>1</v>
      </c>
      <c r="F1110" s="20">
        <v>211</v>
      </c>
      <c r="G1110" s="20">
        <v>0</v>
      </c>
      <c r="H1110" s="20">
        <v>0</v>
      </c>
      <c r="I1110" s="19">
        <v>544</v>
      </c>
    </row>
    <row r="1111" spans="2:9" x14ac:dyDescent="0.25">
      <c r="B1111" s="19" t="s">
        <v>99</v>
      </c>
      <c r="C1111" s="20">
        <v>216</v>
      </c>
      <c r="D1111" s="20">
        <v>239</v>
      </c>
      <c r="E1111" s="20">
        <v>1</v>
      </c>
      <c r="F1111" s="20">
        <v>4</v>
      </c>
      <c r="G1111" s="20">
        <v>22</v>
      </c>
      <c r="H1111" s="20">
        <v>242</v>
      </c>
      <c r="I1111" s="19">
        <v>724</v>
      </c>
    </row>
    <row r="1112" spans="2:9" x14ac:dyDescent="0.25">
      <c r="B1112" s="19" t="s">
        <v>100</v>
      </c>
      <c r="C1112" s="20">
        <v>652</v>
      </c>
      <c r="D1112" s="20">
        <v>8102</v>
      </c>
      <c r="E1112" s="20">
        <v>795</v>
      </c>
      <c r="F1112" s="20">
        <v>4</v>
      </c>
      <c r="G1112" s="20">
        <v>0</v>
      </c>
      <c r="H1112" s="20">
        <v>5</v>
      </c>
      <c r="I1112" s="19">
        <v>9558</v>
      </c>
    </row>
    <row r="1113" spans="2:9" x14ac:dyDescent="0.25">
      <c r="B1113" s="19" t="s">
        <v>101</v>
      </c>
      <c r="C1113" s="20">
        <v>544</v>
      </c>
      <c r="D1113" s="20">
        <v>487</v>
      </c>
      <c r="E1113" s="20">
        <v>328</v>
      </c>
      <c r="F1113" s="20">
        <v>1871</v>
      </c>
      <c r="G1113" s="20">
        <v>37</v>
      </c>
      <c r="H1113" s="20">
        <v>1</v>
      </c>
      <c r="I1113" s="19">
        <v>3268</v>
      </c>
    </row>
    <row r="1114" spans="2:9" x14ac:dyDescent="0.25">
      <c r="B1114" s="19" t="s">
        <v>102</v>
      </c>
      <c r="C1114" s="20">
        <v>94</v>
      </c>
      <c r="D1114" s="20">
        <v>2797</v>
      </c>
      <c r="E1114" s="20">
        <v>8</v>
      </c>
      <c r="F1114" s="20">
        <v>7</v>
      </c>
      <c r="G1114" s="20">
        <v>0</v>
      </c>
      <c r="H1114" s="20">
        <v>0</v>
      </c>
      <c r="I1114" s="19">
        <v>2906</v>
      </c>
    </row>
    <row r="1115" spans="2:9" x14ac:dyDescent="0.25">
      <c r="B1115" s="19" t="s">
        <v>48</v>
      </c>
      <c r="C1115" s="20">
        <v>181</v>
      </c>
      <c r="D1115" s="20">
        <v>7</v>
      </c>
      <c r="E1115" s="20">
        <v>33</v>
      </c>
      <c r="F1115" s="20">
        <v>4</v>
      </c>
      <c r="G1115" s="20">
        <v>0</v>
      </c>
      <c r="H1115" s="20">
        <v>0</v>
      </c>
      <c r="I1115" s="19">
        <v>225</v>
      </c>
    </row>
    <row r="1116" spans="2:9" x14ac:dyDescent="0.25">
      <c r="B1116" s="19" t="s">
        <v>103</v>
      </c>
      <c r="C1116" s="20">
        <v>2387</v>
      </c>
      <c r="D1116" s="20">
        <v>2375</v>
      </c>
      <c r="E1116" s="20">
        <v>3752</v>
      </c>
      <c r="F1116" s="20">
        <v>554</v>
      </c>
      <c r="G1116" s="20">
        <v>1</v>
      </c>
      <c r="H1116" s="20">
        <v>10</v>
      </c>
      <c r="I1116" s="19">
        <v>9079</v>
      </c>
    </row>
    <row r="1117" spans="2:9" x14ac:dyDescent="0.25">
      <c r="B1117" s="19" t="s">
        <v>104</v>
      </c>
      <c r="C1117" s="20">
        <v>731</v>
      </c>
      <c r="D1117" s="20">
        <v>3312</v>
      </c>
      <c r="E1117" s="20">
        <v>3866</v>
      </c>
      <c r="F1117" s="20">
        <v>4018</v>
      </c>
      <c r="G1117" s="20">
        <v>337</v>
      </c>
      <c r="H1117" s="20">
        <v>12</v>
      </c>
      <c r="I1117" s="19">
        <v>12276</v>
      </c>
    </row>
    <row r="1118" spans="2:9" x14ac:dyDescent="0.25">
      <c r="B1118" s="19" t="s">
        <v>105</v>
      </c>
      <c r="C1118" s="20">
        <v>5713</v>
      </c>
      <c r="D1118" s="20">
        <v>16687</v>
      </c>
      <c r="E1118" s="20">
        <v>19277</v>
      </c>
      <c r="F1118" s="20">
        <v>594</v>
      </c>
      <c r="G1118" s="20">
        <v>67</v>
      </c>
      <c r="H1118" s="20">
        <v>88</v>
      </c>
      <c r="I1118" s="19">
        <v>42426</v>
      </c>
    </row>
    <row r="1119" spans="2:9" x14ac:dyDescent="0.25">
      <c r="B1119" s="19" t="s">
        <v>106</v>
      </c>
      <c r="C1119" s="20">
        <v>1205</v>
      </c>
      <c r="D1119" s="20">
        <v>4374</v>
      </c>
      <c r="E1119" s="20">
        <v>1840</v>
      </c>
      <c r="F1119" s="20">
        <v>1285</v>
      </c>
      <c r="G1119" s="20">
        <v>224</v>
      </c>
      <c r="H1119" s="20">
        <v>1</v>
      </c>
      <c r="I1119" s="19">
        <v>8929</v>
      </c>
    </row>
    <row r="1120" spans="2:9" x14ac:dyDescent="0.25">
      <c r="B1120" s="19" t="s">
        <v>107</v>
      </c>
      <c r="C1120" s="20">
        <v>2928</v>
      </c>
      <c r="D1120" s="20">
        <v>9144</v>
      </c>
      <c r="E1120" s="20">
        <v>1937</v>
      </c>
      <c r="F1120" s="20">
        <v>977</v>
      </c>
      <c r="G1120" s="20">
        <v>32</v>
      </c>
      <c r="H1120" s="20">
        <v>34</v>
      </c>
      <c r="I1120" s="19">
        <v>15052</v>
      </c>
    </row>
    <row r="1121" spans="2:9" x14ac:dyDescent="0.25">
      <c r="B1121" s="19" t="s">
        <v>49</v>
      </c>
      <c r="C1121" s="20">
        <v>711</v>
      </c>
      <c r="D1121" s="20">
        <v>823</v>
      </c>
      <c r="E1121" s="20">
        <v>0</v>
      </c>
      <c r="F1121" s="20">
        <v>6</v>
      </c>
      <c r="G1121" s="20">
        <v>4</v>
      </c>
      <c r="H1121" s="20">
        <v>600</v>
      </c>
      <c r="I1121" s="19">
        <v>2144</v>
      </c>
    </row>
    <row r="1122" spans="2:9" x14ac:dyDescent="0.25">
      <c r="B1122" s="19" t="s">
        <v>50</v>
      </c>
      <c r="C1122" s="20">
        <v>650</v>
      </c>
      <c r="D1122" s="20">
        <v>302</v>
      </c>
      <c r="E1122" s="20">
        <v>922</v>
      </c>
      <c r="F1122" s="20">
        <v>2425</v>
      </c>
      <c r="G1122" s="20">
        <v>54</v>
      </c>
      <c r="H1122" s="20">
        <v>3065</v>
      </c>
      <c r="I1122" s="19">
        <v>7418</v>
      </c>
    </row>
    <row r="1123" spans="2:9" x14ac:dyDescent="0.25">
      <c r="B1123" s="19" t="s">
        <v>108</v>
      </c>
      <c r="C1123" s="20">
        <v>12</v>
      </c>
      <c r="D1123" s="20">
        <v>48</v>
      </c>
      <c r="E1123" s="20">
        <v>1898</v>
      </c>
      <c r="F1123" s="20">
        <v>155</v>
      </c>
      <c r="G1123" s="20">
        <v>1</v>
      </c>
      <c r="H1123" s="20">
        <v>9</v>
      </c>
      <c r="I1123" s="19">
        <v>2123</v>
      </c>
    </row>
    <row r="1124" spans="2:9" x14ac:dyDescent="0.25">
      <c r="B1124" s="19" t="s">
        <v>109</v>
      </c>
      <c r="C1124" s="20">
        <v>419</v>
      </c>
      <c r="D1124" s="20">
        <v>5260</v>
      </c>
      <c r="E1124" s="20">
        <v>533</v>
      </c>
      <c r="F1124" s="20">
        <v>9</v>
      </c>
      <c r="G1124" s="20">
        <v>68</v>
      </c>
      <c r="H1124" s="20">
        <v>0</v>
      </c>
      <c r="I1124" s="19">
        <v>6289</v>
      </c>
    </row>
    <row r="1125" spans="2:9" x14ac:dyDescent="0.25">
      <c r="B1125" s="19" t="s">
        <v>138</v>
      </c>
      <c r="C1125" s="20">
        <v>8</v>
      </c>
      <c r="D1125" s="20">
        <v>0</v>
      </c>
      <c r="E1125" s="20">
        <v>1</v>
      </c>
      <c r="F1125" s="20">
        <v>0</v>
      </c>
      <c r="G1125" s="20">
        <v>0</v>
      </c>
      <c r="H1125" s="20">
        <v>0</v>
      </c>
      <c r="I1125" s="19">
        <v>9</v>
      </c>
    </row>
    <row r="1126" spans="2:9" x14ac:dyDescent="0.25">
      <c r="B1126" s="19" t="s">
        <v>110</v>
      </c>
      <c r="C1126" s="20">
        <v>864</v>
      </c>
      <c r="D1126" s="20">
        <v>1830</v>
      </c>
      <c r="E1126" s="20">
        <v>376</v>
      </c>
      <c r="F1126" s="20">
        <v>567</v>
      </c>
      <c r="G1126" s="20">
        <v>0</v>
      </c>
      <c r="H1126" s="20">
        <v>0</v>
      </c>
      <c r="I1126" s="19">
        <v>3637</v>
      </c>
    </row>
    <row r="1127" spans="2:9" x14ac:dyDescent="0.25">
      <c r="B1127" s="19" t="s">
        <v>51</v>
      </c>
      <c r="C1127" s="20">
        <v>0</v>
      </c>
      <c r="D1127" s="20">
        <v>4</v>
      </c>
      <c r="E1127" s="20">
        <v>0</v>
      </c>
      <c r="F1127" s="20">
        <v>45</v>
      </c>
      <c r="G1127" s="20">
        <v>0</v>
      </c>
      <c r="H1127" s="20">
        <v>19</v>
      </c>
      <c r="I1127" s="19">
        <v>68</v>
      </c>
    </row>
    <row r="1128" spans="2:9" x14ac:dyDescent="0.25">
      <c r="B1128" s="19" t="s">
        <v>111</v>
      </c>
      <c r="C1128" s="20">
        <v>1235</v>
      </c>
      <c r="D1128" s="20">
        <v>847</v>
      </c>
      <c r="E1128" s="20">
        <v>99</v>
      </c>
      <c r="F1128" s="20">
        <v>7</v>
      </c>
      <c r="G1128" s="20">
        <v>0</v>
      </c>
      <c r="H1128" s="20">
        <v>5</v>
      </c>
      <c r="I1128" s="19">
        <v>2193</v>
      </c>
    </row>
    <row r="1129" spans="2:9" x14ac:dyDescent="0.25">
      <c r="B1129" s="19" t="s">
        <v>52</v>
      </c>
      <c r="C1129" s="20">
        <v>395</v>
      </c>
      <c r="D1129" s="20">
        <v>322</v>
      </c>
      <c r="E1129" s="20">
        <v>96</v>
      </c>
      <c r="F1129" s="20">
        <v>1</v>
      </c>
      <c r="G1129" s="20">
        <v>1</v>
      </c>
      <c r="H1129" s="20">
        <v>1</v>
      </c>
      <c r="I1129" s="19">
        <v>816</v>
      </c>
    </row>
    <row r="1130" spans="2:9" x14ac:dyDescent="0.25">
      <c r="B1130" s="19" t="s">
        <v>112</v>
      </c>
      <c r="C1130" s="20">
        <v>386</v>
      </c>
      <c r="D1130" s="20">
        <v>2446</v>
      </c>
      <c r="E1130" s="20">
        <v>1</v>
      </c>
      <c r="F1130" s="20">
        <v>8</v>
      </c>
      <c r="G1130" s="20">
        <v>0</v>
      </c>
      <c r="H1130" s="20">
        <v>2002</v>
      </c>
      <c r="I1130" s="19">
        <v>4843</v>
      </c>
    </row>
    <row r="1131" spans="2:9" x14ac:dyDescent="0.25">
      <c r="B1131" s="19" t="s">
        <v>139</v>
      </c>
      <c r="C1131" s="20">
        <v>61</v>
      </c>
      <c r="D1131" s="20">
        <v>60</v>
      </c>
      <c r="E1131" s="20">
        <v>0</v>
      </c>
      <c r="F1131" s="20">
        <v>98</v>
      </c>
      <c r="G1131" s="20">
        <v>1</v>
      </c>
      <c r="H1131" s="20">
        <v>0</v>
      </c>
      <c r="I1131" s="19">
        <v>220</v>
      </c>
    </row>
    <row r="1132" spans="2:9" x14ac:dyDescent="0.25">
      <c r="B1132" s="19" t="s">
        <v>140</v>
      </c>
      <c r="C1132" s="20">
        <v>1248</v>
      </c>
      <c r="D1132" s="20">
        <v>825</v>
      </c>
      <c r="E1132" s="20">
        <v>9</v>
      </c>
      <c r="F1132" s="20">
        <v>0</v>
      </c>
      <c r="G1132" s="20">
        <v>0</v>
      </c>
      <c r="H1132" s="20">
        <v>0</v>
      </c>
      <c r="I1132" s="19">
        <v>2082</v>
      </c>
    </row>
    <row r="1133" spans="2:9" x14ac:dyDescent="0.25">
      <c r="B1133" s="19" t="s">
        <v>113</v>
      </c>
      <c r="C1133" s="20">
        <v>313</v>
      </c>
      <c r="D1133" s="20">
        <v>2036</v>
      </c>
      <c r="E1133" s="20">
        <v>44</v>
      </c>
      <c r="F1133" s="20">
        <v>0</v>
      </c>
      <c r="G1133" s="20">
        <v>0</v>
      </c>
      <c r="H1133" s="20">
        <v>0</v>
      </c>
      <c r="I1133" s="19">
        <v>2393</v>
      </c>
    </row>
    <row r="1134" spans="2:9" x14ac:dyDescent="0.25">
      <c r="B1134" s="19" t="s">
        <v>84</v>
      </c>
      <c r="C1134" s="20">
        <v>21273</v>
      </c>
      <c r="D1134" s="20">
        <v>26099</v>
      </c>
      <c r="E1134" s="20">
        <v>22005</v>
      </c>
      <c r="F1134" s="20">
        <v>512</v>
      </c>
      <c r="G1134" s="20">
        <v>108</v>
      </c>
      <c r="H1134" s="20">
        <v>140</v>
      </c>
      <c r="I1134" s="19">
        <v>70137</v>
      </c>
    </row>
    <row r="1135" spans="2:9" x14ac:dyDescent="0.25">
      <c r="B1135" s="19" t="s">
        <v>114</v>
      </c>
      <c r="C1135" s="20">
        <v>615</v>
      </c>
      <c r="D1135" s="20">
        <v>206</v>
      </c>
      <c r="E1135" s="20">
        <v>83</v>
      </c>
      <c r="F1135" s="20">
        <v>0</v>
      </c>
      <c r="G1135" s="20">
        <v>1</v>
      </c>
      <c r="H1135" s="20">
        <v>315</v>
      </c>
      <c r="I1135" s="19">
        <v>1220</v>
      </c>
    </row>
    <row r="1136" spans="2:9" x14ac:dyDescent="0.25">
      <c r="B1136" s="19" t="s">
        <v>115</v>
      </c>
      <c r="C1136" s="20">
        <v>3190</v>
      </c>
      <c r="D1136" s="20">
        <v>12615</v>
      </c>
      <c r="E1136" s="20">
        <v>657</v>
      </c>
      <c r="F1136" s="20">
        <v>19</v>
      </c>
      <c r="G1136" s="20">
        <v>2</v>
      </c>
      <c r="H1136" s="20">
        <v>5</v>
      </c>
      <c r="I1136" s="19">
        <v>16488</v>
      </c>
    </row>
    <row r="1137" spans="2:9" x14ac:dyDescent="0.25">
      <c r="B1137" s="19" t="s">
        <v>116</v>
      </c>
      <c r="C1137" s="20">
        <v>8472</v>
      </c>
      <c r="D1137" s="20">
        <v>3829</v>
      </c>
      <c r="E1137" s="20">
        <v>6002</v>
      </c>
      <c r="F1137" s="20">
        <v>55</v>
      </c>
      <c r="G1137" s="20">
        <v>1</v>
      </c>
      <c r="H1137" s="20">
        <v>12</v>
      </c>
      <c r="I1137" s="19">
        <v>18371</v>
      </c>
    </row>
    <row r="1138" spans="2:9" x14ac:dyDescent="0.25">
      <c r="B1138" s="19" t="s">
        <v>117</v>
      </c>
      <c r="C1138" s="20">
        <v>3</v>
      </c>
      <c r="D1138" s="20">
        <v>6</v>
      </c>
      <c r="E1138" s="20">
        <v>46</v>
      </c>
      <c r="F1138" s="20">
        <v>17</v>
      </c>
      <c r="G1138" s="20">
        <v>2</v>
      </c>
      <c r="H1138" s="20">
        <v>1</v>
      </c>
      <c r="I1138" s="19">
        <v>75</v>
      </c>
    </row>
    <row r="1139" spans="2:9" x14ac:dyDescent="0.25">
      <c r="B1139" s="19" t="s">
        <v>118</v>
      </c>
      <c r="C1139" s="20">
        <v>115</v>
      </c>
      <c r="D1139" s="20">
        <v>344</v>
      </c>
      <c r="E1139" s="20">
        <v>24</v>
      </c>
      <c r="F1139" s="20">
        <v>2</v>
      </c>
      <c r="G1139" s="20">
        <v>0</v>
      </c>
      <c r="H1139" s="20">
        <v>0</v>
      </c>
      <c r="I1139" s="19">
        <v>485</v>
      </c>
    </row>
    <row r="1140" spans="2:9" x14ac:dyDescent="0.25">
      <c r="B1140" s="19" t="s">
        <v>119</v>
      </c>
      <c r="C1140" s="20">
        <v>5368</v>
      </c>
      <c r="D1140" s="20">
        <v>283</v>
      </c>
      <c r="E1140" s="20">
        <v>280</v>
      </c>
      <c r="F1140" s="20">
        <v>81</v>
      </c>
      <c r="G1140" s="20">
        <v>0</v>
      </c>
      <c r="H1140" s="20">
        <v>23</v>
      </c>
      <c r="I1140" s="19">
        <v>6035</v>
      </c>
    </row>
    <row r="1141" spans="2:9" x14ac:dyDescent="0.25">
      <c r="B1141" s="19" t="s">
        <v>120</v>
      </c>
      <c r="C1141" s="20">
        <v>1288</v>
      </c>
      <c r="D1141" s="20">
        <v>1788</v>
      </c>
      <c r="E1141" s="20">
        <v>203</v>
      </c>
      <c r="F1141" s="20">
        <v>42</v>
      </c>
      <c r="G1141" s="20">
        <v>0</v>
      </c>
      <c r="H1141" s="20">
        <v>0</v>
      </c>
      <c r="I1141" s="19">
        <v>3321</v>
      </c>
    </row>
    <row r="1142" spans="2:9" x14ac:dyDescent="0.25">
      <c r="B1142" s="19" t="s">
        <v>121</v>
      </c>
      <c r="C1142" s="20">
        <v>0</v>
      </c>
      <c r="D1142" s="20">
        <v>781</v>
      </c>
      <c r="E1142" s="20">
        <v>47</v>
      </c>
      <c r="F1142" s="20">
        <v>204</v>
      </c>
      <c r="G1142" s="20">
        <v>1</v>
      </c>
      <c r="H1142" s="20">
        <v>0</v>
      </c>
      <c r="I1142" s="19">
        <v>1033</v>
      </c>
    </row>
    <row r="1143" spans="2:9" x14ac:dyDescent="0.25">
      <c r="B1143" s="19" t="s">
        <v>141</v>
      </c>
      <c r="C1143" s="20">
        <v>0</v>
      </c>
      <c r="D1143" s="20">
        <v>192</v>
      </c>
      <c r="E1143" s="20">
        <v>0</v>
      </c>
      <c r="F1143" s="20">
        <v>0</v>
      </c>
      <c r="G1143" s="20">
        <v>0</v>
      </c>
      <c r="H1143" s="20">
        <v>0</v>
      </c>
      <c r="I1143" s="19">
        <v>192</v>
      </c>
    </row>
    <row r="1144" spans="2:9" x14ac:dyDescent="0.25">
      <c r="B1144" s="19" t="s">
        <v>142</v>
      </c>
      <c r="C1144" s="20">
        <v>15</v>
      </c>
      <c r="D1144" s="20">
        <v>53</v>
      </c>
      <c r="E1144" s="20">
        <v>0</v>
      </c>
      <c r="F1144" s="20">
        <v>0</v>
      </c>
      <c r="G1144" s="20">
        <v>0</v>
      </c>
      <c r="H1144" s="20">
        <v>0</v>
      </c>
      <c r="I1144" s="19">
        <v>68</v>
      </c>
    </row>
    <row r="1145" spans="2:9" x14ac:dyDescent="0.25">
      <c r="B1145" s="19" t="s">
        <v>143</v>
      </c>
      <c r="C1145" s="20">
        <v>22</v>
      </c>
      <c r="D1145" s="20">
        <v>374</v>
      </c>
      <c r="E1145" s="20">
        <v>0</v>
      </c>
      <c r="F1145" s="20">
        <v>0</v>
      </c>
      <c r="G1145" s="20">
        <v>0</v>
      </c>
      <c r="H1145" s="20">
        <v>0</v>
      </c>
      <c r="I1145" s="19">
        <v>396</v>
      </c>
    </row>
    <row r="1146" spans="2:9" x14ac:dyDescent="0.25">
      <c r="B1146" s="19" t="s">
        <v>122</v>
      </c>
      <c r="C1146" s="20">
        <v>123</v>
      </c>
      <c r="D1146" s="20">
        <v>119</v>
      </c>
      <c r="E1146" s="20">
        <v>17</v>
      </c>
      <c r="F1146" s="20">
        <v>204</v>
      </c>
      <c r="G1146" s="20">
        <v>1</v>
      </c>
      <c r="H1146" s="20">
        <v>99</v>
      </c>
      <c r="I1146" s="19">
        <v>563</v>
      </c>
    </row>
    <row r="1147" spans="2:9" x14ac:dyDescent="0.25">
      <c r="B1147" s="19" t="s">
        <v>123</v>
      </c>
      <c r="C1147" s="20">
        <v>1012</v>
      </c>
      <c r="D1147" s="20">
        <v>131</v>
      </c>
      <c r="E1147" s="20">
        <v>46</v>
      </c>
      <c r="F1147" s="20">
        <v>26</v>
      </c>
      <c r="G1147" s="20">
        <v>0</v>
      </c>
      <c r="H1147" s="20">
        <v>210</v>
      </c>
      <c r="I1147" s="19">
        <v>1425</v>
      </c>
    </row>
    <row r="1148" spans="2:9" x14ac:dyDescent="0.25">
      <c r="B1148" s="19" t="s">
        <v>144</v>
      </c>
      <c r="C1148" s="20">
        <v>1277</v>
      </c>
      <c r="D1148" s="20">
        <v>1158</v>
      </c>
      <c r="E1148" s="20">
        <v>9</v>
      </c>
      <c r="F1148" s="20">
        <v>0</v>
      </c>
      <c r="G1148" s="20">
        <v>0</v>
      </c>
      <c r="H1148" s="20">
        <v>0</v>
      </c>
      <c r="I1148" s="19">
        <v>2444</v>
      </c>
    </row>
    <row r="1149" spans="2:9" x14ac:dyDescent="0.25">
      <c r="B1149" s="19" t="s">
        <v>124</v>
      </c>
      <c r="C1149" s="20">
        <v>72</v>
      </c>
      <c r="D1149" s="20">
        <v>1719</v>
      </c>
      <c r="E1149" s="20">
        <v>522</v>
      </c>
      <c r="F1149" s="20">
        <v>2</v>
      </c>
      <c r="G1149" s="20">
        <v>0</v>
      </c>
      <c r="H1149" s="20">
        <v>0</v>
      </c>
      <c r="I1149" s="19">
        <v>2315</v>
      </c>
    </row>
    <row r="1150" spans="2:9" x14ac:dyDescent="0.25">
      <c r="B1150" s="19" t="s">
        <v>147</v>
      </c>
      <c r="C1150" s="20">
        <v>0</v>
      </c>
      <c r="D1150" s="20">
        <v>683</v>
      </c>
      <c r="E1150" s="20">
        <v>0</v>
      </c>
      <c r="F1150" s="20">
        <v>0</v>
      </c>
      <c r="G1150" s="20">
        <v>0</v>
      </c>
      <c r="H1150" s="20">
        <v>0</v>
      </c>
      <c r="I1150" s="19">
        <v>683</v>
      </c>
    </row>
    <row r="1151" spans="2:9" x14ac:dyDescent="0.25">
      <c r="B1151" s="19" t="s">
        <v>125</v>
      </c>
      <c r="C1151" s="20">
        <v>790</v>
      </c>
      <c r="D1151" s="20">
        <v>99</v>
      </c>
      <c r="E1151" s="20">
        <v>170</v>
      </c>
      <c r="F1151" s="20">
        <v>41</v>
      </c>
      <c r="G1151" s="20">
        <v>0</v>
      </c>
      <c r="H1151" s="20">
        <v>0</v>
      </c>
      <c r="I1151" s="19">
        <v>1100</v>
      </c>
    </row>
    <row r="1152" spans="2:9" x14ac:dyDescent="0.25">
      <c r="B1152" s="19" t="s">
        <v>126</v>
      </c>
      <c r="C1152" s="20">
        <v>25</v>
      </c>
      <c r="D1152" s="20">
        <v>29</v>
      </c>
      <c r="E1152" s="20">
        <v>14</v>
      </c>
      <c r="F1152" s="20">
        <v>2</v>
      </c>
      <c r="G1152" s="20">
        <v>0</v>
      </c>
      <c r="H1152" s="20">
        <v>0</v>
      </c>
      <c r="I1152" s="19">
        <v>70</v>
      </c>
    </row>
    <row r="1153" spans="2:9" x14ac:dyDescent="0.25">
      <c r="B1153" s="19" t="s">
        <v>127</v>
      </c>
      <c r="C1153" s="20">
        <v>659</v>
      </c>
      <c r="D1153" s="20">
        <v>45</v>
      </c>
      <c r="E1153" s="20">
        <v>64</v>
      </c>
      <c r="F1153" s="20">
        <v>1</v>
      </c>
      <c r="G1153" s="20">
        <v>0</v>
      </c>
      <c r="H1153" s="20">
        <v>0</v>
      </c>
      <c r="I1153" s="19">
        <v>769</v>
      </c>
    </row>
    <row r="1154" spans="2:9" x14ac:dyDescent="0.25">
      <c r="B1154" s="19" t="s">
        <v>128</v>
      </c>
      <c r="C1154" s="20">
        <v>0</v>
      </c>
      <c r="D1154" s="20">
        <v>0</v>
      </c>
      <c r="E1154" s="20">
        <v>0</v>
      </c>
      <c r="F1154" s="20">
        <v>31</v>
      </c>
      <c r="G1154" s="20">
        <v>0</v>
      </c>
      <c r="H1154" s="20">
        <v>0</v>
      </c>
      <c r="I1154" s="19">
        <v>31</v>
      </c>
    </row>
    <row r="1155" spans="2:9" x14ac:dyDescent="0.25">
      <c r="B1155" s="19" t="s">
        <v>129</v>
      </c>
      <c r="C1155" s="20">
        <v>540</v>
      </c>
      <c r="D1155" s="20">
        <v>305</v>
      </c>
      <c r="E1155" s="20">
        <v>7</v>
      </c>
      <c r="F1155" s="20">
        <v>1</v>
      </c>
      <c r="G1155" s="20">
        <v>0</v>
      </c>
      <c r="H1155" s="20">
        <v>0</v>
      </c>
      <c r="I1155" s="19">
        <v>853</v>
      </c>
    </row>
    <row r="1156" spans="2:9" x14ac:dyDescent="0.25">
      <c r="B1156" s="19" t="s">
        <v>148</v>
      </c>
      <c r="C1156" s="20">
        <v>0</v>
      </c>
      <c r="D1156" s="20">
        <v>74</v>
      </c>
      <c r="E1156" s="20">
        <v>421</v>
      </c>
      <c r="F1156" s="20">
        <v>6</v>
      </c>
      <c r="G1156" s="20">
        <v>0</v>
      </c>
      <c r="H1156" s="20">
        <v>43</v>
      </c>
      <c r="I1156" s="19">
        <v>544</v>
      </c>
    </row>
    <row r="1157" spans="2:9" x14ac:dyDescent="0.25">
      <c r="B1157" s="19" t="s">
        <v>130</v>
      </c>
      <c r="C1157" s="20">
        <v>15</v>
      </c>
      <c r="D1157" s="20">
        <v>463</v>
      </c>
      <c r="E1157" s="20">
        <v>0</v>
      </c>
      <c r="F1157" s="20">
        <v>4</v>
      </c>
      <c r="G1157" s="20">
        <v>0</v>
      </c>
      <c r="H1157" s="20">
        <v>0</v>
      </c>
      <c r="I1157" s="19">
        <v>482</v>
      </c>
    </row>
    <row r="1158" spans="2:9" x14ac:dyDescent="0.25">
      <c r="B1158" s="19" t="s">
        <v>77</v>
      </c>
      <c r="C1158" s="20">
        <v>0</v>
      </c>
      <c r="D1158" s="20">
        <v>36</v>
      </c>
      <c r="E1158" s="20">
        <v>11</v>
      </c>
      <c r="F1158" s="20">
        <v>36</v>
      </c>
      <c r="G1158" s="20">
        <v>0</v>
      </c>
      <c r="H1158" s="20">
        <v>0</v>
      </c>
      <c r="I1158" s="19">
        <v>83</v>
      </c>
    </row>
    <row r="1159" spans="2:9" x14ac:dyDescent="0.25">
      <c r="B1159" s="19" t="s">
        <v>131</v>
      </c>
      <c r="C1159" s="20">
        <v>122</v>
      </c>
      <c r="D1159" s="20">
        <v>647</v>
      </c>
      <c r="E1159" s="20">
        <v>335</v>
      </c>
      <c r="F1159" s="20">
        <v>172</v>
      </c>
      <c r="G1159" s="20">
        <v>0</v>
      </c>
      <c r="H1159" s="20">
        <v>0</v>
      </c>
      <c r="I1159" s="19">
        <v>1276</v>
      </c>
    </row>
    <row r="1160" spans="2:9" x14ac:dyDescent="0.25">
      <c r="B1160" s="19" t="s">
        <v>132</v>
      </c>
      <c r="C1160" s="20">
        <v>0</v>
      </c>
      <c r="D1160" s="20">
        <v>0</v>
      </c>
      <c r="E1160" s="20">
        <v>1048</v>
      </c>
      <c r="F1160" s="20">
        <v>283</v>
      </c>
      <c r="G1160" s="20">
        <v>0</v>
      </c>
      <c r="H1160" s="20">
        <v>1431</v>
      </c>
      <c r="I1160" s="19">
        <v>2762</v>
      </c>
    </row>
    <row r="1161" spans="2:9" x14ac:dyDescent="0.25">
      <c r="B1161" s="19" t="s">
        <v>133</v>
      </c>
      <c r="C1161" s="20">
        <v>156</v>
      </c>
      <c r="D1161" s="20">
        <v>386</v>
      </c>
      <c r="E1161" s="20">
        <v>811</v>
      </c>
      <c r="F1161" s="20">
        <v>8</v>
      </c>
      <c r="G1161" s="20">
        <v>0</v>
      </c>
      <c r="H1161" s="20">
        <v>4</v>
      </c>
      <c r="I1161" s="19">
        <v>1365</v>
      </c>
    </row>
    <row r="1162" spans="2:9" x14ac:dyDescent="0.25">
      <c r="B1162" s="19" t="s">
        <v>134</v>
      </c>
      <c r="C1162" s="20">
        <v>55</v>
      </c>
      <c r="D1162" s="20">
        <v>235</v>
      </c>
      <c r="E1162" s="20">
        <v>859</v>
      </c>
      <c r="F1162" s="20">
        <v>13</v>
      </c>
      <c r="G1162" s="20">
        <v>0</v>
      </c>
      <c r="H1162" s="20">
        <v>0</v>
      </c>
      <c r="I1162" s="19">
        <v>1162</v>
      </c>
    </row>
    <row r="1163" spans="2:9" x14ac:dyDescent="0.25">
      <c r="B1163" s="19" t="s">
        <v>149</v>
      </c>
      <c r="C1163" s="20">
        <v>0</v>
      </c>
      <c r="D1163" s="20">
        <v>3</v>
      </c>
      <c r="E1163" s="20">
        <v>0</v>
      </c>
      <c r="F1163" s="20">
        <v>0</v>
      </c>
      <c r="G1163" s="20">
        <v>0</v>
      </c>
      <c r="H1163" s="20">
        <v>12</v>
      </c>
      <c r="I1163" s="19">
        <v>15</v>
      </c>
    </row>
    <row r="1164" spans="2:9" x14ac:dyDescent="0.25">
      <c r="B1164" s="19" t="s">
        <v>150</v>
      </c>
      <c r="C1164" s="20">
        <v>11</v>
      </c>
      <c r="D1164" s="20">
        <v>6</v>
      </c>
      <c r="E1164" s="20">
        <v>12</v>
      </c>
      <c r="F1164" s="20">
        <v>0</v>
      </c>
      <c r="G1164" s="20">
        <v>0</v>
      </c>
      <c r="H1164" s="20">
        <v>0</v>
      </c>
      <c r="I1164" s="19">
        <v>29</v>
      </c>
    </row>
    <row r="1165" spans="2:9" x14ac:dyDescent="0.25">
      <c r="B1165" s="19"/>
      <c r="C1165" s="20"/>
      <c r="D1165" s="20"/>
      <c r="E1165" s="20"/>
      <c r="F1165" s="20"/>
      <c r="G1165" s="20"/>
      <c r="H1165" s="20"/>
      <c r="I1165" s="19"/>
    </row>
    <row r="1166" spans="2:9" x14ac:dyDescent="0.25">
      <c r="B1166" s="19"/>
      <c r="C1166" s="20"/>
      <c r="D1166" s="20"/>
      <c r="E1166" s="20"/>
      <c r="F1166" s="20"/>
      <c r="G1166" s="20"/>
      <c r="H1166" s="20"/>
      <c r="I1166" s="19"/>
    </row>
    <row r="1167" spans="2:9" x14ac:dyDescent="0.25">
      <c r="B1167" s="19"/>
      <c r="C1167" s="20"/>
      <c r="D1167" s="20"/>
      <c r="E1167" s="20"/>
      <c r="F1167" s="20"/>
      <c r="G1167" s="20"/>
      <c r="H1167" s="20"/>
      <c r="I1167" s="19"/>
    </row>
    <row r="1168" spans="2:9" x14ac:dyDescent="0.25">
      <c r="B1168" s="19"/>
      <c r="C1168" s="20"/>
      <c r="D1168" s="20"/>
      <c r="E1168" s="20"/>
      <c r="F1168" s="20"/>
      <c r="G1168" s="20"/>
      <c r="H1168" s="20"/>
      <c r="I1168" s="19"/>
    </row>
    <row r="1169" spans="2:10" x14ac:dyDescent="0.25">
      <c r="B1169" s="19"/>
      <c r="C1169" s="20"/>
      <c r="D1169" s="20"/>
      <c r="E1169" s="20"/>
      <c r="F1169" s="20"/>
      <c r="G1169" s="20"/>
      <c r="H1169" s="20"/>
      <c r="I1169" s="19"/>
    </row>
    <row r="1170" spans="2:10" x14ac:dyDescent="0.25">
      <c r="B1170" s="19"/>
      <c r="C1170" s="20"/>
      <c r="D1170" s="20"/>
      <c r="E1170" s="20"/>
      <c r="F1170" s="20"/>
      <c r="G1170" s="20"/>
      <c r="H1170" s="20"/>
      <c r="I1170" s="19"/>
    </row>
    <row r="1171" spans="2:10" x14ac:dyDescent="0.25">
      <c r="B1171" s="19"/>
      <c r="C1171" s="20"/>
      <c r="D1171" s="20"/>
      <c r="E1171" s="20"/>
      <c r="F1171" s="20"/>
      <c r="G1171" s="20"/>
      <c r="H1171" s="20"/>
      <c r="I1171" s="19"/>
    </row>
    <row r="1172" spans="2:10" x14ac:dyDescent="0.25">
      <c r="B1172" s="19" t="s">
        <v>8</v>
      </c>
      <c r="C1172" s="19">
        <f t="shared" ref="C1172:H1172" si="13">SUM(C1087:C1171)</f>
        <v>2419835</v>
      </c>
      <c r="D1172" s="19">
        <f t="shared" si="13"/>
        <v>763867</v>
      </c>
      <c r="E1172" s="19">
        <f t="shared" si="13"/>
        <v>354519</v>
      </c>
      <c r="F1172" s="19">
        <f t="shared" si="13"/>
        <v>88586</v>
      </c>
      <c r="G1172" s="19">
        <f t="shared" si="13"/>
        <v>17204</v>
      </c>
      <c r="H1172" s="19">
        <f t="shared" si="13"/>
        <v>30565</v>
      </c>
      <c r="I1172" s="19">
        <f>SUM(I1087:I1171)</f>
        <v>3674576</v>
      </c>
    </row>
    <row r="1173" spans="2:10" ht="15.75" thickBot="1" x14ac:dyDescent="0.3">
      <c r="B1173" s="26"/>
      <c r="C1173" s="27"/>
      <c r="D1173" s="27"/>
      <c r="E1173" s="27"/>
      <c r="F1173" s="27"/>
      <c r="G1173" s="27"/>
      <c r="H1173" s="27"/>
      <c r="I1173" s="27"/>
      <c r="J1173" s="28"/>
    </row>
    <row r="1174" spans="2:10" ht="16.5" thickBot="1" x14ac:dyDescent="0.3">
      <c r="B1174" s="48" t="s">
        <v>64</v>
      </c>
      <c r="C1174" s="49"/>
      <c r="D1174" s="49"/>
      <c r="E1174" s="49"/>
      <c r="F1174" s="49"/>
      <c r="G1174" s="49"/>
      <c r="H1174" s="50"/>
      <c r="I1174" s="61" t="s">
        <v>79</v>
      </c>
    </row>
    <row r="1175" spans="2:10" x14ac:dyDescent="0.25">
      <c r="B1175" s="17" t="s">
        <v>31</v>
      </c>
      <c r="C1175" s="18" t="s">
        <v>32</v>
      </c>
      <c r="D1175" s="18" t="s">
        <v>33</v>
      </c>
      <c r="E1175" s="18" t="s">
        <v>34</v>
      </c>
      <c r="F1175" s="18" t="s">
        <v>35</v>
      </c>
      <c r="G1175" s="18" t="s">
        <v>36</v>
      </c>
      <c r="H1175" s="18" t="s">
        <v>37</v>
      </c>
      <c r="I1175" s="18" t="s">
        <v>8</v>
      </c>
    </row>
    <row r="1176" spans="2:10" x14ac:dyDescent="0.25">
      <c r="B1176" s="19" t="s">
        <v>38</v>
      </c>
      <c r="C1176" s="20">
        <v>335416</v>
      </c>
      <c r="D1176" s="20">
        <v>28794</v>
      </c>
      <c r="E1176" s="20">
        <v>8074</v>
      </c>
      <c r="F1176" s="20">
        <v>1686</v>
      </c>
      <c r="G1176" s="20">
        <v>239</v>
      </c>
      <c r="H1176" s="20">
        <v>1434</v>
      </c>
      <c r="I1176" s="19">
        <v>375643</v>
      </c>
    </row>
    <row r="1177" spans="2:10" x14ac:dyDescent="0.25">
      <c r="B1177" s="19" t="s">
        <v>39</v>
      </c>
      <c r="C1177" s="20">
        <v>223100</v>
      </c>
      <c r="D1177" s="20">
        <v>11777</v>
      </c>
      <c r="E1177" s="20">
        <v>4227</v>
      </c>
      <c r="F1177" s="20">
        <v>531</v>
      </c>
      <c r="G1177" s="20">
        <v>12</v>
      </c>
      <c r="H1177" s="20">
        <v>354</v>
      </c>
      <c r="I1177" s="19">
        <v>240001</v>
      </c>
    </row>
    <row r="1178" spans="2:10" x14ac:dyDescent="0.25">
      <c r="B1178" s="19" t="s">
        <v>40</v>
      </c>
      <c r="C1178" s="20">
        <v>45644</v>
      </c>
      <c r="D1178" s="20">
        <v>41373</v>
      </c>
      <c r="E1178" s="20">
        <v>7088</v>
      </c>
      <c r="F1178" s="20">
        <v>1106</v>
      </c>
      <c r="G1178" s="20">
        <v>50</v>
      </c>
      <c r="H1178" s="20">
        <v>425</v>
      </c>
      <c r="I1178" s="19">
        <v>95686</v>
      </c>
    </row>
    <row r="1179" spans="2:10" x14ac:dyDescent="0.25">
      <c r="B1179" s="19" t="s">
        <v>80</v>
      </c>
      <c r="C1179" s="20">
        <v>29780</v>
      </c>
      <c r="D1179" s="20">
        <v>26776</v>
      </c>
      <c r="E1179" s="20">
        <v>10084</v>
      </c>
      <c r="F1179" s="20">
        <v>2709</v>
      </c>
      <c r="G1179" s="20">
        <v>389</v>
      </c>
      <c r="H1179" s="20">
        <v>1287</v>
      </c>
      <c r="I1179" s="19">
        <v>71025</v>
      </c>
    </row>
    <row r="1180" spans="2:10" x14ac:dyDescent="0.25">
      <c r="B1180" s="19" t="s">
        <v>42</v>
      </c>
      <c r="C1180" s="20">
        <v>19474</v>
      </c>
      <c r="D1180" s="20">
        <v>580</v>
      </c>
      <c r="E1180" s="20">
        <v>372</v>
      </c>
      <c r="F1180" s="20">
        <v>19</v>
      </c>
      <c r="G1180" s="20">
        <v>8</v>
      </c>
      <c r="H1180" s="20">
        <v>142</v>
      </c>
      <c r="I1180" s="19">
        <v>20595</v>
      </c>
    </row>
    <row r="1181" spans="2:10" x14ac:dyDescent="0.25">
      <c r="B1181" s="19" t="s">
        <v>43</v>
      </c>
      <c r="C1181" s="20">
        <v>9507</v>
      </c>
      <c r="D1181" s="20">
        <v>760</v>
      </c>
      <c r="E1181" s="20">
        <v>421</v>
      </c>
      <c r="F1181" s="20">
        <v>313</v>
      </c>
      <c r="G1181" s="20">
        <v>0</v>
      </c>
      <c r="H1181" s="20">
        <v>1</v>
      </c>
      <c r="I1181" s="19">
        <v>11002</v>
      </c>
    </row>
    <row r="1182" spans="2:10" x14ac:dyDescent="0.25">
      <c r="B1182" s="19" t="s">
        <v>89</v>
      </c>
      <c r="C1182" s="20">
        <v>1314</v>
      </c>
      <c r="D1182" s="20">
        <v>25</v>
      </c>
      <c r="E1182" s="20">
        <v>1</v>
      </c>
      <c r="F1182" s="20">
        <v>0</v>
      </c>
      <c r="G1182" s="20">
        <v>0</v>
      </c>
      <c r="H1182" s="20">
        <v>0</v>
      </c>
      <c r="I1182" s="19">
        <v>1340</v>
      </c>
    </row>
    <row r="1183" spans="2:10" x14ac:dyDescent="0.25">
      <c r="B1183" s="19" t="s">
        <v>90</v>
      </c>
      <c r="C1183" s="20">
        <v>0</v>
      </c>
      <c r="D1183" s="20">
        <v>33</v>
      </c>
      <c r="E1183" s="20">
        <v>0</v>
      </c>
      <c r="F1183" s="20">
        <v>41</v>
      </c>
      <c r="G1183" s="20">
        <v>0</v>
      </c>
      <c r="H1183" s="20">
        <v>1</v>
      </c>
      <c r="I1183" s="19">
        <v>75</v>
      </c>
    </row>
    <row r="1184" spans="2:10" x14ac:dyDescent="0.25">
      <c r="B1184" s="19" t="s">
        <v>91</v>
      </c>
      <c r="C1184" s="20">
        <v>40821</v>
      </c>
      <c r="D1184" s="20">
        <v>1615</v>
      </c>
      <c r="E1184" s="20">
        <v>492</v>
      </c>
      <c r="F1184" s="20">
        <v>16</v>
      </c>
      <c r="G1184" s="20">
        <v>0</v>
      </c>
      <c r="H1184" s="20">
        <v>17</v>
      </c>
      <c r="I1184" s="19">
        <v>42961</v>
      </c>
    </row>
    <row r="1185" spans="2:9" x14ac:dyDescent="0.25">
      <c r="B1185" s="19" t="s">
        <v>92</v>
      </c>
      <c r="C1185" s="20">
        <v>10705</v>
      </c>
      <c r="D1185" s="20">
        <v>366</v>
      </c>
      <c r="E1185" s="20">
        <v>215</v>
      </c>
      <c r="F1185" s="20">
        <v>11</v>
      </c>
      <c r="G1185" s="20">
        <v>0</v>
      </c>
      <c r="H1185" s="20">
        <v>61</v>
      </c>
      <c r="I1185" s="19">
        <v>11358</v>
      </c>
    </row>
    <row r="1186" spans="2:9" x14ac:dyDescent="0.25">
      <c r="B1186" s="19" t="s">
        <v>93</v>
      </c>
      <c r="C1186" s="20">
        <v>18518</v>
      </c>
      <c r="D1186" s="20">
        <v>402</v>
      </c>
      <c r="E1186" s="20">
        <v>163</v>
      </c>
      <c r="F1186" s="20">
        <v>128</v>
      </c>
      <c r="G1186" s="20">
        <v>1</v>
      </c>
      <c r="H1186" s="20">
        <v>55</v>
      </c>
      <c r="I1186" s="19">
        <v>19267</v>
      </c>
    </row>
    <row r="1187" spans="2:9" x14ac:dyDescent="0.25">
      <c r="B1187" s="19" t="s">
        <v>94</v>
      </c>
      <c r="C1187" s="20">
        <v>9697</v>
      </c>
      <c r="D1187" s="20">
        <v>88</v>
      </c>
      <c r="E1187" s="20">
        <v>22</v>
      </c>
      <c r="F1187" s="20">
        <v>1</v>
      </c>
      <c r="G1187" s="20">
        <v>10</v>
      </c>
      <c r="H1187" s="20">
        <v>7</v>
      </c>
      <c r="I1187" s="19">
        <v>9825</v>
      </c>
    </row>
    <row r="1188" spans="2:9" x14ac:dyDescent="0.25">
      <c r="B1188" s="19" t="s">
        <v>95</v>
      </c>
      <c r="C1188" s="20">
        <v>2653</v>
      </c>
      <c r="D1188" s="20">
        <v>50</v>
      </c>
      <c r="E1188" s="20">
        <v>60</v>
      </c>
      <c r="F1188" s="20">
        <v>0</v>
      </c>
      <c r="G1188" s="20">
        <v>0</v>
      </c>
      <c r="H1188" s="20">
        <v>1</v>
      </c>
      <c r="I1188" s="19">
        <v>2764</v>
      </c>
    </row>
    <row r="1189" spans="2:9" x14ac:dyDescent="0.25">
      <c r="B1189" s="19" t="s">
        <v>44</v>
      </c>
      <c r="C1189" s="20">
        <v>1133</v>
      </c>
      <c r="D1189" s="20">
        <v>3084</v>
      </c>
      <c r="E1189" s="20">
        <v>0</v>
      </c>
      <c r="F1189" s="20">
        <v>2</v>
      </c>
      <c r="G1189" s="20">
        <v>0</v>
      </c>
      <c r="H1189" s="20">
        <v>1</v>
      </c>
      <c r="I1189" s="19">
        <v>4220</v>
      </c>
    </row>
    <row r="1190" spans="2:9" x14ac:dyDescent="0.25">
      <c r="B1190" s="19" t="s">
        <v>45</v>
      </c>
      <c r="C1190" s="20">
        <v>543</v>
      </c>
      <c r="D1190" s="20">
        <v>3252</v>
      </c>
      <c r="E1190" s="20">
        <v>380</v>
      </c>
      <c r="F1190" s="20">
        <v>5</v>
      </c>
      <c r="G1190" s="20">
        <v>0</v>
      </c>
      <c r="H1190" s="20">
        <v>1</v>
      </c>
      <c r="I1190" s="19">
        <v>4181</v>
      </c>
    </row>
    <row r="1191" spans="2:9" x14ac:dyDescent="0.25">
      <c r="B1191" s="19" t="s">
        <v>46</v>
      </c>
      <c r="C1191" s="20">
        <v>250</v>
      </c>
      <c r="D1191" s="20">
        <v>1271</v>
      </c>
      <c r="E1191" s="20">
        <v>560</v>
      </c>
      <c r="F1191" s="20">
        <v>765</v>
      </c>
      <c r="G1191" s="20">
        <v>0</v>
      </c>
      <c r="H1191" s="20">
        <v>65</v>
      </c>
      <c r="I1191" s="19">
        <v>2911</v>
      </c>
    </row>
    <row r="1192" spans="2:9" x14ac:dyDescent="0.25">
      <c r="B1192" s="19" t="s">
        <v>47</v>
      </c>
      <c r="C1192" s="20">
        <v>2522</v>
      </c>
      <c r="D1192" s="20">
        <v>2248</v>
      </c>
      <c r="E1192" s="20">
        <v>2620</v>
      </c>
      <c r="F1192" s="20">
        <v>3</v>
      </c>
      <c r="G1192" s="20">
        <v>0</v>
      </c>
      <c r="H1192" s="20">
        <v>2</v>
      </c>
      <c r="I1192" s="19">
        <v>7395</v>
      </c>
    </row>
    <row r="1193" spans="2:9" x14ac:dyDescent="0.25">
      <c r="B1193" s="19" t="s">
        <v>96</v>
      </c>
      <c r="C1193" s="20">
        <v>8076</v>
      </c>
      <c r="D1193" s="20">
        <v>5197</v>
      </c>
      <c r="E1193" s="20">
        <v>79</v>
      </c>
      <c r="F1193" s="20">
        <v>0</v>
      </c>
      <c r="G1193" s="20">
        <v>0</v>
      </c>
      <c r="H1193" s="20">
        <v>0</v>
      </c>
      <c r="I1193" s="19">
        <v>13352</v>
      </c>
    </row>
    <row r="1194" spans="2:9" x14ac:dyDescent="0.25">
      <c r="B1194" s="19" t="s">
        <v>83</v>
      </c>
      <c r="C1194" s="20">
        <v>255</v>
      </c>
      <c r="D1194" s="20">
        <v>1019</v>
      </c>
      <c r="E1194" s="20">
        <v>0</v>
      </c>
      <c r="F1194" s="20">
        <v>0</v>
      </c>
      <c r="G1194" s="20">
        <v>0</v>
      </c>
      <c r="H1194" s="20">
        <v>0</v>
      </c>
      <c r="I1194" s="19">
        <v>1274</v>
      </c>
    </row>
    <row r="1195" spans="2:9" x14ac:dyDescent="0.25">
      <c r="B1195" s="19" t="s">
        <v>97</v>
      </c>
      <c r="C1195" s="20">
        <v>420</v>
      </c>
      <c r="D1195" s="20">
        <v>0</v>
      </c>
      <c r="E1195" s="20">
        <v>0</v>
      </c>
      <c r="F1195" s="20">
        <v>0</v>
      </c>
      <c r="G1195" s="20">
        <v>0</v>
      </c>
      <c r="H1195" s="20">
        <v>57</v>
      </c>
      <c r="I1195" s="19">
        <v>477</v>
      </c>
    </row>
    <row r="1196" spans="2:9" x14ac:dyDescent="0.25">
      <c r="B1196" s="19" t="s">
        <v>98</v>
      </c>
      <c r="C1196" s="20">
        <v>0</v>
      </c>
      <c r="D1196" s="20">
        <v>73</v>
      </c>
      <c r="E1196" s="20">
        <v>0</v>
      </c>
      <c r="F1196" s="20">
        <v>0</v>
      </c>
      <c r="G1196" s="20">
        <v>43</v>
      </c>
      <c r="H1196" s="20">
        <v>0</v>
      </c>
      <c r="I1196" s="19">
        <v>116</v>
      </c>
    </row>
    <row r="1197" spans="2:9" x14ac:dyDescent="0.25">
      <c r="B1197" s="19" t="s">
        <v>136</v>
      </c>
      <c r="C1197" s="20">
        <v>0</v>
      </c>
      <c r="D1197" s="20">
        <v>28</v>
      </c>
      <c r="E1197" s="20">
        <v>0</v>
      </c>
      <c r="F1197" s="20">
        <v>0</v>
      </c>
      <c r="G1197" s="20">
        <v>0</v>
      </c>
      <c r="H1197" s="20">
        <v>0</v>
      </c>
      <c r="I1197" s="19">
        <v>28</v>
      </c>
    </row>
    <row r="1198" spans="2:9" x14ac:dyDescent="0.25">
      <c r="B1198" s="19" t="s">
        <v>99</v>
      </c>
      <c r="C1198" s="20">
        <v>14</v>
      </c>
      <c r="D1198" s="20">
        <v>0</v>
      </c>
      <c r="E1198" s="20">
        <v>0</v>
      </c>
      <c r="F1198" s="20">
        <v>5</v>
      </c>
      <c r="G1198" s="20">
        <v>0</v>
      </c>
      <c r="H1198" s="20">
        <v>1</v>
      </c>
      <c r="I1198" s="19">
        <v>20</v>
      </c>
    </row>
    <row r="1199" spans="2:9" x14ac:dyDescent="0.25">
      <c r="B1199" s="19" t="s">
        <v>100</v>
      </c>
      <c r="C1199" s="20">
        <v>944</v>
      </c>
      <c r="D1199" s="20">
        <v>631</v>
      </c>
      <c r="E1199" s="20">
        <v>1</v>
      </c>
      <c r="F1199" s="20">
        <v>0</v>
      </c>
      <c r="G1199" s="20">
        <v>0</v>
      </c>
      <c r="H1199" s="20">
        <v>0</v>
      </c>
      <c r="I1199" s="19">
        <v>1576</v>
      </c>
    </row>
    <row r="1200" spans="2:9" x14ac:dyDescent="0.25">
      <c r="B1200" s="19" t="s">
        <v>101</v>
      </c>
      <c r="C1200" s="20">
        <v>2</v>
      </c>
      <c r="D1200" s="20">
        <v>289</v>
      </c>
      <c r="E1200" s="20">
        <v>1</v>
      </c>
      <c r="F1200" s="20">
        <v>0</v>
      </c>
      <c r="G1200" s="20">
        <v>0</v>
      </c>
      <c r="H1200" s="20">
        <v>0</v>
      </c>
      <c r="I1200" s="19">
        <v>292</v>
      </c>
    </row>
    <row r="1201" spans="2:9" x14ac:dyDescent="0.25">
      <c r="B1201" s="19" t="s">
        <v>102</v>
      </c>
      <c r="C1201" s="20">
        <v>0</v>
      </c>
      <c r="D1201" s="20">
        <v>361</v>
      </c>
      <c r="E1201" s="20">
        <v>0</v>
      </c>
      <c r="F1201" s="20">
        <v>4</v>
      </c>
      <c r="G1201" s="20">
        <v>0</v>
      </c>
      <c r="H1201" s="20">
        <v>0</v>
      </c>
      <c r="I1201" s="19">
        <v>365</v>
      </c>
    </row>
    <row r="1202" spans="2:9" x14ac:dyDescent="0.25">
      <c r="B1202" s="19" t="s">
        <v>48</v>
      </c>
      <c r="C1202" s="20">
        <v>0</v>
      </c>
      <c r="D1202" s="20">
        <v>14</v>
      </c>
      <c r="E1202" s="20">
        <v>0</v>
      </c>
      <c r="F1202" s="20">
        <v>0</v>
      </c>
      <c r="G1202" s="20">
        <v>0</v>
      </c>
      <c r="H1202" s="20">
        <v>0</v>
      </c>
      <c r="I1202" s="19">
        <v>14</v>
      </c>
    </row>
    <row r="1203" spans="2:9" x14ac:dyDescent="0.25">
      <c r="B1203" s="19" t="s">
        <v>103</v>
      </c>
      <c r="C1203" s="20">
        <v>886</v>
      </c>
      <c r="D1203" s="20">
        <v>240</v>
      </c>
      <c r="E1203" s="20">
        <v>360</v>
      </c>
      <c r="F1203" s="20">
        <v>161</v>
      </c>
      <c r="G1203" s="20">
        <v>0</v>
      </c>
      <c r="H1203" s="20">
        <v>0</v>
      </c>
      <c r="I1203" s="19">
        <v>1647</v>
      </c>
    </row>
    <row r="1204" spans="2:9" x14ac:dyDescent="0.25">
      <c r="B1204" s="19" t="s">
        <v>104</v>
      </c>
      <c r="C1204" s="20">
        <v>27</v>
      </c>
      <c r="D1204" s="20">
        <v>72</v>
      </c>
      <c r="E1204" s="20">
        <v>718</v>
      </c>
      <c r="F1204" s="20">
        <v>654</v>
      </c>
      <c r="G1204" s="20">
        <v>17</v>
      </c>
      <c r="H1204" s="20">
        <v>1</v>
      </c>
      <c r="I1204" s="19">
        <v>1489</v>
      </c>
    </row>
    <row r="1205" spans="2:9" x14ac:dyDescent="0.25">
      <c r="B1205" s="19" t="s">
        <v>105</v>
      </c>
      <c r="C1205" s="20">
        <v>619</v>
      </c>
      <c r="D1205" s="20">
        <v>1739</v>
      </c>
      <c r="E1205" s="20">
        <v>3062</v>
      </c>
      <c r="F1205" s="20">
        <v>51</v>
      </c>
      <c r="G1205" s="20">
        <v>0</v>
      </c>
      <c r="H1205" s="20">
        <v>0</v>
      </c>
      <c r="I1205" s="19">
        <v>5471</v>
      </c>
    </row>
    <row r="1206" spans="2:9" x14ac:dyDescent="0.25">
      <c r="B1206" s="19" t="s">
        <v>106</v>
      </c>
      <c r="C1206" s="20">
        <v>2</v>
      </c>
      <c r="D1206" s="20">
        <v>111</v>
      </c>
      <c r="E1206" s="20">
        <v>31</v>
      </c>
      <c r="F1206" s="20">
        <v>135</v>
      </c>
      <c r="G1206" s="20">
        <v>43</v>
      </c>
      <c r="H1206" s="20">
        <v>0</v>
      </c>
      <c r="I1206" s="19">
        <v>322</v>
      </c>
    </row>
    <row r="1207" spans="2:9" x14ac:dyDescent="0.25">
      <c r="B1207" s="19" t="s">
        <v>107</v>
      </c>
      <c r="C1207" s="20">
        <v>74</v>
      </c>
      <c r="D1207" s="20">
        <v>1290</v>
      </c>
      <c r="E1207" s="20">
        <v>252</v>
      </c>
      <c r="F1207" s="20">
        <v>75</v>
      </c>
      <c r="G1207" s="20">
        <v>0</v>
      </c>
      <c r="H1207" s="20">
        <v>6</v>
      </c>
      <c r="I1207" s="19">
        <v>1697</v>
      </c>
    </row>
    <row r="1208" spans="2:9" x14ac:dyDescent="0.25">
      <c r="B1208" s="19" t="s">
        <v>50</v>
      </c>
      <c r="C1208" s="20">
        <v>119</v>
      </c>
      <c r="D1208" s="20">
        <v>92</v>
      </c>
      <c r="E1208" s="20">
        <v>39</v>
      </c>
      <c r="F1208" s="20">
        <v>688</v>
      </c>
      <c r="G1208" s="20">
        <v>0</v>
      </c>
      <c r="H1208" s="20">
        <v>211</v>
      </c>
      <c r="I1208" s="19">
        <v>1149</v>
      </c>
    </row>
    <row r="1209" spans="2:9" x14ac:dyDescent="0.25">
      <c r="B1209" s="19" t="s">
        <v>108</v>
      </c>
      <c r="C1209" s="20">
        <v>2</v>
      </c>
      <c r="D1209" s="20">
        <v>7</v>
      </c>
      <c r="E1209" s="20">
        <v>18</v>
      </c>
      <c r="F1209" s="20">
        <v>114</v>
      </c>
      <c r="G1209" s="20">
        <v>0</v>
      </c>
      <c r="H1209" s="20">
        <v>0</v>
      </c>
      <c r="I1209" s="19">
        <v>141</v>
      </c>
    </row>
    <row r="1210" spans="2:9" x14ac:dyDescent="0.25">
      <c r="B1210" s="19" t="s">
        <v>109</v>
      </c>
      <c r="C1210" s="20">
        <v>42</v>
      </c>
      <c r="D1210" s="20">
        <v>658</v>
      </c>
      <c r="E1210" s="20">
        <v>90</v>
      </c>
      <c r="F1210" s="20">
        <v>17</v>
      </c>
      <c r="G1210" s="20">
        <v>0</v>
      </c>
      <c r="H1210" s="20">
        <v>0</v>
      </c>
      <c r="I1210" s="19">
        <v>807</v>
      </c>
    </row>
    <row r="1211" spans="2:9" x14ac:dyDescent="0.25">
      <c r="B1211" s="19" t="s">
        <v>138</v>
      </c>
      <c r="C1211" s="20">
        <v>67</v>
      </c>
      <c r="D1211" s="20">
        <v>48</v>
      </c>
      <c r="E1211" s="20">
        <v>0</v>
      </c>
      <c r="F1211" s="20">
        <v>0</v>
      </c>
      <c r="G1211" s="20">
        <v>0</v>
      </c>
      <c r="H1211" s="20">
        <v>0</v>
      </c>
      <c r="I1211" s="19">
        <v>115</v>
      </c>
    </row>
    <row r="1212" spans="2:9" x14ac:dyDescent="0.25">
      <c r="B1212" s="19" t="s">
        <v>110</v>
      </c>
      <c r="C1212" s="20">
        <v>0</v>
      </c>
      <c r="D1212" s="20">
        <v>365</v>
      </c>
      <c r="E1212" s="20">
        <v>0</v>
      </c>
      <c r="F1212" s="20">
        <v>0</v>
      </c>
      <c r="G1212" s="20">
        <v>0</v>
      </c>
      <c r="H1212" s="20">
        <v>0</v>
      </c>
      <c r="I1212" s="19">
        <v>365</v>
      </c>
    </row>
    <row r="1213" spans="2:9" x14ac:dyDescent="0.25">
      <c r="B1213" s="19" t="s">
        <v>111</v>
      </c>
      <c r="C1213" s="20">
        <v>189</v>
      </c>
      <c r="D1213" s="20">
        <v>0</v>
      </c>
      <c r="E1213" s="20">
        <v>13</v>
      </c>
      <c r="F1213" s="20">
        <v>16</v>
      </c>
      <c r="G1213" s="20">
        <v>0</v>
      </c>
      <c r="H1213" s="20">
        <v>0</v>
      </c>
      <c r="I1213" s="19">
        <v>218</v>
      </c>
    </row>
    <row r="1214" spans="2:9" x14ac:dyDescent="0.25">
      <c r="B1214" s="19" t="s">
        <v>52</v>
      </c>
      <c r="C1214" s="20">
        <v>12</v>
      </c>
      <c r="D1214" s="20">
        <v>55</v>
      </c>
      <c r="E1214" s="20">
        <v>0</v>
      </c>
      <c r="F1214" s="20">
        <v>0</v>
      </c>
      <c r="G1214" s="20">
        <v>0</v>
      </c>
      <c r="H1214" s="20">
        <v>0</v>
      </c>
      <c r="I1214" s="19">
        <v>67</v>
      </c>
    </row>
    <row r="1215" spans="2:9" x14ac:dyDescent="0.25">
      <c r="B1215" s="19" t="s">
        <v>112</v>
      </c>
      <c r="C1215" s="20">
        <v>4</v>
      </c>
      <c r="D1215" s="20">
        <v>233</v>
      </c>
      <c r="E1215" s="20">
        <v>1</v>
      </c>
      <c r="F1215" s="20">
        <v>0</v>
      </c>
      <c r="G1215" s="20">
        <v>0</v>
      </c>
      <c r="H1215" s="20">
        <v>388</v>
      </c>
      <c r="I1215" s="19">
        <v>626</v>
      </c>
    </row>
    <row r="1216" spans="2:9" x14ac:dyDescent="0.25">
      <c r="B1216" s="19" t="s">
        <v>140</v>
      </c>
      <c r="C1216" s="20">
        <v>56</v>
      </c>
      <c r="D1216" s="20">
        <v>74</v>
      </c>
      <c r="E1216" s="20">
        <v>0</v>
      </c>
      <c r="F1216" s="20">
        <v>0</v>
      </c>
      <c r="G1216" s="20">
        <v>0</v>
      </c>
      <c r="H1216" s="20">
        <v>0</v>
      </c>
      <c r="I1216" s="19">
        <v>130</v>
      </c>
    </row>
    <row r="1217" spans="2:9" x14ac:dyDescent="0.25">
      <c r="B1217" s="19" t="s">
        <v>113</v>
      </c>
      <c r="C1217" s="20">
        <v>134</v>
      </c>
      <c r="D1217" s="20">
        <v>959</v>
      </c>
      <c r="E1217" s="20">
        <v>113</v>
      </c>
      <c r="F1217" s="20">
        <v>0</v>
      </c>
      <c r="G1217" s="20">
        <v>0</v>
      </c>
      <c r="H1217" s="20">
        <v>0</v>
      </c>
      <c r="I1217" s="19">
        <v>1206</v>
      </c>
    </row>
    <row r="1218" spans="2:9" x14ac:dyDescent="0.25">
      <c r="B1218" s="19" t="s">
        <v>84</v>
      </c>
      <c r="C1218" s="20">
        <v>1706</v>
      </c>
      <c r="D1218" s="20">
        <v>2391</v>
      </c>
      <c r="E1218" s="20">
        <v>2104</v>
      </c>
      <c r="F1218" s="20">
        <v>30</v>
      </c>
      <c r="G1218" s="20">
        <v>0</v>
      </c>
      <c r="H1218" s="20">
        <v>0</v>
      </c>
      <c r="I1218" s="19">
        <v>6231</v>
      </c>
    </row>
    <row r="1219" spans="2:9" x14ac:dyDescent="0.25">
      <c r="B1219" s="19" t="s">
        <v>114</v>
      </c>
      <c r="C1219" s="20">
        <v>49</v>
      </c>
      <c r="D1219" s="20">
        <v>0</v>
      </c>
      <c r="E1219" s="20">
        <v>0</v>
      </c>
      <c r="F1219" s="20">
        <v>0</v>
      </c>
      <c r="G1219" s="20">
        <v>0</v>
      </c>
      <c r="H1219" s="20">
        <v>0</v>
      </c>
      <c r="I1219" s="19">
        <v>49</v>
      </c>
    </row>
    <row r="1220" spans="2:9" x14ac:dyDescent="0.25">
      <c r="B1220" s="19" t="s">
        <v>115</v>
      </c>
      <c r="C1220" s="20">
        <v>174</v>
      </c>
      <c r="D1220" s="20">
        <v>1794</v>
      </c>
      <c r="E1220" s="20">
        <v>505</v>
      </c>
      <c r="F1220" s="20">
        <v>8</v>
      </c>
      <c r="G1220" s="20">
        <v>0</v>
      </c>
      <c r="H1220" s="20">
        <v>0</v>
      </c>
      <c r="I1220" s="19">
        <v>2481</v>
      </c>
    </row>
    <row r="1221" spans="2:9" x14ac:dyDescent="0.25">
      <c r="B1221" s="19" t="s">
        <v>116</v>
      </c>
      <c r="C1221" s="20">
        <v>812</v>
      </c>
      <c r="D1221" s="20">
        <v>486</v>
      </c>
      <c r="E1221" s="20">
        <v>423</v>
      </c>
      <c r="F1221" s="20">
        <v>104</v>
      </c>
      <c r="G1221" s="20">
        <v>0</v>
      </c>
      <c r="H1221" s="20">
        <v>22</v>
      </c>
      <c r="I1221" s="19">
        <v>1847</v>
      </c>
    </row>
    <row r="1222" spans="2:9" x14ac:dyDescent="0.25">
      <c r="B1222" s="19" t="s">
        <v>117</v>
      </c>
      <c r="C1222" s="20">
        <v>4</v>
      </c>
      <c r="D1222" s="20">
        <v>0</v>
      </c>
      <c r="E1222" s="20">
        <v>0</v>
      </c>
      <c r="F1222" s="20">
        <v>0</v>
      </c>
      <c r="G1222" s="20">
        <v>0</v>
      </c>
      <c r="H1222" s="20">
        <v>0</v>
      </c>
      <c r="I1222" s="19">
        <v>4</v>
      </c>
    </row>
    <row r="1223" spans="2:9" x14ac:dyDescent="0.25">
      <c r="B1223" s="19" t="s">
        <v>118</v>
      </c>
      <c r="C1223" s="20">
        <v>4</v>
      </c>
      <c r="D1223" s="20">
        <v>0</v>
      </c>
      <c r="E1223" s="20">
        <v>0</v>
      </c>
      <c r="F1223" s="20">
        <v>0</v>
      </c>
      <c r="G1223" s="20">
        <v>0</v>
      </c>
      <c r="H1223" s="20">
        <v>0</v>
      </c>
      <c r="I1223" s="19">
        <v>4</v>
      </c>
    </row>
    <row r="1224" spans="2:9" x14ac:dyDescent="0.25">
      <c r="B1224" s="19" t="s">
        <v>119</v>
      </c>
      <c r="C1224" s="20">
        <v>2220</v>
      </c>
      <c r="D1224" s="20">
        <v>222</v>
      </c>
      <c r="E1224" s="20">
        <v>1</v>
      </c>
      <c r="F1224" s="20">
        <v>25</v>
      </c>
      <c r="G1224" s="20">
        <v>0</v>
      </c>
      <c r="H1224" s="20">
        <v>4</v>
      </c>
      <c r="I1224" s="19">
        <v>2472</v>
      </c>
    </row>
    <row r="1225" spans="2:9" x14ac:dyDescent="0.25">
      <c r="B1225" s="19" t="s">
        <v>120</v>
      </c>
      <c r="C1225" s="20">
        <v>462</v>
      </c>
      <c r="D1225" s="20">
        <v>463</v>
      </c>
      <c r="E1225" s="20">
        <v>3</v>
      </c>
      <c r="F1225" s="20">
        <v>47</v>
      </c>
      <c r="G1225" s="20">
        <v>0</v>
      </c>
      <c r="H1225" s="20">
        <v>0</v>
      </c>
      <c r="I1225" s="19">
        <v>975</v>
      </c>
    </row>
    <row r="1226" spans="2:9" x14ac:dyDescent="0.25">
      <c r="B1226" s="19" t="s">
        <v>121</v>
      </c>
      <c r="C1226" s="20">
        <v>0</v>
      </c>
      <c r="D1226" s="20">
        <v>130</v>
      </c>
      <c r="E1226" s="20">
        <v>0</v>
      </c>
      <c r="F1226" s="20">
        <v>0</v>
      </c>
      <c r="G1226" s="20">
        <v>0</v>
      </c>
      <c r="H1226" s="20">
        <v>0</v>
      </c>
      <c r="I1226" s="19">
        <v>130</v>
      </c>
    </row>
    <row r="1227" spans="2:9" x14ac:dyDescent="0.25">
      <c r="B1227" s="19" t="s">
        <v>141</v>
      </c>
      <c r="C1227" s="20">
        <v>0</v>
      </c>
      <c r="D1227" s="20">
        <v>0</v>
      </c>
      <c r="E1227" s="20">
        <v>2</v>
      </c>
      <c r="F1227" s="20">
        <v>0</v>
      </c>
      <c r="G1227" s="20">
        <v>0</v>
      </c>
      <c r="H1227" s="20">
        <v>0</v>
      </c>
      <c r="I1227" s="19">
        <v>2</v>
      </c>
    </row>
    <row r="1228" spans="2:9" x14ac:dyDescent="0.25">
      <c r="B1228" s="19" t="s">
        <v>143</v>
      </c>
      <c r="C1228" s="20">
        <v>0</v>
      </c>
      <c r="D1228" s="20">
        <v>27</v>
      </c>
      <c r="E1228" s="20">
        <v>0</v>
      </c>
      <c r="F1228" s="20">
        <v>0</v>
      </c>
      <c r="G1228" s="20">
        <v>0</v>
      </c>
      <c r="H1228" s="20">
        <v>0</v>
      </c>
      <c r="I1228" s="19">
        <v>27</v>
      </c>
    </row>
    <row r="1229" spans="2:9" x14ac:dyDescent="0.25">
      <c r="B1229" s="19" t="s">
        <v>122</v>
      </c>
      <c r="C1229" s="20">
        <v>136</v>
      </c>
      <c r="D1229" s="20">
        <v>2</v>
      </c>
      <c r="E1229" s="20">
        <v>66</v>
      </c>
      <c r="F1229" s="20">
        <v>2</v>
      </c>
      <c r="G1229" s="20">
        <v>0</v>
      </c>
      <c r="H1229" s="20">
        <v>0</v>
      </c>
      <c r="I1229" s="19">
        <v>206</v>
      </c>
    </row>
    <row r="1230" spans="2:9" x14ac:dyDescent="0.25">
      <c r="B1230" s="19" t="s">
        <v>123</v>
      </c>
      <c r="C1230" s="20">
        <v>619</v>
      </c>
      <c r="D1230" s="20">
        <v>66</v>
      </c>
      <c r="E1230" s="20">
        <v>0</v>
      </c>
      <c r="F1230" s="20">
        <v>18</v>
      </c>
      <c r="G1230" s="20">
        <v>0</v>
      </c>
      <c r="H1230" s="20">
        <v>5</v>
      </c>
      <c r="I1230" s="19">
        <v>708</v>
      </c>
    </row>
    <row r="1231" spans="2:9" x14ac:dyDescent="0.25">
      <c r="B1231" s="19" t="s">
        <v>144</v>
      </c>
      <c r="C1231" s="20">
        <v>3</v>
      </c>
      <c r="D1231" s="20">
        <v>135</v>
      </c>
      <c r="E1231" s="20">
        <v>0</v>
      </c>
      <c r="F1231" s="20">
        <v>0</v>
      </c>
      <c r="G1231" s="20">
        <v>0</v>
      </c>
      <c r="H1231" s="20">
        <v>0</v>
      </c>
      <c r="I1231" s="19">
        <v>138</v>
      </c>
    </row>
    <row r="1232" spans="2:9" x14ac:dyDescent="0.25">
      <c r="B1232" s="19" t="s">
        <v>124</v>
      </c>
      <c r="C1232" s="20">
        <v>0</v>
      </c>
      <c r="D1232" s="20">
        <v>43</v>
      </c>
      <c r="E1232" s="20">
        <v>19</v>
      </c>
      <c r="F1232" s="20">
        <v>0</v>
      </c>
      <c r="G1232" s="20">
        <v>0</v>
      </c>
      <c r="H1232" s="20">
        <v>0</v>
      </c>
      <c r="I1232" s="19">
        <v>62</v>
      </c>
    </row>
    <row r="1233" spans="2:9" x14ac:dyDescent="0.25">
      <c r="B1233" s="19" t="s">
        <v>147</v>
      </c>
      <c r="C1233" s="20">
        <v>0</v>
      </c>
      <c r="D1233" s="20">
        <v>4</v>
      </c>
      <c r="E1233" s="20">
        <v>0</v>
      </c>
      <c r="F1233" s="20">
        <v>0</v>
      </c>
      <c r="G1233" s="20">
        <v>0</v>
      </c>
      <c r="H1233" s="20">
        <v>0</v>
      </c>
      <c r="I1233" s="19">
        <v>4</v>
      </c>
    </row>
    <row r="1234" spans="2:9" x14ac:dyDescent="0.25">
      <c r="B1234" s="19" t="s">
        <v>125</v>
      </c>
      <c r="C1234" s="20">
        <v>550</v>
      </c>
      <c r="D1234" s="20">
        <v>92</v>
      </c>
      <c r="E1234" s="20">
        <v>0</v>
      </c>
      <c r="F1234" s="20">
        <v>24</v>
      </c>
      <c r="G1234" s="20">
        <v>0</v>
      </c>
      <c r="H1234" s="20">
        <v>0</v>
      </c>
      <c r="I1234" s="19">
        <v>666</v>
      </c>
    </row>
    <row r="1235" spans="2:9" x14ac:dyDescent="0.25">
      <c r="B1235" s="19" t="s">
        <v>126</v>
      </c>
      <c r="C1235" s="20">
        <v>0</v>
      </c>
      <c r="D1235" s="20">
        <v>4</v>
      </c>
      <c r="E1235" s="20">
        <v>3</v>
      </c>
      <c r="F1235" s="20">
        <v>0</v>
      </c>
      <c r="G1235" s="20">
        <v>0</v>
      </c>
      <c r="H1235" s="20">
        <v>0</v>
      </c>
      <c r="I1235" s="19">
        <v>7</v>
      </c>
    </row>
    <row r="1236" spans="2:9" x14ac:dyDescent="0.25">
      <c r="B1236" s="19" t="s">
        <v>127</v>
      </c>
      <c r="C1236" s="20">
        <v>402</v>
      </c>
      <c r="D1236" s="20">
        <v>0</v>
      </c>
      <c r="E1236" s="20">
        <v>197</v>
      </c>
      <c r="F1236" s="20">
        <v>0</v>
      </c>
      <c r="G1236" s="20">
        <v>0</v>
      </c>
      <c r="H1236" s="20">
        <v>0</v>
      </c>
      <c r="I1236" s="19">
        <v>599</v>
      </c>
    </row>
    <row r="1237" spans="2:9" x14ac:dyDescent="0.25">
      <c r="B1237" s="19" t="s">
        <v>129</v>
      </c>
      <c r="C1237" s="20">
        <v>25</v>
      </c>
      <c r="D1237" s="20">
        <v>10</v>
      </c>
      <c r="E1237" s="20">
        <v>0</v>
      </c>
      <c r="F1237" s="20">
        <v>0</v>
      </c>
      <c r="G1237" s="20">
        <v>0</v>
      </c>
      <c r="H1237" s="20">
        <v>0</v>
      </c>
      <c r="I1237" s="19">
        <v>35</v>
      </c>
    </row>
    <row r="1238" spans="2:9" x14ac:dyDescent="0.25">
      <c r="B1238" s="19" t="s">
        <v>148</v>
      </c>
      <c r="C1238" s="20">
        <v>0</v>
      </c>
      <c r="D1238" s="20">
        <v>0</v>
      </c>
      <c r="E1238" s="20">
        <v>45</v>
      </c>
      <c r="F1238" s="20">
        <v>0</v>
      </c>
      <c r="G1238" s="20">
        <v>0</v>
      </c>
      <c r="H1238" s="20">
        <v>0</v>
      </c>
      <c r="I1238" s="19">
        <v>45</v>
      </c>
    </row>
    <row r="1239" spans="2:9" x14ac:dyDescent="0.25">
      <c r="B1239" s="19" t="s">
        <v>131</v>
      </c>
      <c r="C1239" s="20">
        <v>0</v>
      </c>
      <c r="D1239" s="20">
        <v>502</v>
      </c>
      <c r="E1239" s="20">
        <v>4</v>
      </c>
      <c r="F1239" s="20">
        <v>0</v>
      </c>
      <c r="G1239" s="20">
        <v>0</v>
      </c>
      <c r="H1239" s="20">
        <v>0</v>
      </c>
      <c r="I1239" s="19">
        <v>506</v>
      </c>
    </row>
    <row r="1240" spans="2:9" x14ac:dyDescent="0.25">
      <c r="B1240" s="19" t="s">
        <v>132</v>
      </c>
      <c r="C1240" s="20">
        <v>0</v>
      </c>
      <c r="D1240" s="20">
        <v>0</v>
      </c>
      <c r="E1240" s="20">
        <v>160</v>
      </c>
      <c r="F1240" s="20">
        <v>236</v>
      </c>
      <c r="G1240" s="20">
        <v>0</v>
      </c>
      <c r="H1240" s="20">
        <v>162</v>
      </c>
      <c r="I1240" s="19">
        <v>558</v>
      </c>
    </row>
    <row r="1241" spans="2:9" x14ac:dyDescent="0.25">
      <c r="B1241" s="19" t="s">
        <v>133</v>
      </c>
      <c r="C1241" s="20">
        <v>0</v>
      </c>
      <c r="D1241" s="20">
        <v>0</v>
      </c>
      <c r="E1241" s="20">
        <v>1</v>
      </c>
      <c r="F1241" s="20">
        <v>2</v>
      </c>
      <c r="G1241" s="20">
        <v>0</v>
      </c>
      <c r="H1241" s="20">
        <v>0</v>
      </c>
      <c r="I1241" s="19">
        <v>3</v>
      </c>
    </row>
    <row r="1242" spans="2:9" x14ac:dyDescent="0.25">
      <c r="B1242" s="19" t="s">
        <v>134</v>
      </c>
      <c r="C1242" s="20">
        <v>95</v>
      </c>
      <c r="D1242" s="20">
        <v>0</v>
      </c>
      <c r="E1242" s="20">
        <v>0</v>
      </c>
      <c r="F1242" s="20">
        <v>0</v>
      </c>
      <c r="G1242" s="20">
        <v>0</v>
      </c>
      <c r="H1242" s="20">
        <v>0</v>
      </c>
      <c r="I1242" s="19">
        <v>95</v>
      </c>
    </row>
    <row r="1243" spans="2:9" x14ac:dyDescent="0.25">
      <c r="B1243" s="19"/>
      <c r="C1243" s="20"/>
      <c r="D1243" s="20"/>
      <c r="E1243" s="20"/>
      <c r="F1243" s="20"/>
      <c r="G1243" s="20"/>
      <c r="H1243" s="20"/>
      <c r="I1243" s="19"/>
    </row>
    <row r="1244" spans="2:9" x14ac:dyDescent="0.25">
      <c r="B1244" s="19"/>
      <c r="C1244" s="20"/>
      <c r="D1244" s="20"/>
      <c r="E1244" s="20"/>
      <c r="F1244" s="20"/>
      <c r="G1244" s="20"/>
      <c r="H1244" s="20"/>
      <c r="I1244" s="19"/>
    </row>
    <row r="1245" spans="2:9" x14ac:dyDescent="0.25">
      <c r="B1245" s="19"/>
      <c r="C1245" s="20"/>
      <c r="D1245" s="20"/>
      <c r="E1245" s="20"/>
      <c r="F1245" s="20"/>
      <c r="G1245" s="20"/>
      <c r="H1245" s="20"/>
      <c r="I1245" s="19"/>
    </row>
    <row r="1246" spans="2:9" x14ac:dyDescent="0.25">
      <c r="B1246" s="19"/>
      <c r="C1246" s="20"/>
      <c r="D1246" s="20"/>
      <c r="E1246" s="20"/>
      <c r="F1246" s="20"/>
      <c r="G1246" s="20"/>
      <c r="H1246" s="20"/>
      <c r="I1246" s="19"/>
    </row>
    <row r="1247" spans="2:9" x14ac:dyDescent="0.25">
      <c r="B1247" s="19"/>
      <c r="C1247" s="20"/>
      <c r="D1247" s="20"/>
      <c r="E1247" s="20"/>
      <c r="F1247" s="20"/>
      <c r="G1247" s="20"/>
      <c r="H1247" s="20"/>
      <c r="I1247" s="19"/>
    </row>
    <row r="1248" spans="2:9" x14ac:dyDescent="0.25">
      <c r="B1248" s="19"/>
      <c r="C1248" s="20"/>
      <c r="D1248" s="20"/>
      <c r="E1248" s="20"/>
      <c r="F1248" s="20"/>
      <c r="G1248" s="20"/>
      <c r="H1248" s="20"/>
      <c r="I1248" s="19"/>
    </row>
    <row r="1249" spans="2:10" x14ac:dyDescent="0.25">
      <c r="B1249" s="19"/>
      <c r="C1249" s="20"/>
      <c r="D1249" s="20"/>
      <c r="E1249" s="20"/>
      <c r="F1249" s="20"/>
      <c r="G1249" s="20"/>
      <c r="H1249" s="20"/>
      <c r="I1249" s="19"/>
    </row>
    <row r="1250" spans="2:10" x14ac:dyDescent="0.25">
      <c r="B1250" s="19"/>
      <c r="C1250" s="20"/>
      <c r="D1250" s="20"/>
      <c r="E1250" s="20"/>
      <c r="F1250" s="20"/>
      <c r="G1250" s="20"/>
      <c r="H1250" s="20"/>
      <c r="I1250" s="19"/>
    </row>
    <row r="1251" spans="2:10" x14ac:dyDescent="0.25">
      <c r="B1251" s="19"/>
      <c r="C1251" s="20"/>
      <c r="D1251" s="20"/>
      <c r="E1251" s="20"/>
      <c r="F1251" s="20"/>
      <c r="G1251" s="20"/>
      <c r="H1251" s="20"/>
      <c r="I1251" s="19"/>
    </row>
    <row r="1252" spans="2:10" x14ac:dyDescent="0.25">
      <c r="B1252" s="19" t="s">
        <v>8</v>
      </c>
      <c r="C1252" s="19">
        <f t="shared" ref="C1252:H1252" si="14">SUM(C1176:C1251)</f>
        <v>770282</v>
      </c>
      <c r="D1252" s="19">
        <f t="shared" si="14"/>
        <v>142420</v>
      </c>
      <c r="E1252" s="19">
        <f t="shared" si="14"/>
        <v>43090</v>
      </c>
      <c r="F1252" s="19">
        <f t="shared" si="14"/>
        <v>9752</v>
      </c>
      <c r="G1252" s="19">
        <f t="shared" si="14"/>
        <v>812</v>
      </c>
      <c r="H1252" s="19">
        <f t="shared" si="14"/>
        <v>4711</v>
      </c>
      <c r="I1252" s="19">
        <f>SUM(I1176:I1251)</f>
        <v>971067</v>
      </c>
    </row>
    <row r="1253" spans="2:10" ht="15.75" thickBot="1" x14ac:dyDescent="0.3">
      <c r="B1253" s="26"/>
      <c r="C1253" s="27"/>
      <c r="D1253" s="27"/>
      <c r="E1253" s="27"/>
      <c r="F1253" s="27"/>
      <c r="G1253" s="27"/>
      <c r="H1253" s="27"/>
      <c r="I1253" s="27"/>
      <c r="J1253" s="28"/>
    </row>
    <row r="1254" spans="2:10" ht="16.5" thickBot="1" x14ac:dyDescent="0.3">
      <c r="B1254" s="48" t="s">
        <v>65</v>
      </c>
      <c r="C1254" s="49"/>
      <c r="D1254" s="49"/>
      <c r="E1254" s="49"/>
      <c r="F1254" s="49"/>
      <c r="G1254" s="49"/>
      <c r="H1254" s="50"/>
      <c r="I1254" s="61" t="s">
        <v>79</v>
      </c>
    </row>
    <row r="1255" spans="2:10" x14ac:dyDescent="0.25">
      <c r="B1255" s="17" t="s">
        <v>31</v>
      </c>
      <c r="C1255" s="18" t="s">
        <v>32</v>
      </c>
      <c r="D1255" s="18" t="s">
        <v>33</v>
      </c>
      <c r="E1255" s="18" t="s">
        <v>34</v>
      </c>
      <c r="F1255" s="18" t="s">
        <v>35</v>
      </c>
      <c r="G1255" s="18" t="s">
        <v>36</v>
      </c>
      <c r="H1255" s="18" t="s">
        <v>37</v>
      </c>
      <c r="I1255" s="18" t="s">
        <v>8</v>
      </c>
    </row>
    <row r="1256" spans="2:10" x14ac:dyDescent="0.25">
      <c r="B1256" s="19" t="s">
        <v>38</v>
      </c>
      <c r="C1256" s="20">
        <v>1407292</v>
      </c>
      <c r="D1256" s="20">
        <v>326937</v>
      </c>
      <c r="E1256" s="20">
        <v>137236</v>
      </c>
      <c r="F1256" s="20">
        <v>49360</v>
      </c>
      <c r="G1256" s="20">
        <v>11257</v>
      </c>
      <c r="H1256" s="20">
        <v>37609</v>
      </c>
      <c r="I1256" s="19">
        <v>1969691</v>
      </c>
    </row>
    <row r="1257" spans="2:10" x14ac:dyDescent="0.25">
      <c r="B1257" s="19" t="s">
        <v>39</v>
      </c>
      <c r="C1257" s="20">
        <v>564893</v>
      </c>
      <c r="D1257" s="20">
        <v>101641</v>
      </c>
      <c r="E1257" s="20">
        <v>37738</v>
      </c>
      <c r="F1257" s="20">
        <v>9111</v>
      </c>
      <c r="G1257" s="20">
        <v>1500</v>
      </c>
      <c r="H1257" s="20">
        <v>8541</v>
      </c>
      <c r="I1257" s="19">
        <v>723424</v>
      </c>
    </row>
    <row r="1258" spans="2:10" x14ac:dyDescent="0.25">
      <c r="B1258" s="19" t="s">
        <v>40</v>
      </c>
      <c r="C1258" s="20">
        <v>221446</v>
      </c>
      <c r="D1258" s="20">
        <v>472484</v>
      </c>
      <c r="E1258" s="20">
        <v>87136</v>
      </c>
      <c r="F1258" s="20">
        <v>11503</v>
      </c>
      <c r="G1258" s="20">
        <v>4115</v>
      </c>
      <c r="H1258" s="20">
        <v>10206</v>
      </c>
      <c r="I1258" s="19">
        <v>806890</v>
      </c>
    </row>
    <row r="1259" spans="2:10" x14ac:dyDescent="0.25">
      <c r="B1259" s="19" t="s">
        <v>80</v>
      </c>
      <c r="C1259" s="20">
        <v>202194</v>
      </c>
      <c r="D1259" s="20">
        <v>302237</v>
      </c>
      <c r="E1259" s="20">
        <v>135434</v>
      </c>
      <c r="F1259" s="20">
        <v>69726</v>
      </c>
      <c r="G1259" s="20">
        <v>19838</v>
      </c>
      <c r="H1259" s="20">
        <v>20880</v>
      </c>
      <c r="I1259" s="19">
        <v>750309</v>
      </c>
    </row>
    <row r="1260" spans="2:10" x14ac:dyDescent="0.25">
      <c r="B1260" s="19" t="s">
        <v>42</v>
      </c>
      <c r="C1260" s="20">
        <v>95261</v>
      </c>
      <c r="D1260" s="20">
        <v>10855</v>
      </c>
      <c r="E1260" s="20">
        <v>5591</v>
      </c>
      <c r="F1260" s="20">
        <v>1534</v>
      </c>
      <c r="G1260" s="20">
        <v>694</v>
      </c>
      <c r="H1260" s="20">
        <v>2140</v>
      </c>
      <c r="I1260" s="19">
        <v>116075</v>
      </c>
    </row>
    <row r="1261" spans="2:10" x14ac:dyDescent="0.25">
      <c r="B1261" s="19" t="s">
        <v>43</v>
      </c>
      <c r="C1261" s="20">
        <v>44146</v>
      </c>
      <c r="D1261" s="20">
        <v>15211</v>
      </c>
      <c r="E1261" s="20">
        <v>5704</v>
      </c>
      <c r="F1261" s="20">
        <v>1884</v>
      </c>
      <c r="G1261" s="20">
        <v>80</v>
      </c>
      <c r="H1261" s="20">
        <v>1374</v>
      </c>
      <c r="I1261" s="19">
        <v>68399</v>
      </c>
    </row>
    <row r="1262" spans="2:10" x14ac:dyDescent="0.25">
      <c r="B1262" s="19" t="s">
        <v>89</v>
      </c>
      <c r="C1262" s="20">
        <v>2977</v>
      </c>
      <c r="D1262" s="20">
        <v>151</v>
      </c>
      <c r="E1262" s="20">
        <v>52</v>
      </c>
      <c r="F1262" s="20">
        <v>0</v>
      </c>
      <c r="G1262" s="20">
        <v>2</v>
      </c>
      <c r="H1262" s="20">
        <v>9</v>
      </c>
      <c r="I1262" s="19">
        <v>3191</v>
      </c>
    </row>
    <row r="1263" spans="2:10" x14ac:dyDescent="0.25">
      <c r="B1263" s="19" t="s">
        <v>90</v>
      </c>
      <c r="C1263" s="20">
        <v>20</v>
      </c>
      <c r="D1263" s="20">
        <v>227</v>
      </c>
      <c r="E1263" s="20">
        <v>40</v>
      </c>
      <c r="F1263" s="20">
        <v>396</v>
      </c>
      <c r="G1263" s="20">
        <v>4</v>
      </c>
      <c r="H1263" s="20">
        <v>2</v>
      </c>
      <c r="I1263" s="19">
        <v>689</v>
      </c>
    </row>
    <row r="1264" spans="2:10" x14ac:dyDescent="0.25">
      <c r="B1264" s="19" t="s">
        <v>91</v>
      </c>
      <c r="C1264" s="20">
        <v>160588</v>
      </c>
      <c r="D1264" s="20">
        <v>15562</v>
      </c>
      <c r="E1264" s="20">
        <v>5483</v>
      </c>
      <c r="F1264" s="20">
        <v>1260</v>
      </c>
      <c r="G1264" s="20">
        <v>187</v>
      </c>
      <c r="H1264" s="20">
        <v>888</v>
      </c>
      <c r="I1264" s="19">
        <v>183968</v>
      </c>
    </row>
    <row r="1265" spans="2:9" x14ac:dyDescent="0.25">
      <c r="B1265" s="19" t="s">
        <v>92</v>
      </c>
      <c r="C1265" s="20">
        <v>101873</v>
      </c>
      <c r="D1265" s="20">
        <v>8611</v>
      </c>
      <c r="E1265" s="20">
        <v>3836</v>
      </c>
      <c r="F1265" s="20">
        <v>2005</v>
      </c>
      <c r="G1265" s="20">
        <v>318</v>
      </c>
      <c r="H1265" s="20">
        <v>562</v>
      </c>
      <c r="I1265" s="19">
        <v>117205</v>
      </c>
    </row>
    <row r="1266" spans="2:9" x14ac:dyDescent="0.25">
      <c r="B1266" s="19" t="s">
        <v>93</v>
      </c>
      <c r="C1266" s="20">
        <v>46930</v>
      </c>
      <c r="D1266" s="20">
        <v>2850</v>
      </c>
      <c r="E1266" s="20">
        <v>891</v>
      </c>
      <c r="F1266" s="20">
        <v>435</v>
      </c>
      <c r="G1266" s="20">
        <v>28</v>
      </c>
      <c r="H1266" s="20">
        <v>439</v>
      </c>
      <c r="I1266" s="19">
        <v>51573</v>
      </c>
    </row>
    <row r="1267" spans="2:9" x14ac:dyDescent="0.25">
      <c r="B1267" s="19" t="s">
        <v>94</v>
      </c>
      <c r="C1267" s="20">
        <v>44153</v>
      </c>
      <c r="D1267" s="20">
        <v>6645</v>
      </c>
      <c r="E1267" s="20">
        <v>1537</v>
      </c>
      <c r="F1267" s="20">
        <v>404</v>
      </c>
      <c r="G1267" s="20">
        <v>77</v>
      </c>
      <c r="H1267" s="20">
        <v>214</v>
      </c>
      <c r="I1267" s="19">
        <v>53030</v>
      </c>
    </row>
    <row r="1268" spans="2:9" x14ac:dyDescent="0.25">
      <c r="B1268" s="19" t="s">
        <v>95</v>
      </c>
      <c r="C1268" s="20">
        <v>3935</v>
      </c>
      <c r="D1268" s="20">
        <v>517</v>
      </c>
      <c r="E1268" s="20">
        <v>42</v>
      </c>
      <c r="F1268" s="20">
        <v>9</v>
      </c>
      <c r="G1268" s="20">
        <v>2</v>
      </c>
      <c r="H1268" s="20">
        <v>2</v>
      </c>
      <c r="I1268" s="19">
        <v>4507</v>
      </c>
    </row>
    <row r="1269" spans="2:9" x14ac:dyDescent="0.25">
      <c r="B1269" s="19" t="s">
        <v>44</v>
      </c>
      <c r="C1269" s="20">
        <v>7810</v>
      </c>
      <c r="D1269" s="20">
        <v>21385</v>
      </c>
      <c r="E1269" s="20">
        <v>1638</v>
      </c>
      <c r="F1269" s="20">
        <v>281</v>
      </c>
      <c r="G1269" s="20">
        <v>225</v>
      </c>
      <c r="H1269" s="20">
        <v>38</v>
      </c>
      <c r="I1269" s="19">
        <v>31377</v>
      </c>
    </row>
    <row r="1270" spans="2:9" x14ac:dyDescent="0.25">
      <c r="B1270" s="19" t="s">
        <v>45</v>
      </c>
      <c r="C1270" s="20">
        <v>12931</v>
      </c>
      <c r="D1270" s="20">
        <v>33428</v>
      </c>
      <c r="E1270" s="20">
        <v>1468</v>
      </c>
      <c r="F1270" s="20">
        <v>236</v>
      </c>
      <c r="G1270" s="20">
        <v>288</v>
      </c>
      <c r="H1270" s="20">
        <v>509</v>
      </c>
      <c r="I1270" s="19">
        <v>48860</v>
      </c>
    </row>
    <row r="1271" spans="2:9" x14ac:dyDescent="0.25">
      <c r="B1271" s="19" t="s">
        <v>46</v>
      </c>
      <c r="C1271" s="20">
        <v>3822</v>
      </c>
      <c r="D1271" s="20">
        <v>18133</v>
      </c>
      <c r="E1271" s="20">
        <v>7129</v>
      </c>
      <c r="F1271" s="20">
        <v>2499</v>
      </c>
      <c r="G1271" s="20">
        <v>364</v>
      </c>
      <c r="H1271" s="20">
        <v>373</v>
      </c>
      <c r="I1271" s="19">
        <v>32320</v>
      </c>
    </row>
    <row r="1272" spans="2:9" x14ac:dyDescent="0.25">
      <c r="B1272" s="19" t="s">
        <v>47</v>
      </c>
      <c r="C1272" s="20">
        <v>38127</v>
      </c>
      <c r="D1272" s="20">
        <v>27624</v>
      </c>
      <c r="E1272" s="20">
        <v>21613</v>
      </c>
      <c r="F1272" s="20">
        <v>763</v>
      </c>
      <c r="G1272" s="20">
        <v>186</v>
      </c>
      <c r="H1272" s="20">
        <v>65</v>
      </c>
      <c r="I1272" s="19">
        <v>88378</v>
      </c>
    </row>
    <row r="1273" spans="2:9" x14ac:dyDescent="0.25">
      <c r="B1273" s="19" t="s">
        <v>96</v>
      </c>
      <c r="C1273" s="20">
        <v>57926</v>
      </c>
      <c r="D1273" s="20">
        <v>40628</v>
      </c>
      <c r="E1273" s="20">
        <v>1182</v>
      </c>
      <c r="F1273" s="20">
        <v>1002</v>
      </c>
      <c r="G1273" s="20">
        <v>627</v>
      </c>
      <c r="H1273" s="20">
        <v>306</v>
      </c>
      <c r="I1273" s="19">
        <v>101671</v>
      </c>
    </row>
    <row r="1274" spans="2:9" x14ac:dyDescent="0.25">
      <c r="B1274" s="19" t="s">
        <v>83</v>
      </c>
      <c r="C1274" s="20">
        <v>7067</v>
      </c>
      <c r="D1274" s="20">
        <v>9777</v>
      </c>
      <c r="E1274" s="20">
        <v>125</v>
      </c>
      <c r="F1274" s="20">
        <v>1</v>
      </c>
      <c r="G1274" s="20">
        <v>0</v>
      </c>
      <c r="H1274" s="20">
        <v>0</v>
      </c>
      <c r="I1274" s="19">
        <v>16970</v>
      </c>
    </row>
    <row r="1275" spans="2:9" x14ac:dyDescent="0.25">
      <c r="B1275" s="19" t="s">
        <v>135</v>
      </c>
      <c r="C1275" s="20">
        <v>0</v>
      </c>
      <c r="D1275" s="20">
        <v>7</v>
      </c>
      <c r="E1275" s="20">
        <v>0</v>
      </c>
      <c r="F1275" s="20">
        <v>0</v>
      </c>
      <c r="G1275" s="20">
        <v>0</v>
      </c>
      <c r="H1275" s="20">
        <v>41</v>
      </c>
      <c r="I1275" s="19">
        <v>48</v>
      </c>
    </row>
    <row r="1276" spans="2:9" x14ac:dyDescent="0.25">
      <c r="B1276" s="19" t="s">
        <v>97</v>
      </c>
      <c r="C1276" s="20">
        <v>5261</v>
      </c>
      <c r="D1276" s="20">
        <v>1937</v>
      </c>
      <c r="E1276" s="20">
        <v>146</v>
      </c>
      <c r="F1276" s="20">
        <v>1245</v>
      </c>
      <c r="G1276" s="20">
        <v>685</v>
      </c>
      <c r="H1276" s="20">
        <v>3771</v>
      </c>
      <c r="I1276" s="19">
        <v>13045</v>
      </c>
    </row>
    <row r="1277" spans="2:9" x14ac:dyDescent="0.25">
      <c r="B1277" s="19" t="s">
        <v>70</v>
      </c>
      <c r="C1277" s="20">
        <v>0</v>
      </c>
      <c r="D1277" s="20">
        <v>42</v>
      </c>
      <c r="E1277" s="20">
        <v>0</v>
      </c>
      <c r="F1277" s="20">
        <v>0</v>
      </c>
      <c r="G1277" s="20">
        <v>0</v>
      </c>
      <c r="H1277" s="20">
        <v>169</v>
      </c>
      <c r="I1277" s="19">
        <v>211</v>
      </c>
    </row>
    <row r="1278" spans="2:9" x14ac:dyDescent="0.25">
      <c r="B1278" s="19" t="s">
        <v>98</v>
      </c>
      <c r="C1278" s="20">
        <v>35</v>
      </c>
      <c r="D1278" s="20">
        <v>1555</v>
      </c>
      <c r="E1278" s="20">
        <v>5</v>
      </c>
      <c r="F1278" s="20">
        <v>4</v>
      </c>
      <c r="G1278" s="20">
        <v>5</v>
      </c>
      <c r="H1278" s="20">
        <v>1010</v>
      </c>
      <c r="I1278" s="19">
        <v>2614</v>
      </c>
    </row>
    <row r="1279" spans="2:9" x14ac:dyDescent="0.25">
      <c r="B1279" s="19" t="s">
        <v>136</v>
      </c>
      <c r="C1279" s="20">
        <v>46</v>
      </c>
      <c r="D1279" s="20">
        <v>2784</v>
      </c>
      <c r="E1279" s="20">
        <v>146</v>
      </c>
      <c r="F1279" s="20">
        <v>0</v>
      </c>
      <c r="G1279" s="20">
        <v>3</v>
      </c>
      <c r="H1279" s="20">
        <v>0</v>
      </c>
      <c r="I1279" s="19">
        <v>2979</v>
      </c>
    </row>
    <row r="1280" spans="2:9" x14ac:dyDescent="0.25">
      <c r="B1280" s="19" t="s">
        <v>99</v>
      </c>
      <c r="C1280" s="20">
        <v>2121</v>
      </c>
      <c r="D1280" s="20">
        <v>527</v>
      </c>
      <c r="E1280" s="20">
        <v>415</v>
      </c>
      <c r="F1280" s="20">
        <v>5</v>
      </c>
      <c r="G1280" s="20">
        <v>915</v>
      </c>
      <c r="H1280" s="20">
        <v>1744</v>
      </c>
      <c r="I1280" s="19">
        <v>5727</v>
      </c>
    </row>
    <row r="1281" spans="2:9" x14ac:dyDescent="0.25">
      <c r="B1281" s="19" t="s">
        <v>100</v>
      </c>
      <c r="C1281" s="20">
        <v>656</v>
      </c>
      <c r="D1281" s="20">
        <v>8594</v>
      </c>
      <c r="E1281" s="20">
        <v>127</v>
      </c>
      <c r="F1281" s="20">
        <v>50</v>
      </c>
      <c r="G1281" s="20">
        <v>52</v>
      </c>
      <c r="H1281" s="20">
        <v>42</v>
      </c>
      <c r="I1281" s="19">
        <v>9521</v>
      </c>
    </row>
    <row r="1282" spans="2:9" x14ac:dyDescent="0.25">
      <c r="B1282" s="19" t="s">
        <v>137</v>
      </c>
      <c r="C1282" s="20">
        <v>0</v>
      </c>
      <c r="D1282" s="20">
        <v>60</v>
      </c>
      <c r="E1282" s="20">
        <v>0</v>
      </c>
      <c r="F1282" s="20">
        <v>0</v>
      </c>
      <c r="G1282" s="20">
        <v>0</v>
      </c>
      <c r="H1282" s="20">
        <v>1</v>
      </c>
      <c r="I1282" s="19">
        <v>61</v>
      </c>
    </row>
    <row r="1283" spans="2:9" x14ac:dyDescent="0.25">
      <c r="B1283" s="19" t="s">
        <v>101</v>
      </c>
      <c r="C1283" s="20">
        <v>528</v>
      </c>
      <c r="D1283" s="20">
        <v>1214</v>
      </c>
      <c r="E1283" s="20">
        <v>1203</v>
      </c>
      <c r="F1283" s="20">
        <v>914</v>
      </c>
      <c r="G1283" s="20">
        <v>72</v>
      </c>
      <c r="H1283" s="20">
        <v>114</v>
      </c>
      <c r="I1283" s="19">
        <v>4045</v>
      </c>
    </row>
    <row r="1284" spans="2:9" x14ac:dyDescent="0.25">
      <c r="B1284" s="19" t="s">
        <v>102</v>
      </c>
      <c r="C1284" s="20">
        <v>524</v>
      </c>
      <c r="D1284" s="20">
        <v>6148</v>
      </c>
      <c r="E1284" s="20">
        <v>191</v>
      </c>
      <c r="F1284" s="20">
        <v>89</v>
      </c>
      <c r="G1284" s="20">
        <v>18</v>
      </c>
      <c r="H1284" s="20">
        <v>5</v>
      </c>
      <c r="I1284" s="19">
        <v>6975</v>
      </c>
    </row>
    <row r="1285" spans="2:9" x14ac:dyDescent="0.25">
      <c r="B1285" s="19" t="s">
        <v>48</v>
      </c>
      <c r="C1285" s="20">
        <v>0</v>
      </c>
      <c r="D1285" s="20">
        <v>57</v>
      </c>
      <c r="E1285" s="20">
        <v>34</v>
      </c>
      <c r="F1285" s="20">
        <v>34</v>
      </c>
      <c r="G1285" s="20">
        <v>0</v>
      </c>
      <c r="H1285" s="20">
        <v>12</v>
      </c>
      <c r="I1285" s="19">
        <v>137</v>
      </c>
    </row>
    <row r="1286" spans="2:9" x14ac:dyDescent="0.25">
      <c r="B1286" s="19" t="s">
        <v>103</v>
      </c>
      <c r="C1286" s="20">
        <v>2236</v>
      </c>
      <c r="D1286" s="20">
        <v>2883</v>
      </c>
      <c r="E1286" s="20">
        <v>5583</v>
      </c>
      <c r="F1286" s="20">
        <v>2324</v>
      </c>
      <c r="G1286" s="20">
        <v>300</v>
      </c>
      <c r="H1286" s="20">
        <v>155</v>
      </c>
      <c r="I1286" s="19">
        <v>13481</v>
      </c>
    </row>
    <row r="1287" spans="2:9" x14ac:dyDescent="0.25">
      <c r="B1287" s="19" t="s">
        <v>104</v>
      </c>
      <c r="C1287" s="20">
        <v>179</v>
      </c>
      <c r="D1287" s="20">
        <v>4665</v>
      </c>
      <c r="E1287" s="20">
        <v>5846</v>
      </c>
      <c r="F1287" s="20">
        <v>5847</v>
      </c>
      <c r="G1287" s="20">
        <v>612</v>
      </c>
      <c r="H1287" s="20">
        <v>297</v>
      </c>
      <c r="I1287" s="19">
        <v>17446</v>
      </c>
    </row>
    <row r="1288" spans="2:9" x14ac:dyDescent="0.25">
      <c r="B1288" s="19" t="s">
        <v>105</v>
      </c>
      <c r="C1288" s="20">
        <v>4025</v>
      </c>
      <c r="D1288" s="20">
        <v>21037</v>
      </c>
      <c r="E1288" s="20">
        <v>25109</v>
      </c>
      <c r="F1288" s="20">
        <v>10546</v>
      </c>
      <c r="G1288" s="20">
        <v>273</v>
      </c>
      <c r="H1288" s="20">
        <v>313</v>
      </c>
      <c r="I1288" s="19">
        <v>61303</v>
      </c>
    </row>
    <row r="1289" spans="2:9" x14ac:dyDescent="0.25">
      <c r="B1289" s="19" t="s">
        <v>106</v>
      </c>
      <c r="C1289" s="20">
        <v>719</v>
      </c>
      <c r="D1289" s="20">
        <v>1775</v>
      </c>
      <c r="E1289" s="20">
        <v>2235</v>
      </c>
      <c r="F1289" s="20">
        <v>1286</v>
      </c>
      <c r="G1289" s="20">
        <v>22</v>
      </c>
      <c r="H1289" s="20">
        <v>82</v>
      </c>
      <c r="I1289" s="19">
        <v>6119</v>
      </c>
    </row>
    <row r="1290" spans="2:9" x14ac:dyDescent="0.25">
      <c r="B1290" s="19" t="s">
        <v>107</v>
      </c>
      <c r="C1290" s="20">
        <v>2820</v>
      </c>
      <c r="D1290" s="20">
        <v>23021</v>
      </c>
      <c r="E1290" s="20">
        <v>6711</v>
      </c>
      <c r="F1290" s="20">
        <v>1453</v>
      </c>
      <c r="G1290" s="20">
        <v>17</v>
      </c>
      <c r="H1290" s="20">
        <v>26</v>
      </c>
      <c r="I1290" s="19">
        <v>34048</v>
      </c>
    </row>
    <row r="1291" spans="2:9" x14ac:dyDescent="0.25">
      <c r="B1291" s="19" t="s">
        <v>49</v>
      </c>
      <c r="C1291" s="20">
        <v>1451</v>
      </c>
      <c r="D1291" s="20">
        <v>3846</v>
      </c>
      <c r="E1291" s="20">
        <v>64</v>
      </c>
      <c r="F1291" s="20">
        <v>30</v>
      </c>
      <c r="G1291" s="20">
        <v>10</v>
      </c>
      <c r="H1291" s="20">
        <v>1750</v>
      </c>
      <c r="I1291" s="19">
        <v>7151</v>
      </c>
    </row>
    <row r="1292" spans="2:9" x14ac:dyDescent="0.25">
      <c r="B1292" s="19" t="s">
        <v>50</v>
      </c>
      <c r="C1292" s="20">
        <v>3526</v>
      </c>
      <c r="D1292" s="20">
        <v>2324</v>
      </c>
      <c r="E1292" s="20">
        <v>6968</v>
      </c>
      <c r="F1292" s="20">
        <v>7386</v>
      </c>
      <c r="G1292" s="20">
        <v>646</v>
      </c>
      <c r="H1292" s="20">
        <v>8731</v>
      </c>
      <c r="I1292" s="19">
        <v>29581</v>
      </c>
    </row>
    <row r="1293" spans="2:9" x14ac:dyDescent="0.25">
      <c r="B1293" s="19" t="s">
        <v>108</v>
      </c>
      <c r="C1293" s="20">
        <v>381</v>
      </c>
      <c r="D1293" s="20">
        <v>2362</v>
      </c>
      <c r="E1293" s="20">
        <v>3942</v>
      </c>
      <c r="F1293" s="20">
        <v>648</v>
      </c>
      <c r="G1293" s="20">
        <v>0</v>
      </c>
      <c r="H1293" s="20">
        <v>20</v>
      </c>
      <c r="I1293" s="19">
        <v>7353</v>
      </c>
    </row>
    <row r="1294" spans="2:9" x14ac:dyDescent="0.25">
      <c r="B1294" s="19" t="s">
        <v>109</v>
      </c>
      <c r="C1294" s="20">
        <v>1240</v>
      </c>
      <c r="D1294" s="20">
        <v>13803</v>
      </c>
      <c r="E1294" s="20">
        <v>1118</v>
      </c>
      <c r="F1294" s="20">
        <v>711</v>
      </c>
      <c r="G1294" s="20">
        <v>260</v>
      </c>
      <c r="H1294" s="20">
        <v>8</v>
      </c>
      <c r="I1294" s="19">
        <v>17140</v>
      </c>
    </row>
    <row r="1295" spans="2:9" x14ac:dyDescent="0.25">
      <c r="B1295" s="19" t="s">
        <v>138</v>
      </c>
      <c r="C1295" s="20">
        <v>0</v>
      </c>
      <c r="D1295" s="20">
        <v>9</v>
      </c>
      <c r="E1295" s="20">
        <v>12</v>
      </c>
      <c r="F1295" s="20">
        <v>1</v>
      </c>
      <c r="G1295" s="20">
        <v>27</v>
      </c>
      <c r="H1295" s="20">
        <v>0</v>
      </c>
      <c r="I1295" s="19">
        <v>49</v>
      </c>
    </row>
    <row r="1296" spans="2:9" x14ac:dyDescent="0.25">
      <c r="B1296" s="19" t="s">
        <v>110</v>
      </c>
      <c r="C1296" s="20">
        <v>1350</v>
      </c>
      <c r="D1296" s="20">
        <v>2326</v>
      </c>
      <c r="E1296" s="20">
        <v>291</v>
      </c>
      <c r="F1296" s="20">
        <v>1267</v>
      </c>
      <c r="G1296" s="20">
        <v>0</v>
      </c>
      <c r="H1296" s="20">
        <v>0</v>
      </c>
      <c r="I1296" s="19">
        <v>5234</v>
      </c>
    </row>
    <row r="1297" spans="2:9" x14ac:dyDescent="0.25">
      <c r="B1297" s="19" t="s">
        <v>51</v>
      </c>
      <c r="C1297" s="20">
        <v>212</v>
      </c>
      <c r="D1297" s="20">
        <v>0</v>
      </c>
      <c r="E1297" s="20">
        <v>0</v>
      </c>
      <c r="F1297" s="20">
        <v>0</v>
      </c>
      <c r="G1297" s="20">
        <v>0</v>
      </c>
      <c r="H1297" s="20">
        <v>37</v>
      </c>
      <c r="I1297" s="19">
        <v>249</v>
      </c>
    </row>
    <row r="1298" spans="2:9" x14ac:dyDescent="0.25">
      <c r="B1298" s="19" t="s">
        <v>111</v>
      </c>
      <c r="C1298" s="20">
        <v>1309</v>
      </c>
      <c r="D1298" s="20">
        <v>3155</v>
      </c>
      <c r="E1298" s="20">
        <v>1491</v>
      </c>
      <c r="F1298" s="20">
        <v>55</v>
      </c>
      <c r="G1298" s="20">
        <v>1</v>
      </c>
      <c r="H1298" s="20">
        <v>18</v>
      </c>
      <c r="I1298" s="19">
        <v>6029</v>
      </c>
    </row>
    <row r="1299" spans="2:9" x14ac:dyDescent="0.25">
      <c r="B1299" s="19" t="s">
        <v>52</v>
      </c>
      <c r="C1299" s="20">
        <v>1756</v>
      </c>
      <c r="D1299" s="20">
        <v>1512</v>
      </c>
      <c r="E1299" s="20">
        <v>44</v>
      </c>
      <c r="F1299" s="20">
        <v>3</v>
      </c>
      <c r="G1299" s="20">
        <v>12</v>
      </c>
      <c r="H1299" s="20">
        <v>0</v>
      </c>
      <c r="I1299" s="19">
        <v>3327</v>
      </c>
    </row>
    <row r="1300" spans="2:9" x14ac:dyDescent="0.25">
      <c r="B1300" s="19" t="s">
        <v>112</v>
      </c>
      <c r="C1300" s="20">
        <v>534</v>
      </c>
      <c r="D1300" s="20">
        <v>8339</v>
      </c>
      <c r="E1300" s="20">
        <v>97</v>
      </c>
      <c r="F1300" s="20">
        <v>18</v>
      </c>
      <c r="G1300" s="20">
        <v>4</v>
      </c>
      <c r="H1300" s="20">
        <v>15587</v>
      </c>
      <c r="I1300" s="19">
        <v>24579</v>
      </c>
    </row>
    <row r="1301" spans="2:9" x14ac:dyDescent="0.25">
      <c r="B1301" s="19" t="s">
        <v>139</v>
      </c>
      <c r="C1301" s="20">
        <v>8</v>
      </c>
      <c r="D1301" s="20">
        <v>14</v>
      </c>
      <c r="E1301" s="20">
        <v>2</v>
      </c>
      <c r="F1301" s="20">
        <v>55</v>
      </c>
      <c r="G1301" s="20">
        <v>0</v>
      </c>
      <c r="H1301" s="20">
        <v>1</v>
      </c>
      <c r="I1301" s="19">
        <v>80</v>
      </c>
    </row>
    <row r="1302" spans="2:9" x14ac:dyDescent="0.25">
      <c r="B1302" s="19" t="s">
        <v>140</v>
      </c>
      <c r="C1302" s="20">
        <v>3</v>
      </c>
      <c r="D1302" s="20">
        <v>1741</v>
      </c>
      <c r="E1302" s="20">
        <v>49</v>
      </c>
      <c r="F1302" s="20">
        <v>25</v>
      </c>
      <c r="G1302" s="20">
        <v>0</v>
      </c>
      <c r="H1302" s="20">
        <v>0</v>
      </c>
      <c r="I1302" s="19">
        <v>1818</v>
      </c>
    </row>
    <row r="1303" spans="2:9" x14ac:dyDescent="0.25">
      <c r="B1303" s="19" t="s">
        <v>113</v>
      </c>
      <c r="C1303" s="20">
        <v>779</v>
      </c>
      <c r="D1303" s="20">
        <v>6767</v>
      </c>
      <c r="E1303" s="20">
        <v>76</v>
      </c>
      <c r="F1303" s="20">
        <v>0</v>
      </c>
      <c r="G1303" s="20">
        <v>0</v>
      </c>
      <c r="H1303" s="20">
        <v>1</v>
      </c>
      <c r="I1303" s="19">
        <v>7623</v>
      </c>
    </row>
    <row r="1304" spans="2:9" x14ac:dyDescent="0.25">
      <c r="B1304" s="19" t="s">
        <v>84</v>
      </c>
      <c r="C1304" s="20">
        <v>7428</v>
      </c>
      <c r="D1304" s="20">
        <v>9850</v>
      </c>
      <c r="E1304" s="20">
        <v>15677</v>
      </c>
      <c r="F1304" s="20">
        <v>3778</v>
      </c>
      <c r="G1304" s="20">
        <v>38</v>
      </c>
      <c r="H1304" s="20">
        <v>74</v>
      </c>
      <c r="I1304" s="19">
        <v>36845</v>
      </c>
    </row>
    <row r="1305" spans="2:9" x14ac:dyDescent="0.25">
      <c r="B1305" s="19" t="s">
        <v>114</v>
      </c>
      <c r="C1305" s="20">
        <v>6042</v>
      </c>
      <c r="D1305" s="20">
        <v>1214</v>
      </c>
      <c r="E1305" s="20">
        <v>778</v>
      </c>
      <c r="F1305" s="20">
        <v>2</v>
      </c>
      <c r="G1305" s="20">
        <v>505</v>
      </c>
      <c r="H1305" s="20">
        <v>548</v>
      </c>
      <c r="I1305" s="19">
        <v>9089</v>
      </c>
    </row>
    <row r="1306" spans="2:9" x14ac:dyDescent="0.25">
      <c r="B1306" s="19" t="s">
        <v>115</v>
      </c>
      <c r="C1306" s="20">
        <v>3401</v>
      </c>
      <c r="D1306" s="20">
        <v>18148</v>
      </c>
      <c r="E1306" s="20">
        <v>751</v>
      </c>
      <c r="F1306" s="20">
        <v>46</v>
      </c>
      <c r="G1306" s="20">
        <v>10</v>
      </c>
      <c r="H1306" s="20">
        <v>75</v>
      </c>
      <c r="I1306" s="19">
        <v>22431</v>
      </c>
    </row>
    <row r="1307" spans="2:9" x14ac:dyDescent="0.25">
      <c r="B1307" s="19" t="s">
        <v>116</v>
      </c>
      <c r="C1307" s="20">
        <v>2942</v>
      </c>
      <c r="D1307" s="20">
        <v>2238</v>
      </c>
      <c r="E1307" s="20">
        <v>6168</v>
      </c>
      <c r="F1307" s="20">
        <v>172</v>
      </c>
      <c r="G1307" s="20">
        <v>17</v>
      </c>
      <c r="H1307" s="20">
        <v>24</v>
      </c>
      <c r="I1307" s="19">
        <v>11561</v>
      </c>
    </row>
    <row r="1308" spans="2:9" x14ac:dyDescent="0.25">
      <c r="B1308" s="19" t="s">
        <v>117</v>
      </c>
      <c r="C1308" s="20">
        <v>24</v>
      </c>
      <c r="D1308" s="20">
        <v>15</v>
      </c>
      <c r="E1308" s="20">
        <v>141</v>
      </c>
      <c r="F1308" s="20">
        <v>3</v>
      </c>
      <c r="G1308" s="20">
        <v>6</v>
      </c>
      <c r="H1308" s="20">
        <v>0</v>
      </c>
      <c r="I1308" s="19">
        <v>189</v>
      </c>
    </row>
    <row r="1309" spans="2:9" x14ac:dyDescent="0.25">
      <c r="B1309" s="19" t="s">
        <v>118</v>
      </c>
      <c r="C1309" s="20">
        <v>345</v>
      </c>
      <c r="D1309" s="20">
        <v>1165</v>
      </c>
      <c r="E1309" s="20">
        <v>143</v>
      </c>
      <c r="F1309" s="20">
        <v>20</v>
      </c>
      <c r="G1309" s="20">
        <v>0</v>
      </c>
      <c r="H1309" s="20">
        <v>0</v>
      </c>
      <c r="I1309" s="19">
        <v>1673</v>
      </c>
    </row>
    <row r="1310" spans="2:9" x14ac:dyDescent="0.25">
      <c r="B1310" s="19" t="s">
        <v>119</v>
      </c>
      <c r="C1310" s="20">
        <v>6368</v>
      </c>
      <c r="D1310" s="20">
        <v>1346</v>
      </c>
      <c r="E1310" s="20">
        <v>183</v>
      </c>
      <c r="F1310" s="20">
        <v>24</v>
      </c>
      <c r="G1310" s="20">
        <v>10</v>
      </c>
      <c r="H1310" s="20">
        <v>14</v>
      </c>
      <c r="I1310" s="19">
        <v>7945</v>
      </c>
    </row>
    <row r="1311" spans="2:9" x14ac:dyDescent="0.25">
      <c r="B1311" s="19" t="s">
        <v>120</v>
      </c>
      <c r="C1311" s="20">
        <v>1002</v>
      </c>
      <c r="D1311" s="20">
        <v>7509</v>
      </c>
      <c r="E1311" s="20">
        <v>134</v>
      </c>
      <c r="F1311" s="20">
        <v>2</v>
      </c>
      <c r="G1311" s="20">
        <v>1</v>
      </c>
      <c r="H1311" s="20">
        <v>12</v>
      </c>
      <c r="I1311" s="19">
        <v>8660</v>
      </c>
    </row>
    <row r="1312" spans="2:9" x14ac:dyDescent="0.25">
      <c r="B1312" s="19" t="s">
        <v>121</v>
      </c>
      <c r="C1312" s="20">
        <v>78</v>
      </c>
      <c r="D1312" s="20">
        <v>6221</v>
      </c>
      <c r="E1312" s="20">
        <v>107</v>
      </c>
      <c r="F1312" s="20">
        <v>4</v>
      </c>
      <c r="G1312" s="20">
        <v>139</v>
      </c>
      <c r="H1312" s="20">
        <v>35</v>
      </c>
      <c r="I1312" s="19">
        <v>6584</v>
      </c>
    </row>
    <row r="1313" spans="2:9" x14ac:dyDescent="0.25">
      <c r="B1313" s="19" t="s">
        <v>141</v>
      </c>
      <c r="C1313" s="20">
        <v>0</v>
      </c>
      <c r="D1313" s="20">
        <v>1432</v>
      </c>
      <c r="E1313" s="20">
        <v>11</v>
      </c>
      <c r="F1313" s="20">
        <v>0</v>
      </c>
      <c r="G1313" s="20">
        <v>0</v>
      </c>
      <c r="H1313" s="20">
        <v>0</v>
      </c>
      <c r="I1313" s="19">
        <v>1443</v>
      </c>
    </row>
    <row r="1314" spans="2:9" x14ac:dyDescent="0.25">
      <c r="B1314" s="19" t="s">
        <v>142</v>
      </c>
      <c r="C1314" s="20">
        <v>146</v>
      </c>
      <c r="D1314" s="20">
        <v>190</v>
      </c>
      <c r="E1314" s="20">
        <v>3</v>
      </c>
      <c r="F1314" s="20">
        <v>0</v>
      </c>
      <c r="G1314" s="20">
        <v>0</v>
      </c>
      <c r="H1314" s="20">
        <v>0</v>
      </c>
      <c r="I1314" s="19">
        <v>339</v>
      </c>
    </row>
    <row r="1315" spans="2:9" x14ac:dyDescent="0.25">
      <c r="B1315" s="19" t="s">
        <v>143</v>
      </c>
      <c r="C1315" s="20">
        <v>49</v>
      </c>
      <c r="D1315" s="20">
        <v>440</v>
      </c>
      <c r="E1315" s="20">
        <v>31</v>
      </c>
      <c r="F1315" s="20">
        <v>2</v>
      </c>
      <c r="G1315" s="20">
        <v>0</v>
      </c>
      <c r="H1315" s="20">
        <v>0</v>
      </c>
      <c r="I1315" s="19">
        <v>522</v>
      </c>
    </row>
    <row r="1316" spans="2:9" x14ac:dyDescent="0.25">
      <c r="B1316" s="19" t="s">
        <v>122</v>
      </c>
      <c r="C1316" s="20">
        <v>700</v>
      </c>
      <c r="D1316" s="20">
        <v>449</v>
      </c>
      <c r="E1316" s="20">
        <v>267</v>
      </c>
      <c r="F1316" s="20">
        <v>21</v>
      </c>
      <c r="G1316" s="20">
        <v>3</v>
      </c>
      <c r="H1316" s="20">
        <v>460</v>
      </c>
      <c r="I1316" s="19">
        <v>1900</v>
      </c>
    </row>
    <row r="1317" spans="2:9" x14ac:dyDescent="0.25">
      <c r="B1317" s="19" t="s">
        <v>123</v>
      </c>
      <c r="C1317" s="20">
        <v>1178</v>
      </c>
      <c r="D1317" s="20">
        <v>647</v>
      </c>
      <c r="E1317" s="20">
        <v>1535</v>
      </c>
      <c r="F1317" s="20">
        <v>493</v>
      </c>
      <c r="G1317" s="20">
        <v>0</v>
      </c>
      <c r="H1317" s="20">
        <v>272</v>
      </c>
      <c r="I1317" s="19">
        <v>4125</v>
      </c>
    </row>
    <row r="1318" spans="2:9" x14ac:dyDescent="0.25">
      <c r="B1318" s="19" t="s">
        <v>144</v>
      </c>
      <c r="C1318" s="20">
        <v>1655</v>
      </c>
      <c r="D1318" s="20">
        <v>1589</v>
      </c>
      <c r="E1318" s="20">
        <v>3</v>
      </c>
      <c r="F1318" s="20">
        <v>0</v>
      </c>
      <c r="G1318" s="20">
        <v>38</v>
      </c>
      <c r="H1318" s="20">
        <v>30</v>
      </c>
      <c r="I1318" s="19">
        <v>3315</v>
      </c>
    </row>
    <row r="1319" spans="2:9" x14ac:dyDescent="0.25">
      <c r="B1319" s="19" t="s">
        <v>124</v>
      </c>
      <c r="C1319" s="20">
        <v>248</v>
      </c>
      <c r="D1319" s="20">
        <v>1217</v>
      </c>
      <c r="E1319" s="20">
        <v>301</v>
      </c>
      <c r="F1319" s="20">
        <v>2</v>
      </c>
      <c r="G1319" s="20">
        <v>0</v>
      </c>
      <c r="H1319" s="20">
        <v>19</v>
      </c>
      <c r="I1319" s="19">
        <v>1787</v>
      </c>
    </row>
    <row r="1320" spans="2:9" x14ac:dyDescent="0.25">
      <c r="B1320" s="19" t="s">
        <v>147</v>
      </c>
      <c r="C1320" s="20">
        <v>162</v>
      </c>
      <c r="D1320" s="20">
        <v>1179</v>
      </c>
      <c r="E1320" s="20">
        <v>8</v>
      </c>
      <c r="F1320" s="20">
        <v>0</v>
      </c>
      <c r="G1320" s="20">
        <v>2</v>
      </c>
      <c r="H1320" s="20">
        <v>0</v>
      </c>
      <c r="I1320" s="19">
        <v>1351</v>
      </c>
    </row>
    <row r="1321" spans="2:9" x14ac:dyDescent="0.25">
      <c r="B1321" s="19" t="s">
        <v>125</v>
      </c>
      <c r="C1321" s="20">
        <v>765</v>
      </c>
      <c r="D1321" s="20">
        <v>202</v>
      </c>
      <c r="E1321" s="20">
        <v>31</v>
      </c>
      <c r="F1321" s="20">
        <v>91</v>
      </c>
      <c r="G1321" s="20">
        <v>0</v>
      </c>
      <c r="H1321" s="20">
        <v>0</v>
      </c>
      <c r="I1321" s="19">
        <v>1089</v>
      </c>
    </row>
    <row r="1322" spans="2:9" x14ac:dyDescent="0.25">
      <c r="B1322" s="19" t="s">
        <v>126</v>
      </c>
      <c r="C1322" s="20">
        <v>106</v>
      </c>
      <c r="D1322" s="20">
        <v>572</v>
      </c>
      <c r="E1322" s="20">
        <v>150</v>
      </c>
      <c r="F1322" s="20">
        <v>22</v>
      </c>
      <c r="G1322" s="20">
        <v>15</v>
      </c>
      <c r="H1322" s="20">
        <v>37</v>
      </c>
      <c r="I1322" s="19">
        <v>902</v>
      </c>
    </row>
    <row r="1323" spans="2:9" x14ac:dyDescent="0.25">
      <c r="B1323" s="19" t="s">
        <v>127</v>
      </c>
      <c r="C1323" s="20">
        <v>448</v>
      </c>
      <c r="D1323" s="20">
        <v>115</v>
      </c>
      <c r="E1323" s="20">
        <v>32</v>
      </c>
      <c r="F1323" s="20">
        <v>0</v>
      </c>
      <c r="G1323" s="20">
        <v>0</v>
      </c>
      <c r="H1323" s="20">
        <v>0</v>
      </c>
      <c r="I1323" s="19">
        <v>595</v>
      </c>
    </row>
    <row r="1324" spans="2:9" x14ac:dyDescent="0.25">
      <c r="B1324" s="19" t="s">
        <v>128</v>
      </c>
      <c r="C1324" s="20">
        <v>0</v>
      </c>
      <c r="D1324" s="20">
        <v>5</v>
      </c>
      <c r="E1324" s="20">
        <v>53</v>
      </c>
      <c r="F1324" s="20">
        <v>385</v>
      </c>
      <c r="G1324" s="20">
        <v>2</v>
      </c>
      <c r="H1324" s="20">
        <v>0</v>
      </c>
      <c r="I1324" s="19">
        <v>445</v>
      </c>
    </row>
    <row r="1325" spans="2:9" x14ac:dyDescent="0.25">
      <c r="B1325" s="19" t="s">
        <v>129</v>
      </c>
      <c r="C1325" s="20">
        <v>135</v>
      </c>
      <c r="D1325" s="20">
        <v>180</v>
      </c>
      <c r="E1325" s="20">
        <v>5</v>
      </c>
      <c r="F1325" s="20">
        <v>0</v>
      </c>
      <c r="G1325" s="20">
        <v>1</v>
      </c>
      <c r="H1325" s="20">
        <v>20</v>
      </c>
      <c r="I1325" s="19">
        <v>341</v>
      </c>
    </row>
    <row r="1326" spans="2:9" x14ac:dyDescent="0.25">
      <c r="B1326" s="19" t="s">
        <v>148</v>
      </c>
      <c r="C1326" s="20">
        <v>38</v>
      </c>
      <c r="D1326" s="20">
        <v>444</v>
      </c>
      <c r="E1326" s="20">
        <v>892</v>
      </c>
      <c r="F1326" s="20">
        <v>34</v>
      </c>
      <c r="G1326" s="20">
        <v>0</v>
      </c>
      <c r="H1326" s="20">
        <v>81</v>
      </c>
      <c r="I1326" s="19">
        <v>1489</v>
      </c>
    </row>
    <row r="1327" spans="2:9" x14ac:dyDescent="0.25">
      <c r="B1327" s="19" t="s">
        <v>130</v>
      </c>
      <c r="C1327" s="20">
        <v>100</v>
      </c>
      <c r="D1327" s="20">
        <v>170</v>
      </c>
      <c r="E1327" s="20">
        <v>1</v>
      </c>
      <c r="F1327" s="20">
        <v>57</v>
      </c>
      <c r="G1327" s="20">
        <v>0</v>
      </c>
      <c r="H1327" s="20">
        <v>0</v>
      </c>
      <c r="I1327" s="19">
        <v>328</v>
      </c>
    </row>
    <row r="1328" spans="2:9" x14ac:dyDescent="0.25">
      <c r="B1328" s="19" t="s">
        <v>77</v>
      </c>
      <c r="C1328" s="20">
        <v>0</v>
      </c>
      <c r="D1328" s="20">
        <v>5</v>
      </c>
      <c r="E1328" s="20">
        <v>1147</v>
      </c>
      <c r="F1328" s="20">
        <v>64</v>
      </c>
      <c r="G1328" s="20">
        <v>5</v>
      </c>
      <c r="H1328" s="20">
        <v>39</v>
      </c>
      <c r="I1328" s="19">
        <v>1260</v>
      </c>
    </row>
    <row r="1329" spans="2:9" x14ac:dyDescent="0.25">
      <c r="B1329" s="19" t="s">
        <v>131</v>
      </c>
      <c r="C1329" s="20">
        <v>244</v>
      </c>
      <c r="D1329" s="20">
        <v>1402</v>
      </c>
      <c r="E1329" s="20">
        <v>490</v>
      </c>
      <c r="F1329" s="20">
        <v>129</v>
      </c>
      <c r="G1329" s="20">
        <v>19</v>
      </c>
      <c r="H1329" s="20">
        <v>381</v>
      </c>
      <c r="I1329" s="19">
        <v>2665</v>
      </c>
    </row>
    <row r="1330" spans="2:9" x14ac:dyDescent="0.25">
      <c r="B1330" s="19" t="s">
        <v>132</v>
      </c>
      <c r="C1330" s="20">
        <v>0</v>
      </c>
      <c r="D1330" s="20">
        <v>0</v>
      </c>
      <c r="E1330" s="20">
        <v>4527</v>
      </c>
      <c r="F1330" s="20">
        <v>588</v>
      </c>
      <c r="G1330" s="20">
        <v>37</v>
      </c>
      <c r="H1330" s="20">
        <v>4901</v>
      </c>
      <c r="I1330" s="19">
        <v>10053</v>
      </c>
    </row>
    <row r="1331" spans="2:9" x14ac:dyDescent="0.25">
      <c r="B1331" s="19" t="s">
        <v>133</v>
      </c>
      <c r="C1331" s="20">
        <v>1</v>
      </c>
      <c r="D1331" s="20">
        <v>136</v>
      </c>
      <c r="E1331" s="20">
        <v>536</v>
      </c>
      <c r="F1331" s="20">
        <v>57</v>
      </c>
      <c r="G1331" s="20">
        <v>53</v>
      </c>
      <c r="H1331" s="20">
        <v>36</v>
      </c>
      <c r="I1331" s="19">
        <v>819</v>
      </c>
    </row>
    <row r="1332" spans="2:9" x14ac:dyDescent="0.25">
      <c r="B1332" s="19" t="s">
        <v>134</v>
      </c>
      <c r="C1332" s="20">
        <v>173</v>
      </c>
      <c r="D1332" s="20">
        <v>85</v>
      </c>
      <c r="E1332" s="20">
        <v>1159</v>
      </c>
      <c r="F1332" s="20">
        <v>4</v>
      </c>
      <c r="G1332" s="20">
        <v>0</v>
      </c>
      <c r="H1332" s="20">
        <v>0</v>
      </c>
      <c r="I1332" s="19">
        <v>1421</v>
      </c>
    </row>
    <row r="1333" spans="2:9" x14ac:dyDescent="0.25">
      <c r="B1333" s="19" t="s">
        <v>149</v>
      </c>
      <c r="C1333" s="20">
        <v>11</v>
      </c>
      <c r="D1333" s="20">
        <v>102</v>
      </c>
      <c r="E1333" s="20">
        <v>0</v>
      </c>
      <c r="F1333" s="20">
        <v>0</v>
      </c>
      <c r="G1333" s="20">
        <v>0</v>
      </c>
      <c r="H1333" s="20">
        <v>34</v>
      </c>
      <c r="I1333" s="19">
        <v>147</v>
      </c>
    </row>
    <row r="1334" spans="2:9" x14ac:dyDescent="0.25">
      <c r="B1334" s="19" t="s">
        <v>150</v>
      </c>
      <c r="C1334" s="20">
        <v>528</v>
      </c>
      <c r="D1334" s="20">
        <v>62</v>
      </c>
      <c r="E1334" s="20">
        <v>110</v>
      </c>
      <c r="F1334" s="20">
        <v>97</v>
      </c>
      <c r="G1334" s="20">
        <v>1</v>
      </c>
      <c r="H1334" s="20">
        <v>93</v>
      </c>
      <c r="I1334" s="19">
        <v>891</v>
      </c>
    </row>
    <row r="1335" spans="2:9" x14ac:dyDescent="0.25">
      <c r="B1335" s="19"/>
      <c r="C1335" s="20"/>
      <c r="D1335" s="20"/>
      <c r="E1335" s="20"/>
      <c r="F1335" s="20"/>
      <c r="G1335" s="20"/>
      <c r="H1335" s="20"/>
      <c r="I1335" s="19"/>
    </row>
    <row r="1336" spans="2:9" x14ac:dyDescent="0.25">
      <c r="B1336" s="19"/>
      <c r="C1336" s="20"/>
      <c r="D1336" s="20"/>
      <c r="E1336" s="20"/>
      <c r="F1336" s="20"/>
      <c r="G1336" s="20"/>
      <c r="H1336" s="20"/>
      <c r="I1336" s="19"/>
    </row>
    <row r="1337" spans="2:9" x14ac:dyDescent="0.25">
      <c r="B1337" s="19"/>
      <c r="C1337" s="20"/>
      <c r="D1337" s="20"/>
      <c r="E1337" s="20"/>
      <c r="F1337" s="20"/>
      <c r="G1337" s="20"/>
      <c r="H1337" s="20"/>
      <c r="I1337" s="19"/>
    </row>
    <row r="1338" spans="2:9" x14ac:dyDescent="0.25">
      <c r="B1338" s="19"/>
      <c r="C1338" s="20"/>
      <c r="D1338" s="20"/>
      <c r="E1338" s="20"/>
      <c r="F1338" s="20"/>
      <c r="G1338" s="20"/>
      <c r="H1338" s="20"/>
      <c r="I1338" s="19"/>
    </row>
    <row r="1339" spans="2:9" x14ac:dyDescent="0.25">
      <c r="B1339" s="19"/>
      <c r="C1339" s="20"/>
      <c r="D1339" s="20"/>
      <c r="E1339" s="20"/>
      <c r="F1339" s="20"/>
      <c r="G1339" s="20"/>
      <c r="H1339" s="20"/>
      <c r="I1339" s="19"/>
    </row>
    <row r="1340" spans="2:9" x14ac:dyDescent="0.25">
      <c r="B1340" s="19"/>
      <c r="C1340" s="20"/>
      <c r="D1340" s="20"/>
      <c r="E1340" s="20"/>
      <c r="F1340" s="20"/>
      <c r="G1340" s="20"/>
      <c r="H1340" s="20"/>
      <c r="I1340" s="19"/>
    </row>
    <row r="1341" spans="2:9" x14ac:dyDescent="0.25">
      <c r="B1341" s="19"/>
      <c r="C1341" s="20"/>
      <c r="D1341" s="20"/>
      <c r="E1341" s="20"/>
      <c r="F1341" s="20"/>
      <c r="G1341" s="20"/>
      <c r="H1341" s="20"/>
      <c r="I1341" s="19"/>
    </row>
    <row r="1342" spans="2:9" x14ac:dyDescent="0.25">
      <c r="B1342" s="19"/>
      <c r="C1342" s="20"/>
      <c r="D1342" s="20"/>
      <c r="E1342" s="20"/>
      <c r="F1342" s="20"/>
      <c r="G1342" s="20"/>
      <c r="H1342" s="20"/>
      <c r="I1342" s="19"/>
    </row>
    <row r="1343" spans="2:9" x14ac:dyDescent="0.25">
      <c r="B1343" s="19"/>
      <c r="C1343" s="20"/>
      <c r="D1343" s="20"/>
      <c r="E1343" s="20"/>
      <c r="F1343" s="20"/>
      <c r="G1343" s="20"/>
      <c r="H1343" s="20"/>
      <c r="I1343" s="19"/>
    </row>
    <row r="1344" spans="2:9" x14ac:dyDescent="0.25">
      <c r="B1344" s="19" t="s">
        <v>8</v>
      </c>
      <c r="C1344" s="19">
        <f t="shared" ref="C1344:H1344" si="15">SUM(C1256:C1343)</f>
        <v>3089407</v>
      </c>
      <c r="D1344" s="19">
        <f t="shared" si="15"/>
        <v>1595736</v>
      </c>
      <c r="E1344" s="19">
        <f t="shared" si="15"/>
        <v>551154</v>
      </c>
      <c r="F1344" s="19">
        <f t="shared" si="15"/>
        <v>192502</v>
      </c>
      <c r="G1344" s="19">
        <f t="shared" si="15"/>
        <v>44628</v>
      </c>
      <c r="H1344" s="19">
        <f t="shared" si="15"/>
        <v>125277</v>
      </c>
      <c r="I1344" s="19">
        <f>SUM(I1256:I1343)</f>
        <v>5598704</v>
      </c>
    </row>
    <row r="1345" spans="2:10" ht="15.75" thickBot="1" x14ac:dyDescent="0.3">
      <c r="B1345" s="26"/>
      <c r="C1345" s="27"/>
      <c r="D1345" s="27"/>
      <c r="E1345" s="27"/>
      <c r="F1345" s="27"/>
      <c r="G1345" s="27"/>
      <c r="H1345" s="27"/>
      <c r="I1345" s="27"/>
      <c r="J1345" s="28"/>
    </row>
    <row r="1346" spans="2:10" ht="16.5" thickBot="1" x14ac:dyDescent="0.3">
      <c r="B1346" s="48" t="s">
        <v>66</v>
      </c>
      <c r="C1346" s="49"/>
      <c r="D1346" s="49"/>
      <c r="E1346" s="49"/>
      <c r="F1346" s="49"/>
      <c r="G1346" s="49"/>
      <c r="H1346" s="50"/>
      <c r="I1346" s="61" t="s">
        <v>79</v>
      </c>
    </row>
    <row r="1347" spans="2:10" x14ac:dyDescent="0.25">
      <c r="B1347" s="17" t="s">
        <v>31</v>
      </c>
      <c r="C1347" s="18" t="s">
        <v>32</v>
      </c>
      <c r="D1347" s="18" t="s">
        <v>33</v>
      </c>
      <c r="E1347" s="18" t="s">
        <v>34</v>
      </c>
      <c r="F1347" s="18" t="s">
        <v>35</v>
      </c>
      <c r="G1347" s="18" t="s">
        <v>36</v>
      </c>
      <c r="H1347" s="18" t="s">
        <v>37</v>
      </c>
      <c r="I1347" s="18" t="s">
        <v>8</v>
      </c>
    </row>
    <row r="1348" spans="2:10" x14ac:dyDescent="0.25">
      <c r="B1348" s="19" t="s">
        <v>38</v>
      </c>
      <c r="C1348" s="20">
        <v>590821</v>
      </c>
      <c r="D1348" s="20">
        <v>13172</v>
      </c>
      <c r="E1348" s="20">
        <v>5515</v>
      </c>
      <c r="F1348" s="20">
        <v>1198</v>
      </c>
      <c r="G1348" s="20">
        <v>687</v>
      </c>
      <c r="H1348" s="20">
        <v>2065</v>
      </c>
      <c r="I1348" s="19">
        <v>613458</v>
      </c>
    </row>
    <row r="1349" spans="2:10" x14ac:dyDescent="0.25">
      <c r="B1349" s="19" t="s">
        <v>39</v>
      </c>
      <c r="C1349" s="20">
        <v>369269</v>
      </c>
      <c r="D1349" s="20">
        <v>3223</v>
      </c>
      <c r="E1349" s="20">
        <v>2227</v>
      </c>
      <c r="F1349" s="20">
        <v>132</v>
      </c>
      <c r="G1349" s="20">
        <v>53</v>
      </c>
      <c r="H1349" s="20">
        <v>787</v>
      </c>
      <c r="I1349" s="19">
        <v>375691</v>
      </c>
    </row>
    <row r="1350" spans="2:10" x14ac:dyDescent="0.25">
      <c r="B1350" s="19" t="s">
        <v>40</v>
      </c>
      <c r="C1350" s="20">
        <v>106071</v>
      </c>
      <c r="D1350" s="20">
        <v>24869</v>
      </c>
      <c r="E1350" s="20">
        <v>3104</v>
      </c>
      <c r="F1350" s="20">
        <v>457</v>
      </c>
      <c r="G1350" s="20">
        <v>105</v>
      </c>
      <c r="H1350" s="20">
        <v>709</v>
      </c>
      <c r="I1350" s="19">
        <v>135315</v>
      </c>
    </row>
    <row r="1351" spans="2:10" x14ac:dyDescent="0.25">
      <c r="B1351" s="19" t="s">
        <v>80</v>
      </c>
      <c r="C1351" s="20">
        <v>89211</v>
      </c>
      <c r="D1351" s="20">
        <v>11337</v>
      </c>
      <c r="E1351" s="20">
        <v>7854</v>
      </c>
      <c r="F1351" s="20">
        <v>2068</v>
      </c>
      <c r="G1351" s="20">
        <v>480</v>
      </c>
      <c r="H1351" s="20">
        <v>874</v>
      </c>
      <c r="I1351" s="19">
        <v>111824</v>
      </c>
    </row>
    <row r="1352" spans="2:10" x14ac:dyDescent="0.25">
      <c r="B1352" s="19" t="s">
        <v>42</v>
      </c>
      <c r="C1352" s="20">
        <v>31909</v>
      </c>
      <c r="D1352" s="20">
        <v>73</v>
      </c>
      <c r="E1352" s="20">
        <v>57</v>
      </c>
      <c r="F1352" s="20">
        <v>7</v>
      </c>
      <c r="G1352" s="20">
        <v>6</v>
      </c>
      <c r="H1352" s="20">
        <v>126</v>
      </c>
      <c r="I1352" s="19">
        <v>32178</v>
      </c>
    </row>
    <row r="1353" spans="2:10" x14ac:dyDescent="0.25">
      <c r="B1353" s="19" t="s">
        <v>43</v>
      </c>
      <c r="C1353" s="20">
        <v>12636</v>
      </c>
      <c r="D1353" s="20">
        <v>741</v>
      </c>
      <c r="E1353" s="20">
        <v>302</v>
      </c>
      <c r="F1353" s="20">
        <v>48</v>
      </c>
      <c r="G1353" s="20">
        <v>0</v>
      </c>
      <c r="H1353" s="20">
        <v>18</v>
      </c>
      <c r="I1353" s="19">
        <v>13745</v>
      </c>
    </row>
    <row r="1354" spans="2:10" x14ac:dyDescent="0.25">
      <c r="B1354" s="19" t="s">
        <v>89</v>
      </c>
      <c r="C1354" s="20">
        <v>449</v>
      </c>
      <c r="D1354" s="20">
        <v>0</v>
      </c>
      <c r="E1354" s="20">
        <v>0</v>
      </c>
      <c r="F1354" s="20">
        <v>0</v>
      </c>
      <c r="G1354" s="20">
        <v>0</v>
      </c>
      <c r="H1354" s="20">
        <v>3</v>
      </c>
      <c r="I1354" s="19">
        <v>452</v>
      </c>
    </row>
    <row r="1355" spans="2:10" x14ac:dyDescent="0.25">
      <c r="B1355" s="19" t="s">
        <v>90</v>
      </c>
      <c r="C1355" s="20">
        <v>13</v>
      </c>
      <c r="D1355" s="20">
        <v>0</v>
      </c>
      <c r="E1355" s="20">
        <v>0</v>
      </c>
      <c r="F1355" s="20">
        <v>7</v>
      </c>
      <c r="G1355" s="20">
        <v>0</v>
      </c>
      <c r="H1355" s="20">
        <v>0</v>
      </c>
      <c r="I1355" s="19">
        <v>20</v>
      </c>
    </row>
    <row r="1356" spans="2:10" x14ac:dyDescent="0.25">
      <c r="B1356" s="19" t="s">
        <v>91</v>
      </c>
      <c r="C1356" s="20">
        <v>39910</v>
      </c>
      <c r="D1356" s="20">
        <v>194</v>
      </c>
      <c r="E1356" s="20">
        <v>32</v>
      </c>
      <c r="F1356" s="20">
        <v>12</v>
      </c>
      <c r="G1356" s="20">
        <v>1</v>
      </c>
      <c r="H1356" s="20">
        <v>38</v>
      </c>
      <c r="I1356" s="19">
        <v>40187</v>
      </c>
    </row>
    <row r="1357" spans="2:10" x14ac:dyDescent="0.25">
      <c r="B1357" s="19" t="s">
        <v>92</v>
      </c>
      <c r="C1357" s="20">
        <v>30485</v>
      </c>
      <c r="D1357" s="20">
        <v>280</v>
      </c>
      <c r="E1357" s="20">
        <v>5</v>
      </c>
      <c r="F1357" s="20">
        <v>0</v>
      </c>
      <c r="G1357" s="20">
        <v>61</v>
      </c>
      <c r="H1357" s="20">
        <v>2</v>
      </c>
      <c r="I1357" s="19">
        <v>30833</v>
      </c>
    </row>
    <row r="1358" spans="2:10" x14ac:dyDescent="0.25">
      <c r="B1358" s="19" t="s">
        <v>93</v>
      </c>
      <c r="C1358" s="20">
        <v>20081</v>
      </c>
      <c r="D1358" s="20">
        <v>16</v>
      </c>
      <c r="E1358" s="20">
        <v>17</v>
      </c>
      <c r="F1358" s="20">
        <v>0</v>
      </c>
      <c r="G1358" s="20">
        <v>7</v>
      </c>
      <c r="H1358" s="20">
        <v>22</v>
      </c>
      <c r="I1358" s="19">
        <v>20143</v>
      </c>
    </row>
    <row r="1359" spans="2:10" x14ac:dyDescent="0.25">
      <c r="B1359" s="19" t="s">
        <v>94</v>
      </c>
      <c r="C1359" s="20">
        <v>16514</v>
      </c>
      <c r="D1359" s="20">
        <v>106</v>
      </c>
      <c r="E1359" s="20">
        <v>35</v>
      </c>
      <c r="F1359" s="20">
        <v>3</v>
      </c>
      <c r="G1359" s="20">
        <v>2</v>
      </c>
      <c r="H1359" s="20">
        <v>0</v>
      </c>
      <c r="I1359" s="19">
        <v>16660</v>
      </c>
    </row>
    <row r="1360" spans="2:10" x14ac:dyDescent="0.25">
      <c r="B1360" s="19" t="s">
        <v>95</v>
      </c>
      <c r="C1360" s="20">
        <v>1904</v>
      </c>
      <c r="D1360" s="20">
        <v>33</v>
      </c>
      <c r="E1360" s="20">
        <v>0</v>
      </c>
      <c r="F1360" s="20">
        <v>3</v>
      </c>
      <c r="G1360" s="20">
        <v>0</v>
      </c>
      <c r="H1360" s="20">
        <v>0</v>
      </c>
      <c r="I1360" s="19">
        <v>1940</v>
      </c>
    </row>
    <row r="1361" spans="2:9" x14ac:dyDescent="0.25">
      <c r="B1361" s="19" t="s">
        <v>44</v>
      </c>
      <c r="C1361" s="20">
        <v>4586</v>
      </c>
      <c r="D1361" s="20">
        <v>436</v>
      </c>
      <c r="E1361" s="20">
        <v>1</v>
      </c>
      <c r="F1361" s="20">
        <v>0</v>
      </c>
      <c r="G1361" s="20">
        <v>0</v>
      </c>
      <c r="H1361" s="20">
        <v>3</v>
      </c>
      <c r="I1361" s="19">
        <v>5026</v>
      </c>
    </row>
    <row r="1362" spans="2:9" x14ac:dyDescent="0.25">
      <c r="B1362" s="19" t="s">
        <v>45</v>
      </c>
      <c r="C1362" s="20">
        <v>1686</v>
      </c>
      <c r="D1362" s="20">
        <v>1146</v>
      </c>
      <c r="E1362" s="20">
        <v>162</v>
      </c>
      <c r="F1362" s="20">
        <v>7</v>
      </c>
      <c r="G1362" s="20">
        <v>2</v>
      </c>
      <c r="H1362" s="20">
        <v>12</v>
      </c>
      <c r="I1362" s="19">
        <v>3015</v>
      </c>
    </row>
    <row r="1363" spans="2:9" x14ac:dyDescent="0.25">
      <c r="B1363" s="19" t="s">
        <v>46</v>
      </c>
      <c r="C1363" s="20">
        <v>1098</v>
      </c>
      <c r="D1363" s="20">
        <v>701</v>
      </c>
      <c r="E1363" s="20">
        <v>137</v>
      </c>
      <c r="F1363" s="20">
        <v>33</v>
      </c>
      <c r="G1363" s="20">
        <v>0</v>
      </c>
      <c r="H1363" s="20">
        <v>1</v>
      </c>
      <c r="I1363" s="19">
        <v>1970</v>
      </c>
    </row>
    <row r="1364" spans="2:9" x14ac:dyDescent="0.25">
      <c r="B1364" s="19" t="s">
        <v>47</v>
      </c>
      <c r="C1364" s="20">
        <v>1881</v>
      </c>
      <c r="D1364" s="20">
        <v>249</v>
      </c>
      <c r="E1364" s="20">
        <v>184</v>
      </c>
      <c r="F1364" s="20">
        <v>0</v>
      </c>
      <c r="G1364" s="20">
        <v>173</v>
      </c>
      <c r="H1364" s="20">
        <v>110</v>
      </c>
      <c r="I1364" s="19">
        <v>2597</v>
      </c>
    </row>
    <row r="1365" spans="2:9" x14ac:dyDescent="0.25">
      <c r="B1365" s="19" t="s">
        <v>96</v>
      </c>
      <c r="C1365" s="20">
        <v>4501</v>
      </c>
      <c r="D1365" s="20">
        <v>284</v>
      </c>
      <c r="E1365" s="20">
        <v>0</v>
      </c>
      <c r="F1365" s="20">
        <v>0</v>
      </c>
      <c r="G1365" s="20">
        <v>7</v>
      </c>
      <c r="H1365" s="20">
        <v>143</v>
      </c>
      <c r="I1365" s="19">
        <v>4935</v>
      </c>
    </row>
    <row r="1366" spans="2:9" x14ac:dyDescent="0.25">
      <c r="B1366" s="19" t="s">
        <v>83</v>
      </c>
      <c r="C1366" s="20">
        <v>485</v>
      </c>
      <c r="D1366" s="20">
        <v>14</v>
      </c>
      <c r="E1366" s="20">
        <v>13</v>
      </c>
      <c r="F1366" s="20">
        <v>0</v>
      </c>
      <c r="G1366" s="20">
        <v>0</v>
      </c>
      <c r="H1366" s="20">
        <v>9</v>
      </c>
      <c r="I1366" s="19">
        <v>521</v>
      </c>
    </row>
    <row r="1367" spans="2:9" x14ac:dyDescent="0.25">
      <c r="B1367" s="19" t="s">
        <v>97</v>
      </c>
      <c r="C1367" s="20">
        <v>379</v>
      </c>
      <c r="D1367" s="20">
        <v>0</v>
      </c>
      <c r="E1367" s="20">
        <v>0</v>
      </c>
      <c r="F1367" s="20">
        <v>0</v>
      </c>
      <c r="G1367" s="20">
        <v>0</v>
      </c>
      <c r="H1367" s="20">
        <v>125</v>
      </c>
      <c r="I1367" s="19">
        <v>504</v>
      </c>
    </row>
    <row r="1368" spans="2:9" x14ac:dyDescent="0.25">
      <c r="B1368" s="19" t="s">
        <v>98</v>
      </c>
      <c r="C1368" s="20">
        <v>19</v>
      </c>
      <c r="D1368" s="20">
        <v>130</v>
      </c>
      <c r="E1368" s="20">
        <v>0</v>
      </c>
      <c r="F1368" s="20">
        <v>0</v>
      </c>
      <c r="G1368" s="20">
        <v>0</v>
      </c>
      <c r="H1368" s="20">
        <v>59</v>
      </c>
      <c r="I1368" s="19">
        <v>208</v>
      </c>
    </row>
    <row r="1369" spans="2:9" x14ac:dyDescent="0.25">
      <c r="B1369" s="19" t="s">
        <v>136</v>
      </c>
      <c r="C1369" s="20">
        <v>71</v>
      </c>
      <c r="D1369" s="20">
        <v>6</v>
      </c>
      <c r="E1369" s="20">
        <v>0</v>
      </c>
      <c r="F1369" s="20">
        <v>0</v>
      </c>
      <c r="G1369" s="20">
        <v>0</v>
      </c>
      <c r="H1369" s="20">
        <v>0</v>
      </c>
      <c r="I1369" s="19">
        <v>77</v>
      </c>
    </row>
    <row r="1370" spans="2:9" x14ac:dyDescent="0.25">
      <c r="B1370" s="19" t="s">
        <v>99</v>
      </c>
      <c r="C1370" s="20">
        <v>319</v>
      </c>
      <c r="D1370" s="20">
        <v>0</v>
      </c>
      <c r="E1370" s="20">
        <v>0</v>
      </c>
      <c r="F1370" s="20">
        <v>0</v>
      </c>
      <c r="G1370" s="20">
        <v>1</v>
      </c>
      <c r="H1370" s="20">
        <v>111</v>
      </c>
      <c r="I1370" s="19">
        <v>431</v>
      </c>
    </row>
    <row r="1371" spans="2:9" x14ac:dyDescent="0.25">
      <c r="B1371" s="19" t="s">
        <v>100</v>
      </c>
      <c r="C1371" s="20">
        <v>1047</v>
      </c>
      <c r="D1371" s="20">
        <v>147</v>
      </c>
      <c r="E1371" s="20">
        <v>3</v>
      </c>
      <c r="F1371" s="20">
        <v>0</v>
      </c>
      <c r="G1371" s="20">
        <v>3</v>
      </c>
      <c r="H1371" s="20">
        <v>4</v>
      </c>
      <c r="I1371" s="19">
        <v>1204</v>
      </c>
    </row>
    <row r="1372" spans="2:9" x14ac:dyDescent="0.25">
      <c r="B1372" s="19" t="s">
        <v>101</v>
      </c>
      <c r="C1372" s="20">
        <v>89</v>
      </c>
      <c r="D1372" s="20">
        <v>0</v>
      </c>
      <c r="E1372" s="20">
        <v>1</v>
      </c>
      <c r="F1372" s="20">
        <v>3</v>
      </c>
      <c r="G1372" s="20">
        <v>0</v>
      </c>
      <c r="H1372" s="20">
        <v>0</v>
      </c>
      <c r="I1372" s="19">
        <v>93</v>
      </c>
    </row>
    <row r="1373" spans="2:9" x14ac:dyDescent="0.25">
      <c r="B1373" s="19" t="s">
        <v>102</v>
      </c>
      <c r="C1373" s="20">
        <v>357</v>
      </c>
      <c r="D1373" s="20">
        <v>911</v>
      </c>
      <c r="E1373" s="20">
        <v>0</v>
      </c>
      <c r="F1373" s="20">
        <v>0</v>
      </c>
      <c r="G1373" s="20">
        <v>0</v>
      </c>
      <c r="H1373" s="20">
        <v>0</v>
      </c>
      <c r="I1373" s="19">
        <v>1268</v>
      </c>
    </row>
    <row r="1374" spans="2:9" x14ac:dyDescent="0.25">
      <c r="B1374" s="19" t="s">
        <v>103</v>
      </c>
      <c r="C1374" s="20">
        <v>1109</v>
      </c>
      <c r="D1374" s="20">
        <v>34</v>
      </c>
      <c r="E1374" s="20">
        <v>41</v>
      </c>
      <c r="F1374" s="20">
        <v>22</v>
      </c>
      <c r="G1374" s="20">
        <v>0</v>
      </c>
      <c r="H1374" s="20">
        <v>0</v>
      </c>
      <c r="I1374" s="19">
        <v>1206</v>
      </c>
    </row>
    <row r="1375" spans="2:9" x14ac:dyDescent="0.25">
      <c r="B1375" s="19" t="s">
        <v>104</v>
      </c>
      <c r="C1375" s="20">
        <v>487</v>
      </c>
      <c r="D1375" s="20">
        <v>0</v>
      </c>
      <c r="E1375" s="20">
        <v>2004</v>
      </c>
      <c r="F1375" s="20">
        <v>55</v>
      </c>
      <c r="G1375" s="20">
        <v>2</v>
      </c>
      <c r="H1375" s="20">
        <v>0</v>
      </c>
      <c r="I1375" s="19">
        <v>2548</v>
      </c>
    </row>
    <row r="1376" spans="2:9" x14ac:dyDescent="0.25">
      <c r="B1376" s="19" t="s">
        <v>105</v>
      </c>
      <c r="C1376" s="20">
        <v>679</v>
      </c>
      <c r="D1376" s="20">
        <v>740</v>
      </c>
      <c r="E1376" s="20">
        <v>1848</v>
      </c>
      <c r="F1376" s="20">
        <v>8</v>
      </c>
      <c r="G1376" s="20">
        <v>0</v>
      </c>
      <c r="H1376" s="20">
        <v>29</v>
      </c>
      <c r="I1376" s="19">
        <v>3304</v>
      </c>
    </row>
    <row r="1377" spans="2:9" x14ac:dyDescent="0.25">
      <c r="B1377" s="19" t="s">
        <v>106</v>
      </c>
      <c r="C1377" s="20">
        <v>1274</v>
      </c>
      <c r="D1377" s="20">
        <v>0</v>
      </c>
      <c r="E1377" s="20">
        <v>30</v>
      </c>
      <c r="F1377" s="20">
        <v>1</v>
      </c>
      <c r="G1377" s="20">
        <v>0</v>
      </c>
      <c r="H1377" s="20">
        <v>6</v>
      </c>
      <c r="I1377" s="19">
        <v>1311</v>
      </c>
    </row>
    <row r="1378" spans="2:9" x14ac:dyDescent="0.25">
      <c r="B1378" s="19" t="s">
        <v>107</v>
      </c>
      <c r="C1378" s="20">
        <v>1640</v>
      </c>
      <c r="D1378" s="20">
        <v>356</v>
      </c>
      <c r="E1378" s="20">
        <v>507</v>
      </c>
      <c r="F1378" s="20">
        <v>0</v>
      </c>
      <c r="G1378" s="20">
        <v>0</v>
      </c>
      <c r="H1378" s="20">
        <v>13</v>
      </c>
      <c r="I1378" s="19">
        <v>2516</v>
      </c>
    </row>
    <row r="1379" spans="2:9" x14ac:dyDescent="0.25">
      <c r="B1379" s="19" t="s">
        <v>49</v>
      </c>
      <c r="C1379" s="20">
        <v>430</v>
      </c>
      <c r="D1379" s="20">
        <v>0</v>
      </c>
      <c r="E1379" s="20">
        <v>2</v>
      </c>
      <c r="F1379" s="20">
        <v>0</v>
      </c>
      <c r="G1379" s="20">
        <v>0</v>
      </c>
      <c r="H1379" s="20">
        <v>37</v>
      </c>
      <c r="I1379" s="19">
        <v>469</v>
      </c>
    </row>
    <row r="1380" spans="2:9" x14ac:dyDescent="0.25">
      <c r="B1380" s="19" t="s">
        <v>50</v>
      </c>
      <c r="C1380" s="20">
        <v>64</v>
      </c>
      <c r="D1380" s="20">
        <v>5</v>
      </c>
      <c r="E1380" s="20">
        <v>203</v>
      </c>
      <c r="F1380" s="20">
        <v>54</v>
      </c>
      <c r="G1380" s="20">
        <v>0</v>
      </c>
      <c r="H1380" s="20">
        <v>2561</v>
      </c>
      <c r="I1380" s="19">
        <v>2887</v>
      </c>
    </row>
    <row r="1381" spans="2:9" x14ac:dyDescent="0.25">
      <c r="B1381" s="19" t="s">
        <v>108</v>
      </c>
      <c r="C1381" s="20">
        <v>2</v>
      </c>
      <c r="D1381" s="20">
        <v>0</v>
      </c>
      <c r="E1381" s="20">
        <v>46</v>
      </c>
      <c r="F1381" s="20">
        <v>21</v>
      </c>
      <c r="G1381" s="20">
        <v>0</v>
      </c>
      <c r="H1381" s="20">
        <v>0</v>
      </c>
      <c r="I1381" s="19">
        <v>69</v>
      </c>
    </row>
    <row r="1382" spans="2:9" x14ac:dyDescent="0.25">
      <c r="B1382" s="19" t="s">
        <v>109</v>
      </c>
      <c r="C1382" s="20">
        <v>863</v>
      </c>
      <c r="D1382" s="20">
        <v>96</v>
      </c>
      <c r="E1382" s="20">
        <v>0</v>
      </c>
      <c r="F1382" s="20">
        <v>3</v>
      </c>
      <c r="G1382" s="20">
        <v>0</v>
      </c>
      <c r="H1382" s="20">
        <v>0</v>
      </c>
      <c r="I1382" s="19">
        <v>962</v>
      </c>
    </row>
    <row r="1383" spans="2:9" x14ac:dyDescent="0.25">
      <c r="B1383" s="19" t="s">
        <v>110</v>
      </c>
      <c r="C1383" s="20">
        <v>492</v>
      </c>
      <c r="D1383" s="20">
        <v>0</v>
      </c>
      <c r="E1383" s="20">
        <v>0</v>
      </c>
      <c r="F1383" s="20">
        <v>1</v>
      </c>
      <c r="G1383" s="20">
        <v>0</v>
      </c>
      <c r="H1383" s="20">
        <v>0</v>
      </c>
      <c r="I1383" s="19">
        <v>493</v>
      </c>
    </row>
    <row r="1384" spans="2:9" x14ac:dyDescent="0.25">
      <c r="B1384" s="19" t="s">
        <v>111</v>
      </c>
      <c r="C1384" s="20">
        <v>492</v>
      </c>
      <c r="D1384" s="20">
        <v>1</v>
      </c>
      <c r="E1384" s="20">
        <v>3</v>
      </c>
      <c r="F1384" s="20">
        <v>0</v>
      </c>
      <c r="G1384" s="20">
        <v>0</v>
      </c>
      <c r="H1384" s="20">
        <v>0</v>
      </c>
      <c r="I1384" s="19">
        <v>496</v>
      </c>
    </row>
    <row r="1385" spans="2:9" x14ac:dyDescent="0.25">
      <c r="B1385" s="19" t="s">
        <v>52</v>
      </c>
      <c r="C1385" s="20">
        <v>339</v>
      </c>
      <c r="D1385" s="20">
        <v>0</v>
      </c>
      <c r="E1385" s="20">
        <v>0</v>
      </c>
      <c r="F1385" s="20">
        <v>0</v>
      </c>
      <c r="G1385" s="20">
        <v>0</v>
      </c>
      <c r="H1385" s="20">
        <v>0</v>
      </c>
      <c r="I1385" s="19">
        <v>339</v>
      </c>
    </row>
    <row r="1386" spans="2:9" x14ac:dyDescent="0.25">
      <c r="B1386" s="19" t="s">
        <v>112</v>
      </c>
      <c r="C1386" s="20">
        <v>3</v>
      </c>
      <c r="D1386" s="20">
        <v>0</v>
      </c>
      <c r="E1386" s="20">
        <v>0</v>
      </c>
      <c r="F1386" s="20">
        <v>0</v>
      </c>
      <c r="G1386" s="20">
        <v>0</v>
      </c>
      <c r="H1386" s="20">
        <v>173</v>
      </c>
      <c r="I1386" s="19">
        <v>176</v>
      </c>
    </row>
    <row r="1387" spans="2:9" x14ac:dyDescent="0.25">
      <c r="B1387" s="19" t="s">
        <v>140</v>
      </c>
      <c r="C1387" s="20">
        <v>56</v>
      </c>
      <c r="D1387" s="20">
        <v>20</v>
      </c>
      <c r="E1387" s="20">
        <v>0</v>
      </c>
      <c r="F1387" s="20">
        <v>0</v>
      </c>
      <c r="G1387" s="20">
        <v>0</v>
      </c>
      <c r="H1387" s="20">
        <v>0</v>
      </c>
      <c r="I1387" s="19">
        <v>76</v>
      </c>
    </row>
    <row r="1388" spans="2:9" x14ac:dyDescent="0.25">
      <c r="B1388" s="19" t="s">
        <v>113</v>
      </c>
      <c r="C1388" s="20">
        <v>348</v>
      </c>
      <c r="D1388" s="20">
        <v>378</v>
      </c>
      <c r="E1388" s="20">
        <v>0</v>
      </c>
      <c r="F1388" s="20">
        <v>0</v>
      </c>
      <c r="G1388" s="20">
        <v>0</v>
      </c>
      <c r="H1388" s="20">
        <v>0</v>
      </c>
      <c r="I1388" s="19">
        <v>726</v>
      </c>
    </row>
    <row r="1389" spans="2:9" x14ac:dyDescent="0.25">
      <c r="B1389" s="19" t="s">
        <v>84</v>
      </c>
      <c r="C1389" s="20">
        <v>827</v>
      </c>
      <c r="D1389" s="20">
        <v>150</v>
      </c>
      <c r="E1389" s="20">
        <v>47</v>
      </c>
      <c r="F1389" s="20">
        <v>4</v>
      </c>
      <c r="G1389" s="20">
        <v>0</v>
      </c>
      <c r="H1389" s="20">
        <v>26</v>
      </c>
      <c r="I1389" s="19">
        <v>1054</v>
      </c>
    </row>
    <row r="1390" spans="2:9" x14ac:dyDescent="0.25">
      <c r="B1390" s="19" t="s">
        <v>114</v>
      </c>
      <c r="C1390" s="20">
        <v>5</v>
      </c>
      <c r="D1390" s="20">
        <v>0</v>
      </c>
      <c r="E1390" s="20">
        <v>0</v>
      </c>
      <c r="F1390" s="20">
        <v>0</v>
      </c>
      <c r="G1390" s="20">
        <v>0</v>
      </c>
      <c r="H1390" s="20">
        <v>31</v>
      </c>
      <c r="I1390" s="19">
        <v>36</v>
      </c>
    </row>
    <row r="1391" spans="2:9" x14ac:dyDescent="0.25">
      <c r="B1391" s="19" t="s">
        <v>115</v>
      </c>
      <c r="C1391" s="20">
        <v>938</v>
      </c>
      <c r="D1391" s="20">
        <v>385</v>
      </c>
      <c r="E1391" s="20">
        <v>2</v>
      </c>
      <c r="F1391" s="20">
        <v>0</v>
      </c>
      <c r="G1391" s="20">
        <v>0</v>
      </c>
      <c r="H1391" s="20">
        <v>5</v>
      </c>
      <c r="I1391" s="19">
        <v>1330</v>
      </c>
    </row>
    <row r="1392" spans="2:9" x14ac:dyDescent="0.25">
      <c r="B1392" s="19" t="s">
        <v>116</v>
      </c>
      <c r="C1392" s="20">
        <v>603</v>
      </c>
      <c r="D1392" s="20">
        <v>0</v>
      </c>
      <c r="E1392" s="20">
        <v>96</v>
      </c>
      <c r="F1392" s="20">
        <v>0</v>
      </c>
      <c r="G1392" s="20">
        <v>2</v>
      </c>
      <c r="H1392" s="20">
        <v>0</v>
      </c>
      <c r="I1392" s="19">
        <v>701</v>
      </c>
    </row>
    <row r="1393" spans="2:9" x14ac:dyDescent="0.25">
      <c r="B1393" s="19" t="s">
        <v>118</v>
      </c>
      <c r="C1393" s="20">
        <v>269</v>
      </c>
      <c r="D1393" s="20">
        <v>8</v>
      </c>
      <c r="E1393" s="20">
        <v>0</v>
      </c>
      <c r="F1393" s="20">
        <v>0</v>
      </c>
      <c r="G1393" s="20">
        <v>0</v>
      </c>
      <c r="H1393" s="20">
        <v>0</v>
      </c>
      <c r="I1393" s="19">
        <v>277</v>
      </c>
    </row>
    <row r="1394" spans="2:9" x14ac:dyDescent="0.25">
      <c r="B1394" s="19" t="s">
        <v>119</v>
      </c>
      <c r="C1394" s="20">
        <v>2861</v>
      </c>
      <c r="D1394" s="20">
        <v>25</v>
      </c>
      <c r="E1394" s="20">
        <v>1</v>
      </c>
      <c r="F1394" s="20">
        <v>2</v>
      </c>
      <c r="G1394" s="20">
        <v>0</v>
      </c>
      <c r="H1394" s="20">
        <v>8</v>
      </c>
      <c r="I1394" s="19">
        <v>2897</v>
      </c>
    </row>
    <row r="1395" spans="2:9" x14ac:dyDescent="0.25">
      <c r="B1395" s="19" t="s">
        <v>120</v>
      </c>
      <c r="C1395" s="20">
        <v>216</v>
      </c>
      <c r="D1395" s="20">
        <v>466</v>
      </c>
      <c r="E1395" s="20">
        <v>0</v>
      </c>
      <c r="F1395" s="20">
        <v>0</v>
      </c>
      <c r="G1395" s="20">
        <v>0</v>
      </c>
      <c r="H1395" s="20">
        <v>0</v>
      </c>
      <c r="I1395" s="19">
        <v>682</v>
      </c>
    </row>
    <row r="1396" spans="2:9" x14ac:dyDescent="0.25">
      <c r="B1396" s="19" t="s">
        <v>121</v>
      </c>
      <c r="C1396" s="20">
        <v>1</v>
      </c>
      <c r="D1396" s="20">
        <v>28</v>
      </c>
      <c r="E1396" s="20">
        <v>0</v>
      </c>
      <c r="F1396" s="20">
        <v>0</v>
      </c>
      <c r="G1396" s="20">
        <v>0</v>
      </c>
      <c r="H1396" s="20">
        <v>0</v>
      </c>
      <c r="I1396" s="19">
        <v>29</v>
      </c>
    </row>
    <row r="1397" spans="2:9" x14ac:dyDescent="0.25">
      <c r="B1397" s="19" t="s">
        <v>141</v>
      </c>
      <c r="C1397" s="20">
        <v>3</v>
      </c>
      <c r="D1397" s="20">
        <v>77</v>
      </c>
      <c r="E1397" s="20">
        <v>0</v>
      </c>
      <c r="F1397" s="20">
        <v>0</v>
      </c>
      <c r="G1397" s="20">
        <v>0</v>
      </c>
      <c r="H1397" s="20">
        <v>0</v>
      </c>
      <c r="I1397" s="19">
        <v>80</v>
      </c>
    </row>
    <row r="1398" spans="2:9" x14ac:dyDescent="0.25">
      <c r="B1398" s="19" t="s">
        <v>142</v>
      </c>
      <c r="C1398" s="20">
        <v>0</v>
      </c>
      <c r="D1398" s="20">
        <v>5</v>
      </c>
      <c r="E1398" s="20">
        <v>0</v>
      </c>
      <c r="F1398" s="20">
        <v>0</v>
      </c>
      <c r="G1398" s="20">
        <v>0</v>
      </c>
      <c r="H1398" s="20">
        <v>0</v>
      </c>
      <c r="I1398" s="19">
        <v>5</v>
      </c>
    </row>
    <row r="1399" spans="2:9" x14ac:dyDescent="0.25">
      <c r="B1399" s="19" t="s">
        <v>143</v>
      </c>
      <c r="C1399" s="20">
        <v>59</v>
      </c>
      <c r="D1399" s="20">
        <v>13</v>
      </c>
      <c r="E1399" s="20">
        <v>0</v>
      </c>
      <c r="F1399" s="20">
        <v>0</v>
      </c>
      <c r="G1399" s="20">
        <v>0</v>
      </c>
      <c r="H1399" s="20">
        <v>0</v>
      </c>
      <c r="I1399" s="19">
        <v>72</v>
      </c>
    </row>
    <row r="1400" spans="2:9" x14ac:dyDescent="0.25">
      <c r="B1400" s="19" t="s">
        <v>122</v>
      </c>
      <c r="C1400" s="20">
        <v>272</v>
      </c>
      <c r="D1400" s="20">
        <v>83</v>
      </c>
      <c r="E1400" s="20">
        <v>0</v>
      </c>
      <c r="F1400" s="20">
        <v>0</v>
      </c>
      <c r="G1400" s="20">
        <v>0</v>
      </c>
      <c r="H1400" s="20">
        <v>109</v>
      </c>
      <c r="I1400" s="19">
        <v>464</v>
      </c>
    </row>
    <row r="1401" spans="2:9" x14ac:dyDescent="0.25">
      <c r="B1401" s="19" t="s">
        <v>123</v>
      </c>
      <c r="C1401" s="20">
        <v>291</v>
      </c>
      <c r="D1401" s="20">
        <v>30</v>
      </c>
      <c r="E1401" s="20">
        <v>0</v>
      </c>
      <c r="F1401" s="20">
        <v>0</v>
      </c>
      <c r="G1401" s="20">
        <v>0</v>
      </c>
      <c r="H1401" s="20">
        <v>144</v>
      </c>
      <c r="I1401" s="19">
        <v>465</v>
      </c>
    </row>
    <row r="1402" spans="2:9" x14ac:dyDescent="0.25">
      <c r="B1402" s="19" t="s">
        <v>144</v>
      </c>
      <c r="C1402" s="20">
        <v>81</v>
      </c>
      <c r="D1402" s="20">
        <v>2</v>
      </c>
      <c r="E1402" s="20">
        <v>0</v>
      </c>
      <c r="F1402" s="20">
        <v>0</v>
      </c>
      <c r="G1402" s="20">
        <v>0</v>
      </c>
      <c r="H1402" s="20">
        <v>0</v>
      </c>
      <c r="I1402" s="19">
        <v>83</v>
      </c>
    </row>
    <row r="1403" spans="2:9" x14ac:dyDescent="0.25">
      <c r="B1403" s="19" t="s">
        <v>124</v>
      </c>
      <c r="C1403" s="20">
        <v>112</v>
      </c>
      <c r="D1403" s="20">
        <v>5</v>
      </c>
      <c r="E1403" s="20">
        <v>5</v>
      </c>
      <c r="F1403" s="20">
        <v>0</v>
      </c>
      <c r="G1403" s="20">
        <v>0</v>
      </c>
      <c r="H1403" s="20">
        <v>0</v>
      </c>
      <c r="I1403" s="19">
        <v>122</v>
      </c>
    </row>
    <row r="1404" spans="2:9" x14ac:dyDescent="0.25">
      <c r="B1404" s="19" t="s">
        <v>147</v>
      </c>
      <c r="C1404" s="20">
        <v>3</v>
      </c>
      <c r="D1404" s="20">
        <v>3</v>
      </c>
      <c r="E1404" s="20">
        <v>0</v>
      </c>
      <c r="F1404" s="20">
        <v>0</v>
      </c>
      <c r="G1404" s="20">
        <v>0</v>
      </c>
      <c r="H1404" s="20">
        <v>0</v>
      </c>
      <c r="I1404" s="19">
        <v>6</v>
      </c>
    </row>
    <row r="1405" spans="2:9" x14ac:dyDescent="0.25">
      <c r="B1405" s="19" t="s">
        <v>125</v>
      </c>
      <c r="C1405" s="20">
        <v>868</v>
      </c>
      <c r="D1405" s="20">
        <v>0</v>
      </c>
      <c r="E1405" s="20">
        <v>0</v>
      </c>
      <c r="F1405" s="20">
        <v>0</v>
      </c>
      <c r="G1405" s="20">
        <v>0</v>
      </c>
      <c r="H1405" s="20">
        <v>2</v>
      </c>
      <c r="I1405" s="19">
        <v>870</v>
      </c>
    </row>
    <row r="1406" spans="2:9" x14ac:dyDescent="0.25">
      <c r="B1406" s="19" t="s">
        <v>126</v>
      </c>
      <c r="C1406" s="20">
        <v>20</v>
      </c>
      <c r="D1406" s="20">
        <v>3</v>
      </c>
      <c r="E1406" s="20">
        <v>0</v>
      </c>
      <c r="F1406" s="20">
        <v>0</v>
      </c>
      <c r="G1406" s="20">
        <v>0</v>
      </c>
      <c r="H1406" s="20">
        <v>0</v>
      </c>
      <c r="I1406" s="19">
        <v>23</v>
      </c>
    </row>
    <row r="1407" spans="2:9" x14ac:dyDescent="0.25">
      <c r="B1407" s="19" t="s">
        <v>127</v>
      </c>
      <c r="C1407" s="20">
        <v>376</v>
      </c>
      <c r="D1407" s="20">
        <v>0</v>
      </c>
      <c r="E1407" s="20">
        <v>0</v>
      </c>
      <c r="F1407" s="20">
        <v>2</v>
      </c>
      <c r="G1407" s="20">
        <v>0</v>
      </c>
      <c r="H1407" s="20">
        <v>0</v>
      </c>
      <c r="I1407" s="19">
        <v>378</v>
      </c>
    </row>
    <row r="1408" spans="2:9" x14ac:dyDescent="0.25">
      <c r="B1408" s="19" t="s">
        <v>128</v>
      </c>
      <c r="C1408" s="20">
        <v>9</v>
      </c>
      <c r="D1408" s="20">
        <v>0</v>
      </c>
      <c r="E1408" s="20">
        <v>0</v>
      </c>
      <c r="F1408" s="20">
        <v>0</v>
      </c>
      <c r="G1408" s="20">
        <v>0</v>
      </c>
      <c r="H1408" s="20">
        <v>0</v>
      </c>
      <c r="I1408" s="19">
        <v>9</v>
      </c>
    </row>
    <row r="1409" spans="2:9" x14ac:dyDescent="0.25">
      <c r="B1409" s="19" t="s">
        <v>129</v>
      </c>
      <c r="C1409" s="20">
        <v>51</v>
      </c>
      <c r="D1409" s="20">
        <v>27</v>
      </c>
      <c r="E1409" s="20">
        <v>0</v>
      </c>
      <c r="F1409" s="20">
        <v>0</v>
      </c>
      <c r="G1409" s="20">
        <v>0</v>
      </c>
      <c r="H1409" s="20">
        <v>0</v>
      </c>
      <c r="I1409" s="19">
        <v>78</v>
      </c>
    </row>
    <row r="1410" spans="2:9" x14ac:dyDescent="0.25">
      <c r="B1410" s="19" t="s">
        <v>148</v>
      </c>
      <c r="C1410" s="20">
        <v>0</v>
      </c>
      <c r="D1410" s="20">
        <v>0</v>
      </c>
      <c r="E1410" s="20">
        <v>22</v>
      </c>
      <c r="F1410" s="20">
        <v>0</v>
      </c>
      <c r="G1410" s="20">
        <v>0</v>
      </c>
      <c r="H1410" s="20">
        <v>0</v>
      </c>
      <c r="I1410" s="19">
        <v>22</v>
      </c>
    </row>
    <row r="1411" spans="2:9" x14ac:dyDescent="0.25">
      <c r="B1411" s="19" t="s">
        <v>130</v>
      </c>
      <c r="C1411" s="20">
        <v>10</v>
      </c>
      <c r="D1411" s="20">
        <v>65</v>
      </c>
      <c r="E1411" s="20">
        <v>0</v>
      </c>
      <c r="F1411" s="20">
        <v>0</v>
      </c>
      <c r="G1411" s="20">
        <v>0</v>
      </c>
      <c r="H1411" s="20">
        <v>0</v>
      </c>
      <c r="I1411" s="19">
        <v>75</v>
      </c>
    </row>
    <row r="1412" spans="2:9" x14ac:dyDescent="0.25">
      <c r="B1412" s="19" t="s">
        <v>77</v>
      </c>
      <c r="C1412" s="20">
        <v>1</v>
      </c>
      <c r="D1412" s="20">
        <v>0</v>
      </c>
      <c r="E1412" s="20">
        <v>0</v>
      </c>
      <c r="F1412" s="20">
        <v>0</v>
      </c>
      <c r="G1412" s="20">
        <v>0</v>
      </c>
      <c r="H1412" s="20">
        <v>0</v>
      </c>
      <c r="I1412" s="19">
        <v>1</v>
      </c>
    </row>
    <row r="1413" spans="2:9" x14ac:dyDescent="0.25">
      <c r="B1413" s="19" t="s">
        <v>131</v>
      </c>
      <c r="C1413" s="20">
        <v>499</v>
      </c>
      <c r="D1413" s="20">
        <v>475</v>
      </c>
      <c r="E1413" s="20">
        <v>3</v>
      </c>
      <c r="F1413" s="20">
        <v>0</v>
      </c>
      <c r="G1413" s="20">
        <v>0</v>
      </c>
      <c r="H1413" s="20">
        <v>0</v>
      </c>
      <c r="I1413" s="19">
        <v>977</v>
      </c>
    </row>
    <row r="1414" spans="2:9" x14ac:dyDescent="0.25">
      <c r="B1414" s="19" t="s">
        <v>132</v>
      </c>
      <c r="C1414" s="20">
        <v>0</v>
      </c>
      <c r="D1414" s="20">
        <v>0</v>
      </c>
      <c r="E1414" s="20">
        <v>545</v>
      </c>
      <c r="F1414" s="20">
        <v>15</v>
      </c>
      <c r="G1414" s="20">
        <v>0</v>
      </c>
      <c r="H1414" s="20">
        <v>209</v>
      </c>
      <c r="I1414" s="19">
        <v>769</v>
      </c>
    </row>
    <row r="1415" spans="2:9" x14ac:dyDescent="0.25">
      <c r="B1415" s="19" t="s">
        <v>133</v>
      </c>
      <c r="C1415" s="20">
        <v>36</v>
      </c>
      <c r="D1415" s="20">
        <v>0</v>
      </c>
      <c r="E1415" s="20">
        <v>181</v>
      </c>
      <c r="F1415" s="20">
        <v>0</v>
      </c>
      <c r="G1415" s="20">
        <v>0</v>
      </c>
      <c r="H1415" s="20">
        <v>0</v>
      </c>
      <c r="I1415" s="19">
        <v>217</v>
      </c>
    </row>
    <row r="1416" spans="2:9" x14ac:dyDescent="0.25">
      <c r="B1416" s="19" t="s">
        <v>134</v>
      </c>
      <c r="C1416" s="20">
        <v>63</v>
      </c>
      <c r="D1416" s="20">
        <v>28</v>
      </c>
      <c r="E1416" s="20">
        <v>102</v>
      </c>
      <c r="F1416" s="20">
        <v>0</v>
      </c>
      <c r="G1416" s="20">
        <v>0</v>
      </c>
      <c r="H1416" s="20">
        <v>0</v>
      </c>
      <c r="I1416" s="19">
        <v>193</v>
      </c>
    </row>
    <row r="1417" spans="2:9" x14ac:dyDescent="0.25">
      <c r="B1417" s="19" t="s">
        <v>149</v>
      </c>
      <c r="C1417" s="20">
        <v>0</v>
      </c>
      <c r="D1417" s="20">
        <v>3</v>
      </c>
      <c r="E1417" s="20">
        <v>0</v>
      </c>
      <c r="F1417" s="20">
        <v>0</v>
      </c>
      <c r="G1417" s="20">
        <v>0</v>
      </c>
      <c r="H1417" s="20">
        <v>0</v>
      </c>
      <c r="I1417" s="19">
        <v>3</v>
      </c>
    </row>
    <row r="1418" spans="2:9" x14ac:dyDescent="0.25">
      <c r="B1418" s="19" t="s">
        <v>150</v>
      </c>
      <c r="C1418" s="20">
        <v>10</v>
      </c>
      <c r="D1418" s="20">
        <v>0</v>
      </c>
      <c r="E1418" s="20">
        <v>0</v>
      </c>
      <c r="F1418" s="20">
        <v>0</v>
      </c>
      <c r="G1418" s="20">
        <v>0</v>
      </c>
      <c r="H1418" s="20">
        <v>0</v>
      </c>
      <c r="I1418" s="19">
        <v>10</v>
      </c>
    </row>
    <row r="1419" spans="2:9" x14ac:dyDescent="0.25">
      <c r="B1419" s="19"/>
      <c r="C1419" s="20"/>
      <c r="D1419" s="20"/>
      <c r="E1419" s="20"/>
      <c r="F1419" s="20"/>
      <c r="G1419" s="20"/>
      <c r="H1419" s="20"/>
      <c r="I1419" s="19"/>
    </row>
    <row r="1420" spans="2:9" x14ac:dyDescent="0.25">
      <c r="B1420" s="19"/>
      <c r="C1420" s="20"/>
      <c r="D1420" s="20"/>
      <c r="E1420" s="20"/>
      <c r="F1420" s="20"/>
      <c r="G1420" s="20"/>
      <c r="H1420" s="20"/>
      <c r="I1420" s="19"/>
    </row>
    <row r="1421" spans="2:9" x14ac:dyDescent="0.25">
      <c r="B1421" s="19"/>
      <c r="C1421" s="20"/>
      <c r="D1421" s="20"/>
      <c r="E1421" s="20"/>
      <c r="F1421" s="20"/>
      <c r="G1421" s="20"/>
      <c r="H1421" s="20"/>
      <c r="I1421" s="19"/>
    </row>
    <row r="1422" spans="2:9" x14ac:dyDescent="0.25">
      <c r="B1422" s="19"/>
      <c r="C1422" s="20"/>
      <c r="D1422" s="20"/>
      <c r="E1422" s="20"/>
      <c r="F1422" s="20"/>
      <c r="G1422" s="20"/>
      <c r="H1422" s="20"/>
      <c r="I1422" s="19"/>
    </row>
    <row r="1423" spans="2:9" x14ac:dyDescent="0.25">
      <c r="B1423" s="19"/>
      <c r="C1423" s="20"/>
      <c r="D1423" s="20"/>
      <c r="E1423" s="20"/>
      <c r="F1423" s="20"/>
      <c r="G1423" s="20"/>
      <c r="H1423" s="20"/>
      <c r="I1423" s="19"/>
    </row>
    <row r="1424" spans="2:9" x14ac:dyDescent="0.25">
      <c r="B1424" s="19"/>
      <c r="C1424" s="20"/>
      <c r="D1424" s="20"/>
      <c r="E1424" s="20"/>
      <c r="F1424" s="20"/>
      <c r="G1424" s="20"/>
      <c r="H1424" s="20"/>
      <c r="I1424" s="19"/>
    </row>
    <row r="1425" spans="2:10" x14ac:dyDescent="0.25">
      <c r="B1425" s="19"/>
      <c r="C1425" s="20"/>
      <c r="D1425" s="20"/>
      <c r="E1425" s="20"/>
      <c r="F1425" s="20"/>
      <c r="G1425" s="20"/>
      <c r="H1425" s="20"/>
      <c r="I1425" s="19"/>
    </row>
    <row r="1426" spans="2:10" x14ac:dyDescent="0.25">
      <c r="B1426" s="19"/>
      <c r="C1426" s="20"/>
      <c r="D1426" s="20"/>
      <c r="E1426" s="20"/>
      <c r="F1426" s="20"/>
      <c r="G1426" s="20"/>
      <c r="H1426" s="20"/>
      <c r="I1426" s="19"/>
    </row>
    <row r="1427" spans="2:10" x14ac:dyDescent="0.25">
      <c r="B1427" s="19"/>
      <c r="C1427" s="20"/>
      <c r="D1427" s="20"/>
      <c r="E1427" s="20"/>
      <c r="F1427" s="20"/>
      <c r="G1427" s="20"/>
      <c r="H1427" s="20"/>
      <c r="I1427" s="19"/>
    </row>
    <row r="1428" spans="2:10" x14ac:dyDescent="0.25">
      <c r="B1428" s="19"/>
      <c r="C1428" s="20"/>
      <c r="D1428" s="20"/>
      <c r="E1428" s="20"/>
      <c r="F1428" s="20"/>
      <c r="G1428" s="20"/>
      <c r="H1428" s="20"/>
      <c r="I1428" s="19"/>
    </row>
    <row r="1429" spans="2:10" x14ac:dyDescent="0.25">
      <c r="B1429" s="19" t="s">
        <v>8</v>
      </c>
      <c r="C1429" s="19">
        <f t="shared" ref="C1429:H1429" si="16">SUM(C1348:C1418)</f>
        <v>1342553</v>
      </c>
      <c r="D1429" s="19">
        <f t="shared" si="16"/>
        <v>61579</v>
      </c>
      <c r="E1429" s="19">
        <f t="shared" si="16"/>
        <v>25337</v>
      </c>
      <c r="F1429" s="19">
        <f t="shared" si="16"/>
        <v>4166</v>
      </c>
      <c r="G1429" s="19">
        <f t="shared" si="16"/>
        <v>1592</v>
      </c>
      <c r="H1429" s="19">
        <f t="shared" si="16"/>
        <v>8574</v>
      </c>
      <c r="I1429" s="19">
        <f>SUM(I1348:I1418)</f>
        <v>1443801</v>
      </c>
    </row>
    <row r="1430" spans="2:10" ht="15.75" thickBot="1" x14ac:dyDescent="0.3">
      <c r="B1430" s="26"/>
      <c r="C1430" s="27"/>
      <c r="D1430" s="27"/>
      <c r="E1430" s="27"/>
      <c r="F1430" s="27"/>
      <c r="G1430" s="27"/>
      <c r="H1430" s="27"/>
      <c r="I1430" s="27"/>
      <c r="J1430" s="28"/>
    </row>
    <row r="1431" spans="2:10" ht="16.5" thickBot="1" x14ac:dyDescent="0.3">
      <c r="B1431" s="48" t="s">
        <v>67</v>
      </c>
      <c r="C1431" s="49"/>
      <c r="D1431" s="49"/>
      <c r="E1431" s="49"/>
      <c r="F1431" s="49"/>
      <c r="G1431" s="49"/>
      <c r="H1431" s="50"/>
      <c r="I1431" s="61" t="s">
        <v>79</v>
      </c>
    </row>
    <row r="1432" spans="2:10" x14ac:dyDescent="0.25">
      <c r="B1432" s="17" t="s">
        <v>31</v>
      </c>
      <c r="C1432" s="18" t="s">
        <v>32</v>
      </c>
      <c r="D1432" s="18" t="s">
        <v>33</v>
      </c>
      <c r="E1432" s="18" t="s">
        <v>34</v>
      </c>
      <c r="F1432" s="18" t="s">
        <v>35</v>
      </c>
      <c r="G1432" s="18" t="s">
        <v>36</v>
      </c>
      <c r="H1432" s="18" t="s">
        <v>37</v>
      </c>
      <c r="I1432" s="18" t="s">
        <v>8</v>
      </c>
    </row>
    <row r="1433" spans="2:10" x14ac:dyDescent="0.25">
      <c r="B1433" s="19" t="s">
        <v>38</v>
      </c>
      <c r="C1433" s="20">
        <v>413136</v>
      </c>
      <c r="D1433" s="20">
        <v>11364</v>
      </c>
      <c r="E1433" s="20">
        <v>3899</v>
      </c>
      <c r="F1433" s="20">
        <v>870</v>
      </c>
      <c r="G1433" s="20">
        <v>464</v>
      </c>
      <c r="H1433" s="20">
        <v>977</v>
      </c>
      <c r="I1433" s="19">
        <v>430710</v>
      </c>
    </row>
    <row r="1434" spans="2:10" x14ac:dyDescent="0.25">
      <c r="B1434" s="19" t="s">
        <v>39</v>
      </c>
      <c r="C1434" s="20">
        <v>225829</v>
      </c>
      <c r="D1434" s="20">
        <v>4148</v>
      </c>
      <c r="E1434" s="20">
        <v>1284</v>
      </c>
      <c r="F1434" s="20">
        <v>302</v>
      </c>
      <c r="G1434" s="20">
        <v>106</v>
      </c>
      <c r="H1434" s="20">
        <v>255</v>
      </c>
      <c r="I1434" s="19">
        <v>231924</v>
      </c>
    </row>
    <row r="1435" spans="2:10" x14ac:dyDescent="0.25">
      <c r="B1435" s="19" t="s">
        <v>40</v>
      </c>
      <c r="C1435" s="20">
        <v>70560</v>
      </c>
      <c r="D1435" s="20">
        <v>23826</v>
      </c>
      <c r="E1435" s="20">
        <v>0</v>
      </c>
      <c r="F1435" s="20">
        <v>432</v>
      </c>
      <c r="G1435" s="20">
        <v>17</v>
      </c>
      <c r="H1435" s="20">
        <v>605</v>
      </c>
      <c r="I1435" s="19">
        <v>95440</v>
      </c>
    </row>
    <row r="1436" spans="2:10" x14ac:dyDescent="0.25">
      <c r="B1436" s="19" t="s">
        <v>80</v>
      </c>
      <c r="C1436" s="20">
        <v>71804</v>
      </c>
      <c r="D1436" s="20">
        <v>13465</v>
      </c>
      <c r="E1436" s="20">
        <v>5279</v>
      </c>
      <c r="F1436" s="20">
        <v>1856</v>
      </c>
      <c r="G1436" s="20">
        <v>715</v>
      </c>
      <c r="H1436" s="20">
        <v>797</v>
      </c>
      <c r="I1436" s="19">
        <v>93916</v>
      </c>
    </row>
    <row r="1437" spans="2:10" x14ac:dyDescent="0.25">
      <c r="B1437" s="19" t="s">
        <v>42</v>
      </c>
      <c r="C1437" s="20">
        <v>27847</v>
      </c>
      <c r="D1437" s="20">
        <v>281</v>
      </c>
      <c r="E1437" s="20">
        <v>48</v>
      </c>
      <c r="F1437" s="20">
        <v>3</v>
      </c>
      <c r="G1437" s="20">
        <v>121</v>
      </c>
      <c r="H1437" s="20">
        <v>102</v>
      </c>
      <c r="I1437" s="19">
        <v>28402</v>
      </c>
    </row>
    <row r="1438" spans="2:10" x14ac:dyDescent="0.25">
      <c r="B1438" s="19" t="s">
        <v>43</v>
      </c>
      <c r="C1438" s="20">
        <v>12827</v>
      </c>
      <c r="D1438" s="20">
        <v>219</v>
      </c>
      <c r="E1438" s="20">
        <v>259</v>
      </c>
      <c r="F1438" s="20">
        <v>54</v>
      </c>
      <c r="G1438" s="20">
        <v>0</v>
      </c>
      <c r="H1438" s="20">
        <v>2</v>
      </c>
      <c r="I1438" s="19">
        <v>13361</v>
      </c>
    </row>
    <row r="1439" spans="2:10" x14ac:dyDescent="0.25">
      <c r="B1439" s="19" t="s">
        <v>89</v>
      </c>
      <c r="C1439" s="20">
        <v>761</v>
      </c>
      <c r="D1439" s="20">
        <v>1</v>
      </c>
      <c r="E1439" s="20">
        <v>0</v>
      </c>
      <c r="F1439" s="20">
        <v>0</v>
      </c>
      <c r="G1439" s="20">
        <v>0</v>
      </c>
      <c r="H1439" s="20">
        <v>54</v>
      </c>
      <c r="I1439" s="19">
        <v>816</v>
      </c>
    </row>
    <row r="1440" spans="2:10" x14ac:dyDescent="0.25">
      <c r="B1440" s="19" t="s">
        <v>90</v>
      </c>
      <c r="C1440" s="20">
        <v>53</v>
      </c>
      <c r="D1440" s="20">
        <v>0</v>
      </c>
      <c r="E1440" s="20">
        <v>0</v>
      </c>
      <c r="F1440" s="20">
        <v>23</v>
      </c>
      <c r="G1440" s="20">
        <v>0</v>
      </c>
      <c r="H1440" s="20">
        <v>0</v>
      </c>
      <c r="I1440" s="19">
        <v>76</v>
      </c>
    </row>
    <row r="1441" spans="2:9" x14ac:dyDescent="0.25">
      <c r="B1441" s="19" t="s">
        <v>91</v>
      </c>
      <c r="C1441" s="20">
        <v>61788</v>
      </c>
      <c r="D1441" s="20">
        <v>257</v>
      </c>
      <c r="E1441" s="20">
        <v>261</v>
      </c>
      <c r="F1441" s="20">
        <v>0</v>
      </c>
      <c r="G1441" s="20">
        <v>5</v>
      </c>
      <c r="H1441" s="20">
        <v>4</v>
      </c>
      <c r="I1441" s="19">
        <v>62315</v>
      </c>
    </row>
    <row r="1442" spans="2:9" x14ac:dyDescent="0.25">
      <c r="B1442" s="19" t="s">
        <v>92</v>
      </c>
      <c r="C1442" s="20">
        <v>31756</v>
      </c>
      <c r="D1442" s="20">
        <v>258</v>
      </c>
      <c r="E1442" s="20">
        <v>74</v>
      </c>
      <c r="F1442" s="20">
        <v>43</v>
      </c>
      <c r="G1442" s="20">
        <v>9</v>
      </c>
      <c r="H1442" s="20">
        <v>1</v>
      </c>
      <c r="I1442" s="19">
        <v>32141</v>
      </c>
    </row>
    <row r="1443" spans="2:9" x14ac:dyDescent="0.25">
      <c r="B1443" s="19" t="s">
        <v>93</v>
      </c>
      <c r="C1443" s="20">
        <v>16601</v>
      </c>
      <c r="D1443" s="20">
        <v>40</v>
      </c>
      <c r="E1443" s="20">
        <v>20</v>
      </c>
      <c r="F1443" s="20">
        <v>26</v>
      </c>
      <c r="G1443" s="20">
        <v>0</v>
      </c>
      <c r="H1443" s="20">
        <v>1</v>
      </c>
      <c r="I1443" s="19">
        <v>16688</v>
      </c>
    </row>
    <row r="1444" spans="2:9" x14ac:dyDescent="0.25">
      <c r="B1444" s="19" t="s">
        <v>94</v>
      </c>
      <c r="C1444" s="20">
        <v>13683</v>
      </c>
      <c r="D1444" s="20">
        <v>74</v>
      </c>
      <c r="E1444" s="20">
        <v>16</v>
      </c>
      <c r="F1444" s="20">
        <v>19</v>
      </c>
      <c r="G1444" s="20">
        <v>1</v>
      </c>
      <c r="H1444" s="20">
        <v>0</v>
      </c>
      <c r="I1444" s="19">
        <v>13793</v>
      </c>
    </row>
    <row r="1445" spans="2:9" x14ac:dyDescent="0.25">
      <c r="B1445" s="19" t="s">
        <v>95</v>
      </c>
      <c r="C1445" s="20">
        <v>1554</v>
      </c>
      <c r="D1445" s="20">
        <v>0</v>
      </c>
      <c r="E1445" s="20">
        <v>0</v>
      </c>
      <c r="F1445" s="20">
        <v>0</v>
      </c>
      <c r="G1445" s="20">
        <v>0</v>
      </c>
      <c r="H1445" s="20">
        <v>0</v>
      </c>
      <c r="I1445" s="19">
        <v>1554</v>
      </c>
    </row>
    <row r="1446" spans="2:9" x14ac:dyDescent="0.25">
      <c r="B1446" s="19" t="s">
        <v>44</v>
      </c>
      <c r="C1446" s="20">
        <v>1562</v>
      </c>
      <c r="D1446" s="20">
        <v>925</v>
      </c>
      <c r="E1446" s="20">
        <v>6</v>
      </c>
      <c r="F1446" s="20">
        <v>0</v>
      </c>
      <c r="G1446" s="20">
        <v>30</v>
      </c>
      <c r="H1446" s="20">
        <v>0</v>
      </c>
      <c r="I1446" s="19">
        <v>2523</v>
      </c>
    </row>
    <row r="1447" spans="2:9" x14ac:dyDescent="0.25">
      <c r="B1447" s="19" t="s">
        <v>45</v>
      </c>
      <c r="C1447" s="20">
        <v>3057</v>
      </c>
      <c r="D1447" s="20">
        <v>2033</v>
      </c>
      <c r="E1447" s="20">
        <v>190</v>
      </c>
      <c r="F1447" s="20">
        <v>0</v>
      </c>
      <c r="G1447" s="20">
        <v>0</v>
      </c>
      <c r="H1447" s="20">
        <v>3</v>
      </c>
      <c r="I1447" s="19">
        <v>5283</v>
      </c>
    </row>
    <row r="1448" spans="2:9" x14ac:dyDescent="0.25">
      <c r="B1448" s="19" t="s">
        <v>46</v>
      </c>
      <c r="C1448" s="20">
        <v>2646</v>
      </c>
      <c r="D1448" s="20">
        <v>1159</v>
      </c>
      <c r="E1448" s="20">
        <v>118</v>
      </c>
      <c r="F1448" s="20">
        <v>0</v>
      </c>
      <c r="G1448" s="20">
        <v>0</v>
      </c>
      <c r="H1448" s="20">
        <v>1</v>
      </c>
      <c r="I1448" s="19">
        <v>3924</v>
      </c>
    </row>
    <row r="1449" spans="2:9" x14ac:dyDescent="0.25">
      <c r="B1449" s="19" t="s">
        <v>47</v>
      </c>
      <c r="C1449" s="20">
        <v>10853</v>
      </c>
      <c r="D1449" s="20">
        <v>237</v>
      </c>
      <c r="E1449" s="20">
        <v>881</v>
      </c>
      <c r="F1449" s="20">
        <v>0</v>
      </c>
      <c r="G1449" s="20">
        <v>8</v>
      </c>
      <c r="H1449" s="20">
        <v>8</v>
      </c>
      <c r="I1449" s="19">
        <v>11987</v>
      </c>
    </row>
    <row r="1450" spans="2:9" x14ac:dyDescent="0.25">
      <c r="B1450" s="19" t="s">
        <v>96</v>
      </c>
      <c r="C1450" s="20">
        <v>10669</v>
      </c>
      <c r="D1450" s="20">
        <v>889</v>
      </c>
      <c r="E1450" s="20">
        <v>0</v>
      </c>
      <c r="F1450" s="20">
        <v>0</v>
      </c>
      <c r="G1450" s="20">
        <v>0</v>
      </c>
      <c r="H1450" s="20">
        <v>20</v>
      </c>
      <c r="I1450" s="19">
        <v>11578</v>
      </c>
    </row>
    <row r="1451" spans="2:9" x14ac:dyDescent="0.25">
      <c r="B1451" s="19" t="s">
        <v>83</v>
      </c>
      <c r="C1451" s="20">
        <v>847</v>
      </c>
      <c r="D1451" s="20">
        <v>91</v>
      </c>
      <c r="E1451" s="20">
        <v>0</v>
      </c>
      <c r="F1451" s="20">
        <v>0</v>
      </c>
      <c r="G1451" s="20">
        <v>0</v>
      </c>
      <c r="H1451" s="20">
        <v>0</v>
      </c>
      <c r="I1451" s="19">
        <v>938</v>
      </c>
    </row>
    <row r="1452" spans="2:9" x14ac:dyDescent="0.25">
      <c r="B1452" s="19" t="s">
        <v>97</v>
      </c>
      <c r="C1452" s="20">
        <v>2649</v>
      </c>
      <c r="D1452" s="20">
        <v>8</v>
      </c>
      <c r="E1452" s="20">
        <v>0</v>
      </c>
      <c r="F1452" s="20">
        <v>27</v>
      </c>
      <c r="G1452" s="20">
        <v>0</v>
      </c>
      <c r="H1452" s="20">
        <v>25</v>
      </c>
      <c r="I1452" s="19">
        <v>2709</v>
      </c>
    </row>
    <row r="1453" spans="2:9" x14ac:dyDescent="0.25">
      <c r="B1453" s="19" t="s">
        <v>70</v>
      </c>
      <c r="C1453" s="20">
        <v>0</v>
      </c>
      <c r="D1453" s="20">
        <v>2</v>
      </c>
      <c r="E1453" s="20">
        <v>0</v>
      </c>
      <c r="F1453" s="20">
        <v>0</v>
      </c>
      <c r="G1453" s="20">
        <v>0</v>
      </c>
      <c r="H1453" s="20">
        <v>0</v>
      </c>
      <c r="I1453" s="19">
        <v>2</v>
      </c>
    </row>
    <row r="1454" spans="2:9" x14ac:dyDescent="0.25">
      <c r="B1454" s="19" t="s">
        <v>98</v>
      </c>
      <c r="C1454" s="20">
        <v>6</v>
      </c>
      <c r="D1454" s="20">
        <v>26</v>
      </c>
      <c r="E1454" s="20">
        <v>6</v>
      </c>
      <c r="F1454" s="20">
        <v>2</v>
      </c>
      <c r="G1454" s="20">
        <v>0</v>
      </c>
      <c r="H1454" s="20">
        <v>0</v>
      </c>
      <c r="I1454" s="19">
        <v>40</v>
      </c>
    </row>
    <row r="1455" spans="2:9" x14ac:dyDescent="0.25">
      <c r="B1455" s="19" t="s">
        <v>136</v>
      </c>
      <c r="C1455" s="20">
        <v>146</v>
      </c>
      <c r="D1455" s="20">
        <v>28</v>
      </c>
      <c r="E1455" s="20">
        <v>0</v>
      </c>
      <c r="F1455" s="20">
        <v>0</v>
      </c>
      <c r="G1455" s="20">
        <v>0</v>
      </c>
      <c r="H1455" s="20">
        <v>0</v>
      </c>
      <c r="I1455" s="19">
        <v>174</v>
      </c>
    </row>
    <row r="1456" spans="2:9" x14ac:dyDescent="0.25">
      <c r="B1456" s="19" t="s">
        <v>99</v>
      </c>
      <c r="C1456" s="20">
        <v>328</v>
      </c>
      <c r="D1456" s="20">
        <v>0</v>
      </c>
      <c r="E1456" s="20">
        <v>1</v>
      </c>
      <c r="F1456" s="20">
        <v>0</v>
      </c>
      <c r="G1456" s="20">
        <v>0</v>
      </c>
      <c r="H1456" s="20">
        <v>161</v>
      </c>
      <c r="I1456" s="19">
        <v>490</v>
      </c>
    </row>
    <row r="1457" spans="2:9" x14ac:dyDescent="0.25">
      <c r="B1457" s="19" t="s">
        <v>100</v>
      </c>
      <c r="C1457" s="20">
        <v>1561</v>
      </c>
      <c r="D1457" s="20">
        <v>370</v>
      </c>
      <c r="E1457" s="20">
        <v>8</v>
      </c>
      <c r="F1457" s="20">
        <v>0</v>
      </c>
      <c r="G1457" s="20">
        <v>0</v>
      </c>
      <c r="H1457" s="20">
        <v>0</v>
      </c>
      <c r="I1457" s="19">
        <v>1939</v>
      </c>
    </row>
    <row r="1458" spans="2:9" x14ac:dyDescent="0.25">
      <c r="B1458" s="19" t="s">
        <v>137</v>
      </c>
      <c r="C1458" s="20">
        <v>3</v>
      </c>
      <c r="D1458" s="20">
        <v>0</v>
      </c>
      <c r="E1458" s="20">
        <v>0</v>
      </c>
      <c r="F1458" s="20">
        <v>0</v>
      </c>
      <c r="G1458" s="20">
        <v>0</v>
      </c>
      <c r="H1458" s="20">
        <v>0</v>
      </c>
      <c r="I1458" s="19">
        <v>3</v>
      </c>
    </row>
    <row r="1459" spans="2:9" x14ac:dyDescent="0.25">
      <c r="B1459" s="19" t="s">
        <v>101</v>
      </c>
      <c r="C1459" s="20">
        <v>333</v>
      </c>
      <c r="D1459" s="20">
        <v>1</v>
      </c>
      <c r="E1459" s="20">
        <v>0</v>
      </c>
      <c r="F1459" s="20">
        <v>4</v>
      </c>
      <c r="G1459" s="20">
        <v>0</v>
      </c>
      <c r="H1459" s="20">
        <v>0</v>
      </c>
      <c r="I1459" s="19">
        <v>338</v>
      </c>
    </row>
    <row r="1460" spans="2:9" x14ac:dyDescent="0.25">
      <c r="B1460" s="19" t="s">
        <v>102</v>
      </c>
      <c r="C1460" s="20">
        <v>127</v>
      </c>
      <c r="D1460" s="20">
        <v>104</v>
      </c>
      <c r="E1460" s="20">
        <v>0</v>
      </c>
      <c r="F1460" s="20">
        <v>0</v>
      </c>
      <c r="G1460" s="20">
        <v>0</v>
      </c>
      <c r="H1460" s="20">
        <v>0</v>
      </c>
      <c r="I1460" s="19">
        <v>231</v>
      </c>
    </row>
    <row r="1461" spans="2:9" x14ac:dyDescent="0.25">
      <c r="B1461" s="19" t="s">
        <v>103</v>
      </c>
      <c r="C1461" s="20">
        <v>1130</v>
      </c>
      <c r="D1461" s="20">
        <v>85</v>
      </c>
      <c r="E1461" s="20">
        <v>292</v>
      </c>
      <c r="F1461" s="20">
        <v>75</v>
      </c>
      <c r="G1461" s="20">
        <v>0</v>
      </c>
      <c r="H1461" s="20">
        <v>0</v>
      </c>
      <c r="I1461" s="19">
        <v>1582</v>
      </c>
    </row>
    <row r="1462" spans="2:9" x14ac:dyDescent="0.25">
      <c r="B1462" s="19" t="s">
        <v>104</v>
      </c>
      <c r="C1462" s="20">
        <v>875</v>
      </c>
      <c r="D1462" s="20">
        <v>0</v>
      </c>
      <c r="E1462" s="20">
        <v>656</v>
      </c>
      <c r="F1462" s="20">
        <v>84</v>
      </c>
      <c r="G1462" s="20">
        <v>8</v>
      </c>
      <c r="H1462" s="20">
        <v>0</v>
      </c>
      <c r="I1462" s="19">
        <v>1623</v>
      </c>
    </row>
    <row r="1463" spans="2:9" x14ac:dyDescent="0.25">
      <c r="B1463" s="19" t="s">
        <v>105</v>
      </c>
      <c r="C1463" s="20">
        <v>726</v>
      </c>
      <c r="D1463" s="20">
        <v>830</v>
      </c>
      <c r="E1463" s="20">
        <v>1485</v>
      </c>
      <c r="F1463" s="20">
        <v>67</v>
      </c>
      <c r="G1463" s="20">
        <v>95</v>
      </c>
      <c r="H1463" s="20">
        <v>30</v>
      </c>
      <c r="I1463" s="19">
        <v>3233</v>
      </c>
    </row>
    <row r="1464" spans="2:9" x14ac:dyDescent="0.25">
      <c r="B1464" s="19" t="s">
        <v>106</v>
      </c>
      <c r="C1464" s="20">
        <v>6732</v>
      </c>
      <c r="D1464" s="20">
        <v>21</v>
      </c>
      <c r="E1464" s="20">
        <v>28</v>
      </c>
      <c r="F1464" s="20">
        <v>176</v>
      </c>
      <c r="G1464" s="20">
        <v>14</v>
      </c>
      <c r="H1464" s="20">
        <v>0</v>
      </c>
      <c r="I1464" s="19">
        <v>6971</v>
      </c>
    </row>
    <row r="1465" spans="2:9" x14ac:dyDescent="0.25">
      <c r="B1465" s="19" t="s">
        <v>107</v>
      </c>
      <c r="C1465" s="20">
        <v>1632</v>
      </c>
      <c r="D1465" s="20">
        <v>951</v>
      </c>
      <c r="E1465" s="20">
        <v>368</v>
      </c>
      <c r="F1465" s="20">
        <v>299</v>
      </c>
      <c r="G1465" s="20">
        <v>0</v>
      </c>
      <c r="H1465" s="20">
        <v>0</v>
      </c>
      <c r="I1465" s="19">
        <v>3250</v>
      </c>
    </row>
    <row r="1466" spans="2:9" x14ac:dyDescent="0.25">
      <c r="B1466" s="19" t="s">
        <v>49</v>
      </c>
      <c r="C1466" s="20">
        <v>46</v>
      </c>
      <c r="D1466" s="20">
        <v>37</v>
      </c>
      <c r="E1466" s="20">
        <v>0</v>
      </c>
      <c r="F1466" s="20">
        <v>0</v>
      </c>
      <c r="G1466" s="20">
        <v>0</v>
      </c>
      <c r="H1466" s="20">
        <v>120</v>
      </c>
      <c r="I1466" s="19">
        <v>203</v>
      </c>
    </row>
    <row r="1467" spans="2:9" x14ac:dyDescent="0.25">
      <c r="B1467" s="19" t="s">
        <v>50</v>
      </c>
      <c r="C1467" s="20">
        <v>376</v>
      </c>
      <c r="D1467" s="20">
        <v>8</v>
      </c>
      <c r="E1467" s="20">
        <v>584</v>
      </c>
      <c r="F1467" s="20">
        <v>232</v>
      </c>
      <c r="G1467" s="20">
        <v>23</v>
      </c>
      <c r="H1467" s="20">
        <v>614</v>
      </c>
      <c r="I1467" s="19">
        <v>1837</v>
      </c>
    </row>
    <row r="1468" spans="2:9" x14ac:dyDescent="0.25">
      <c r="B1468" s="19" t="s">
        <v>108</v>
      </c>
      <c r="C1468" s="20">
        <v>62</v>
      </c>
      <c r="D1468" s="20">
        <v>0</v>
      </c>
      <c r="E1468" s="20">
        <v>200</v>
      </c>
      <c r="F1468" s="20">
        <v>0</v>
      </c>
      <c r="G1468" s="20">
        <v>0</v>
      </c>
      <c r="H1468" s="20">
        <v>0</v>
      </c>
      <c r="I1468" s="19">
        <v>262</v>
      </c>
    </row>
    <row r="1469" spans="2:9" x14ac:dyDescent="0.25">
      <c r="B1469" s="19" t="s">
        <v>109</v>
      </c>
      <c r="C1469" s="20">
        <v>1658</v>
      </c>
      <c r="D1469" s="20">
        <v>554</v>
      </c>
      <c r="E1469" s="20">
        <v>0</v>
      </c>
      <c r="F1469" s="20">
        <v>0</v>
      </c>
      <c r="G1469" s="20">
        <v>0</v>
      </c>
      <c r="H1469" s="20">
        <v>0</v>
      </c>
      <c r="I1469" s="19">
        <v>2212</v>
      </c>
    </row>
    <row r="1470" spans="2:9" x14ac:dyDescent="0.25">
      <c r="B1470" s="19" t="s">
        <v>138</v>
      </c>
      <c r="C1470" s="20">
        <v>14</v>
      </c>
      <c r="D1470" s="20">
        <v>0</v>
      </c>
      <c r="E1470" s="20">
        <v>0</v>
      </c>
      <c r="F1470" s="20">
        <v>0</v>
      </c>
      <c r="G1470" s="20">
        <v>0</v>
      </c>
      <c r="H1470" s="20">
        <v>0</v>
      </c>
      <c r="I1470" s="19">
        <v>14</v>
      </c>
    </row>
    <row r="1471" spans="2:9" x14ac:dyDescent="0.25">
      <c r="B1471" s="19" t="s">
        <v>110</v>
      </c>
      <c r="C1471" s="20">
        <v>550</v>
      </c>
      <c r="D1471" s="20">
        <v>0</v>
      </c>
      <c r="E1471" s="20">
        <v>4</v>
      </c>
      <c r="F1471" s="20">
        <v>4</v>
      </c>
      <c r="G1471" s="20">
        <v>0</v>
      </c>
      <c r="H1471" s="20">
        <v>0</v>
      </c>
      <c r="I1471" s="19">
        <v>558</v>
      </c>
    </row>
    <row r="1472" spans="2:9" x14ac:dyDescent="0.25">
      <c r="B1472" s="19" t="s">
        <v>51</v>
      </c>
      <c r="C1472" s="20">
        <v>154</v>
      </c>
      <c r="D1472" s="20">
        <v>0</v>
      </c>
      <c r="E1472" s="20">
        <v>0</v>
      </c>
      <c r="F1472" s="20">
        <v>0</v>
      </c>
      <c r="G1472" s="20">
        <v>0</v>
      </c>
      <c r="H1472" s="20">
        <v>0</v>
      </c>
      <c r="I1472" s="19">
        <v>154</v>
      </c>
    </row>
    <row r="1473" spans="2:9" x14ac:dyDescent="0.25">
      <c r="B1473" s="19" t="s">
        <v>111</v>
      </c>
      <c r="C1473" s="20">
        <v>1392</v>
      </c>
      <c r="D1473" s="20">
        <v>513</v>
      </c>
      <c r="E1473" s="20">
        <v>3</v>
      </c>
      <c r="F1473" s="20">
        <v>0</v>
      </c>
      <c r="G1473" s="20">
        <v>0</v>
      </c>
      <c r="H1473" s="20">
        <v>0</v>
      </c>
      <c r="I1473" s="19">
        <v>1908</v>
      </c>
    </row>
    <row r="1474" spans="2:9" x14ac:dyDescent="0.25">
      <c r="B1474" s="19" t="s">
        <v>52</v>
      </c>
      <c r="C1474" s="20">
        <v>197</v>
      </c>
      <c r="D1474" s="20">
        <v>72</v>
      </c>
      <c r="E1474" s="20">
        <v>0</v>
      </c>
      <c r="F1474" s="20">
        <v>0</v>
      </c>
      <c r="G1474" s="20">
        <v>0</v>
      </c>
      <c r="H1474" s="20">
        <v>0</v>
      </c>
      <c r="I1474" s="19">
        <v>269</v>
      </c>
    </row>
    <row r="1475" spans="2:9" x14ac:dyDescent="0.25">
      <c r="B1475" s="19" t="s">
        <v>112</v>
      </c>
      <c r="C1475" s="20">
        <v>5</v>
      </c>
      <c r="D1475" s="20">
        <v>20</v>
      </c>
      <c r="E1475" s="20">
        <v>0</v>
      </c>
      <c r="F1475" s="20">
        <v>0</v>
      </c>
      <c r="G1475" s="20">
        <v>0</v>
      </c>
      <c r="H1475" s="20">
        <v>441</v>
      </c>
      <c r="I1475" s="19">
        <v>466</v>
      </c>
    </row>
    <row r="1476" spans="2:9" x14ac:dyDescent="0.25">
      <c r="B1476" s="19" t="s">
        <v>139</v>
      </c>
      <c r="C1476" s="20">
        <v>12</v>
      </c>
      <c r="D1476" s="20">
        <v>0</v>
      </c>
      <c r="E1476" s="20">
        <v>0</v>
      </c>
      <c r="F1476" s="20">
        <v>0</v>
      </c>
      <c r="G1476" s="20">
        <v>0</v>
      </c>
      <c r="H1476" s="20">
        <v>0</v>
      </c>
      <c r="I1476" s="19">
        <v>12</v>
      </c>
    </row>
    <row r="1477" spans="2:9" x14ac:dyDescent="0.25">
      <c r="B1477" s="19" t="s">
        <v>140</v>
      </c>
      <c r="C1477" s="20">
        <v>307</v>
      </c>
      <c r="D1477" s="20">
        <v>776</v>
      </c>
      <c r="E1477" s="20">
        <v>0</v>
      </c>
      <c r="F1477" s="20">
        <v>0</v>
      </c>
      <c r="G1477" s="20">
        <v>0</v>
      </c>
      <c r="H1477" s="20">
        <v>0</v>
      </c>
      <c r="I1477" s="19">
        <v>1083</v>
      </c>
    </row>
    <row r="1478" spans="2:9" x14ac:dyDescent="0.25">
      <c r="B1478" s="19" t="s">
        <v>113</v>
      </c>
      <c r="C1478" s="20">
        <v>200</v>
      </c>
      <c r="D1478" s="20">
        <v>362</v>
      </c>
      <c r="E1478" s="20">
        <v>0</v>
      </c>
      <c r="F1478" s="20">
        <v>0</v>
      </c>
      <c r="G1478" s="20">
        <v>0</v>
      </c>
      <c r="H1478" s="20">
        <v>0</v>
      </c>
      <c r="I1478" s="19">
        <v>562</v>
      </c>
    </row>
    <row r="1479" spans="2:9" x14ac:dyDescent="0.25">
      <c r="B1479" s="19" t="s">
        <v>84</v>
      </c>
      <c r="C1479" s="20">
        <v>3972</v>
      </c>
      <c r="D1479" s="20">
        <v>413</v>
      </c>
      <c r="E1479" s="20">
        <v>283</v>
      </c>
      <c r="F1479" s="20">
        <v>72</v>
      </c>
      <c r="G1479" s="20">
        <v>121</v>
      </c>
      <c r="H1479" s="20">
        <v>14</v>
      </c>
      <c r="I1479" s="19">
        <v>4875</v>
      </c>
    </row>
    <row r="1480" spans="2:9" x14ac:dyDescent="0.25">
      <c r="B1480" s="19" t="s">
        <v>114</v>
      </c>
      <c r="C1480" s="20">
        <v>194</v>
      </c>
      <c r="D1480" s="20">
        <v>2</v>
      </c>
      <c r="E1480" s="20">
        <v>0</v>
      </c>
      <c r="F1480" s="20">
        <v>0</v>
      </c>
      <c r="G1480" s="20">
        <v>0</v>
      </c>
      <c r="H1480" s="20">
        <v>188</v>
      </c>
      <c r="I1480" s="19">
        <v>384</v>
      </c>
    </row>
    <row r="1481" spans="2:9" x14ac:dyDescent="0.25">
      <c r="B1481" s="19" t="s">
        <v>115</v>
      </c>
      <c r="C1481" s="20">
        <v>1775</v>
      </c>
      <c r="D1481" s="20">
        <v>264</v>
      </c>
      <c r="E1481" s="20">
        <v>21</v>
      </c>
      <c r="F1481" s="20">
        <v>4</v>
      </c>
      <c r="G1481" s="20">
        <v>0</v>
      </c>
      <c r="H1481" s="20">
        <v>0</v>
      </c>
      <c r="I1481" s="19">
        <v>2064</v>
      </c>
    </row>
    <row r="1482" spans="2:9" x14ac:dyDescent="0.25">
      <c r="B1482" s="19" t="s">
        <v>116</v>
      </c>
      <c r="C1482" s="20">
        <v>1282</v>
      </c>
      <c r="D1482" s="20">
        <v>29</v>
      </c>
      <c r="E1482" s="20">
        <v>2</v>
      </c>
      <c r="F1482" s="20">
        <v>0</v>
      </c>
      <c r="G1482" s="20">
        <v>0</v>
      </c>
      <c r="H1482" s="20">
        <v>0</v>
      </c>
      <c r="I1482" s="19">
        <v>1313</v>
      </c>
    </row>
    <row r="1483" spans="2:9" x14ac:dyDescent="0.25">
      <c r="B1483" s="19" t="s">
        <v>117</v>
      </c>
      <c r="C1483" s="20">
        <v>6</v>
      </c>
      <c r="D1483" s="20">
        <v>24</v>
      </c>
      <c r="E1483" s="20">
        <v>0</v>
      </c>
      <c r="F1483" s="20">
        <v>0</v>
      </c>
      <c r="G1483" s="20">
        <v>0</v>
      </c>
      <c r="H1483" s="20">
        <v>0</v>
      </c>
      <c r="I1483" s="19">
        <v>30</v>
      </c>
    </row>
    <row r="1484" spans="2:9" x14ac:dyDescent="0.25">
      <c r="B1484" s="19" t="s">
        <v>118</v>
      </c>
      <c r="C1484" s="20">
        <v>80</v>
      </c>
      <c r="D1484" s="20">
        <v>3</v>
      </c>
      <c r="E1484" s="20">
        <v>0</v>
      </c>
      <c r="F1484" s="20">
        <v>0</v>
      </c>
      <c r="G1484" s="20">
        <v>0</v>
      </c>
      <c r="H1484" s="20">
        <v>0</v>
      </c>
      <c r="I1484" s="19">
        <v>83</v>
      </c>
    </row>
    <row r="1485" spans="2:9" x14ac:dyDescent="0.25">
      <c r="B1485" s="19" t="s">
        <v>119</v>
      </c>
      <c r="C1485" s="20">
        <v>2230</v>
      </c>
      <c r="D1485" s="20">
        <v>39</v>
      </c>
      <c r="E1485" s="20">
        <v>0</v>
      </c>
      <c r="F1485" s="20">
        <v>0</v>
      </c>
      <c r="G1485" s="20">
        <v>0</v>
      </c>
      <c r="H1485" s="20">
        <v>3</v>
      </c>
      <c r="I1485" s="19">
        <v>2272</v>
      </c>
    </row>
    <row r="1486" spans="2:9" x14ac:dyDescent="0.25">
      <c r="B1486" s="19" t="s">
        <v>120</v>
      </c>
      <c r="C1486" s="20">
        <v>370</v>
      </c>
      <c r="D1486" s="20">
        <v>270</v>
      </c>
      <c r="E1486" s="20">
        <v>11</v>
      </c>
      <c r="F1486" s="20">
        <v>0</v>
      </c>
      <c r="G1486" s="20">
        <v>0</v>
      </c>
      <c r="H1486" s="20">
        <v>0</v>
      </c>
      <c r="I1486" s="19">
        <v>651</v>
      </c>
    </row>
    <row r="1487" spans="2:9" x14ac:dyDescent="0.25">
      <c r="B1487" s="19" t="s">
        <v>121</v>
      </c>
      <c r="C1487" s="20">
        <v>3</v>
      </c>
      <c r="D1487" s="20">
        <v>107</v>
      </c>
      <c r="E1487" s="20">
        <v>1</v>
      </c>
      <c r="F1487" s="20">
        <v>0</v>
      </c>
      <c r="G1487" s="20">
        <v>0</v>
      </c>
      <c r="H1487" s="20">
        <v>0</v>
      </c>
      <c r="I1487" s="19">
        <v>111</v>
      </c>
    </row>
    <row r="1488" spans="2:9" x14ac:dyDescent="0.25">
      <c r="B1488" s="19" t="s">
        <v>141</v>
      </c>
      <c r="C1488" s="20">
        <v>116</v>
      </c>
      <c r="D1488" s="20">
        <v>40</v>
      </c>
      <c r="E1488" s="20">
        <v>0</v>
      </c>
      <c r="F1488" s="20">
        <v>4</v>
      </c>
      <c r="G1488" s="20">
        <v>0</v>
      </c>
      <c r="H1488" s="20">
        <v>0</v>
      </c>
      <c r="I1488" s="19">
        <v>160</v>
      </c>
    </row>
    <row r="1489" spans="2:9" x14ac:dyDescent="0.25">
      <c r="B1489" s="19" t="s">
        <v>142</v>
      </c>
      <c r="C1489" s="20">
        <v>8</v>
      </c>
      <c r="D1489" s="20">
        <v>12</v>
      </c>
      <c r="E1489" s="20">
        <v>0</v>
      </c>
      <c r="F1489" s="20">
        <v>0</v>
      </c>
      <c r="G1489" s="20">
        <v>0</v>
      </c>
      <c r="H1489" s="20">
        <v>0</v>
      </c>
      <c r="I1489" s="19">
        <v>20</v>
      </c>
    </row>
    <row r="1490" spans="2:9" x14ac:dyDescent="0.25">
      <c r="B1490" s="19" t="s">
        <v>143</v>
      </c>
      <c r="C1490" s="20">
        <v>18</v>
      </c>
      <c r="D1490" s="20">
        <v>4</v>
      </c>
      <c r="E1490" s="20">
        <v>0</v>
      </c>
      <c r="F1490" s="20">
        <v>0</v>
      </c>
      <c r="G1490" s="20">
        <v>0</v>
      </c>
      <c r="H1490" s="20">
        <v>0</v>
      </c>
      <c r="I1490" s="19">
        <v>22</v>
      </c>
    </row>
    <row r="1491" spans="2:9" x14ac:dyDescent="0.25">
      <c r="B1491" s="19" t="s">
        <v>122</v>
      </c>
      <c r="C1491" s="20">
        <v>436</v>
      </c>
      <c r="D1491" s="20">
        <v>6</v>
      </c>
      <c r="E1491" s="20">
        <v>103</v>
      </c>
      <c r="F1491" s="20">
        <v>7</v>
      </c>
      <c r="G1491" s="20">
        <v>0</v>
      </c>
      <c r="H1491" s="20">
        <v>18</v>
      </c>
      <c r="I1491" s="19">
        <v>570</v>
      </c>
    </row>
    <row r="1492" spans="2:9" x14ac:dyDescent="0.25">
      <c r="B1492" s="19" t="s">
        <v>123</v>
      </c>
      <c r="C1492" s="20">
        <v>584</v>
      </c>
      <c r="D1492" s="20">
        <v>0</v>
      </c>
      <c r="E1492" s="20">
        <v>26</v>
      </c>
      <c r="F1492" s="20">
        <v>2</v>
      </c>
      <c r="G1492" s="20">
        <v>0</v>
      </c>
      <c r="H1492" s="20">
        <v>18</v>
      </c>
      <c r="I1492" s="19">
        <v>630</v>
      </c>
    </row>
    <row r="1493" spans="2:9" x14ac:dyDescent="0.25">
      <c r="B1493" s="19" t="s">
        <v>144</v>
      </c>
      <c r="C1493" s="20">
        <v>557</v>
      </c>
      <c r="D1493" s="20">
        <v>439</v>
      </c>
      <c r="E1493" s="20">
        <v>0</v>
      </c>
      <c r="F1493" s="20">
        <v>0</v>
      </c>
      <c r="G1493" s="20">
        <v>0</v>
      </c>
      <c r="H1493" s="20">
        <v>0</v>
      </c>
      <c r="I1493" s="19">
        <v>996</v>
      </c>
    </row>
    <row r="1494" spans="2:9" x14ac:dyDescent="0.25">
      <c r="B1494" s="19" t="s">
        <v>124</v>
      </c>
      <c r="C1494" s="20">
        <v>27</v>
      </c>
      <c r="D1494" s="20">
        <v>115</v>
      </c>
      <c r="E1494" s="20">
        <v>1</v>
      </c>
      <c r="F1494" s="20">
        <v>0</v>
      </c>
      <c r="G1494" s="20">
        <v>0</v>
      </c>
      <c r="H1494" s="20">
        <v>0</v>
      </c>
      <c r="I1494" s="19">
        <v>143</v>
      </c>
    </row>
    <row r="1495" spans="2:9" x14ac:dyDescent="0.25">
      <c r="B1495" s="19" t="s">
        <v>147</v>
      </c>
      <c r="C1495" s="20">
        <v>6</v>
      </c>
      <c r="D1495" s="20">
        <v>18</v>
      </c>
      <c r="E1495" s="20">
        <v>0</v>
      </c>
      <c r="F1495" s="20">
        <v>0</v>
      </c>
      <c r="G1495" s="20">
        <v>0</v>
      </c>
      <c r="H1495" s="20">
        <v>0</v>
      </c>
      <c r="I1495" s="19">
        <v>24</v>
      </c>
    </row>
    <row r="1496" spans="2:9" x14ac:dyDescent="0.25">
      <c r="B1496" s="19" t="s">
        <v>125</v>
      </c>
      <c r="C1496" s="20">
        <v>1493</v>
      </c>
      <c r="D1496" s="20">
        <v>2</v>
      </c>
      <c r="E1496" s="20">
        <v>0</v>
      </c>
      <c r="F1496" s="20">
        <v>0</v>
      </c>
      <c r="G1496" s="20">
        <v>0</v>
      </c>
      <c r="H1496" s="20">
        <v>0</v>
      </c>
      <c r="I1496" s="19">
        <v>1495</v>
      </c>
    </row>
    <row r="1497" spans="2:9" x14ac:dyDescent="0.25">
      <c r="B1497" s="19" t="s">
        <v>126</v>
      </c>
      <c r="C1497" s="20">
        <v>4</v>
      </c>
      <c r="D1497" s="20">
        <v>2</v>
      </c>
      <c r="E1497" s="20">
        <v>0</v>
      </c>
      <c r="F1497" s="20">
        <v>0</v>
      </c>
      <c r="G1497" s="20">
        <v>0</v>
      </c>
      <c r="H1497" s="20">
        <v>0</v>
      </c>
      <c r="I1497" s="19">
        <v>6</v>
      </c>
    </row>
    <row r="1498" spans="2:9" x14ac:dyDescent="0.25">
      <c r="B1498" s="19" t="s">
        <v>127</v>
      </c>
      <c r="C1498" s="20">
        <v>770</v>
      </c>
      <c r="D1498" s="20">
        <v>0</v>
      </c>
      <c r="E1498" s="20">
        <v>15</v>
      </c>
      <c r="F1498" s="20">
        <v>0</v>
      </c>
      <c r="G1498" s="20">
        <v>0</v>
      </c>
      <c r="H1498" s="20">
        <v>0</v>
      </c>
      <c r="I1498" s="19">
        <v>785</v>
      </c>
    </row>
    <row r="1499" spans="2:9" x14ac:dyDescent="0.25">
      <c r="B1499" s="19" t="s">
        <v>128</v>
      </c>
      <c r="C1499" s="20">
        <v>0</v>
      </c>
      <c r="D1499" s="20">
        <v>0</v>
      </c>
      <c r="E1499" s="20">
        <v>24</v>
      </c>
      <c r="F1499" s="20">
        <v>0</v>
      </c>
      <c r="G1499" s="20">
        <v>0</v>
      </c>
      <c r="H1499" s="20">
        <v>0</v>
      </c>
      <c r="I1499" s="19">
        <v>24</v>
      </c>
    </row>
    <row r="1500" spans="2:9" x14ac:dyDescent="0.25">
      <c r="B1500" s="19" t="s">
        <v>129</v>
      </c>
      <c r="C1500" s="20">
        <v>62</v>
      </c>
      <c r="D1500" s="20">
        <v>6</v>
      </c>
      <c r="E1500" s="20">
        <v>0</v>
      </c>
      <c r="F1500" s="20">
        <v>0</v>
      </c>
      <c r="G1500" s="20">
        <v>0</v>
      </c>
      <c r="H1500" s="20">
        <v>0</v>
      </c>
      <c r="I1500" s="19">
        <v>68</v>
      </c>
    </row>
    <row r="1501" spans="2:9" x14ac:dyDescent="0.25">
      <c r="B1501" s="19" t="s">
        <v>148</v>
      </c>
      <c r="C1501" s="20">
        <v>28</v>
      </c>
      <c r="D1501" s="20">
        <v>0</v>
      </c>
      <c r="E1501" s="20">
        <v>28</v>
      </c>
      <c r="F1501" s="20">
        <v>0</v>
      </c>
      <c r="G1501" s="20">
        <v>0</v>
      </c>
      <c r="H1501" s="20">
        <v>0</v>
      </c>
      <c r="I1501" s="19">
        <v>56</v>
      </c>
    </row>
    <row r="1502" spans="2:9" x14ac:dyDescent="0.25">
      <c r="B1502" s="19" t="s">
        <v>130</v>
      </c>
      <c r="C1502" s="20">
        <v>2</v>
      </c>
      <c r="D1502" s="20">
        <v>1</v>
      </c>
      <c r="E1502" s="20">
        <v>0</v>
      </c>
      <c r="F1502" s="20">
        <v>0</v>
      </c>
      <c r="G1502" s="20">
        <v>0</v>
      </c>
      <c r="H1502" s="20">
        <v>0</v>
      </c>
      <c r="I1502" s="19">
        <v>3</v>
      </c>
    </row>
    <row r="1503" spans="2:9" x14ac:dyDescent="0.25">
      <c r="B1503" s="19" t="s">
        <v>77</v>
      </c>
      <c r="C1503" s="20">
        <v>62</v>
      </c>
      <c r="D1503" s="20">
        <v>0</v>
      </c>
      <c r="E1503" s="20">
        <v>185</v>
      </c>
      <c r="F1503" s="20">
        <v>48</v>
      </c>
      <c r="G1503" s="20">
        <v>0</v>
      </c>
      <c r="H1503" s="20">
        <v>0</v>
      </c>
      <c r="I1503" s="19">
        <v>295</v>
      </c>
    </row>
    <row r="1504" spans="2:9" x14ac:dyDescent="0.25">
      <c r="B1504" s="19" t="s">
        <v>131</v>
      </c>
      <c r="C1504" s="20">
        <v>31</v>
      </c>
      <c r="D1504" s="20">
        <v>7</v>
      </c>
      <c r="E1504" s="20">
        <v>0</v>
      </c>
      <c r="F1504" s="20">
        <v>0</v>
      </c>
      <c r="G1504" s="20">
        <v>0</v>
      </c>
      <c r="H1504" s="20">
        <v>0</v>
      </c>
      <c r="I1504" s="19">
        <v>38</v>
      </c>
    </row>
    <row r="1505" spans="2:10" x14ac:dyDescent="0.25">
      <c r="B1505" s="19" t="s">
        <v>132</v>
      </c>
      <c r="C1505" s="20">
        <v>0</v>
      </c>
      <c r="D1505" s="20">
        <v>0</v>
      </c>
      <c r="E1505" s="20">
        <v>337</v>
      </c>
      <c r="F1505" s="20">
        <v>0</v>
      </c>
      <c r="G1505" s="20">
        <v>0</v>
      </c>
      <c r="H1505" s="20">
        <v>13</v>
      </c>
      <c r="I1505" s="19">
        <v>350</v>
      </c>
    </row>
    <row r="1506" spans="2:10" x14ac:dyDescent="0.25">
      <c r="B1506" s="19" t="s">
        <v>133</v>
      </c>
      <c r="C1506" s="20">
        <v>225</v>
      </c>
      <c r="D1506" s="20">
        <v>1</v>
      </c>
      <c r="E1506" s="20">
        <v>14</v>
      </c>
      <c r="F1506" s="20">
        <v>0</v>
      </c>
      <c r="G1506" s="20">
        <v>0</v>
      </c>
      <c r="H1506" s="20">
        <v>0</v>
      </c>
      <c r="I1506" s="19">
        <v>240</v>
      </c>
    </row>
    <row r="1507" spans="2:10" x14ac:dyDescent="0.25">
      <c r="B1507" s="19" t="s">
        <v>134</v>
      </c>
      <c r="C1507" s="20">
        <v>818</v>
      </c>
      <c r="D1507" s="20">
        <v>0</v>
      </c>
      <c r="E1507" s="20">
        <v>5</v>
      </c>
      <c r="F1507" s="20">
        <v>0</v>
      </c>
      <c r="G1507" s="20">
        <v>0</v>
      </c>
      <c r="H1507" s="20">
        <v>0</v>
      </c>
      <c r="I1507" s="19">
        <v>823</v>
      </c>
    </row>
    <row r="1508" spans="2:10" x14ac:dyDescent="0.25">
      <c r="B1508" s="19" t="s">
        <v>149</v>
      </c>
      <c r="C1508" s="20">
        <v>1</v>
      </c>
      <c r="D1508" s="20">
        <v>4</v>
      </c>
      <c r="E1508" s="20">
        <v>0</v>
      </c>
      <c r="F1508" s="20">
        <v>0</v>
      </c>
      <c r="G1508" s="20">
        <v>0</v>
      </c>
      <c r="H1508" s="20">
        <v>0</v>
      </c>
      <c r="I1508" s="19">
        <v>5</v>
      </c>
    </row>
    <row r="1509" spans="2:10" x14ac:dyDescent="0.25">
      <c r="B1509" s="19" t="s">
        <v>150</v>
      </c>
      <c r="C1509" s="20">
        <v>6</v>
      </c>
      <c r="D1509" s="20">
        <v>0</v>
      </c>
      <c r="E1509" s="20">
        <v>0</v>
      </c>
      <c r="F1509" s="20">
        <v>0</v>
      </c>
      <c r="G1509" s="20">
        <v>0</v>
      </c>
      <c r="H1509" s="20">
        <v>0</v>
      </c>
      <c r="I1509" s="19">
        <v>6</v>
      </c>
    </row>
    <row r="1510" spans="2:10" x14ac:dyDescent="0.25">
      <c r="B1510" s="19"/>
      <c r="C1510" s="20"/>
      <c r="D1510" s="20"/>
      <c r="E1510" s="20"/>
      <c r="F1510" s="20"/>
      <c r="G1510" s="20"/>
      <c r="H1510" s="20"/>
      <c r="I1510" s="19"/>
    </row>
    <row r="1511" spans="2:10" x14ac:dyDescent="0.25">
      <c r="B1511" s="19"/>
      <c r="C1511" s="20"/>
      <c r="D1511" s="20"/>
      <c r="E1511" s="20"/>
      <c r="F1511" s="20"/>
      <c r="G1511" s="20"/>
      <c r="H1511" s="20"/>
      <c r="I1511" s="19"/>
    </row>
    <row r="1512" spans="2:10" x14ac:dyDescent="0.25">
      <c r="B1512" s="19"/>
      <c r="C1512" s="20"/>
      <c r="D1512" s="20"/>
      <c r="E1512" s="20"/>
      <c r="F1512" s="20"/>
      <c r="G1512" s="20"/>
      <c r="H1512" s="20"/>
      <c r="I1512" s="19"/>
    </row>
    <row r="1513" spans="2:10" x14ac:dyDescent="0.25">
      <c r="B1513" s="19"/>
      <c r="C1513" s="20"/>
      <c r="D1513" s="20"/>
      <c r="E1513" s="20"/>
      <c r="F1513" s="20"/>
      <c r="G1513" s="20"/>
      <c r="H1513" s="20"/>
      <c r="I1513" s="19"/>
    </row>
    <row r="1514" spans="2:10" x14ac:dyDescent="0.25">
      <c r="B1514" s="19"/>
      <c r="C1514" s="20"/>
      <c r="D1514" s="20"/>
      <c r="E1514" s="20"/>
      <c r="F1514" s="20"/>
      <c r="G1514" s="20"/>
      <c r="H1514" s="20"/>
      <c r="I1514" s="19"/>
    </row>
    <row r="1515" spans="2:10" x14ac:dyDescent="0.25">
      <c r="B1515" s="19" t="s">
        <v>8</v>
      </c>
      <c r="C1515" s="19">
        <f t="shared" ref="C1515:H1515" si="17">SUM(C1433:C1514)</f>
        <v>1014220</v>
      </c>
      <c r="D1515" s="19">
        <f t="shared" si="17"/>
        <v>65843</v>
      </c>
      <c r="E1515" s="19">
        <f t="shared" si="17"/>
        <v>17026</v>
      </c>
      <c r="F1515" s="19">
        <f t="shared" si="17"/>
        <v>4735</v>
      </c>
      <c r="G1515" s="19">
        <f t="shared" si="17"/>
        <v>1737</v>
      </c>
      <c r="H1515" s="19">
        <f t="shared" si="17"/>
        <v>4475</v>
      </c>
      <c r="I1515" s="19">
        <f>SUM(I1433:I1514)</f>
        <v>1108036</v>
      </c>
    </row>
    <row r="1516" spans="2:10" ht="15.75" thickBot="1" x14ac:dyDescent="0.3">
      <c r="B1516" s="26"/>
      <c r="C1516" s="27"/>
      <c r="D1516" s="27"/>
      <c r="E1516" s="27"/>
      <c r="F1516" s="27"/>
      <c r="G1516" s="27"/>
      <c r="H1516" s="27"/>
      <c r="I1516" s="27"/>
      <c r="J1516" s="28"/>
    </row>
    <row r="1517" spans="2:10" ht="16.5" thickBot="1" x14ac:dyDescent="0.3">
      <c r="B1517" s="48" t="s">
        <v>68</v>
      </c>
      <c r="C1517" s="49"/>
      <c r="D1517" s="49"/>
      <c r="E1517" s="49"/>
      <c r="F1517" s="49"/>
      <c r="G1517" s="49"/>
      <c r="H1517" s="50"/>
      <c r="I1517" s="61" t="s">
        <v>79</v>
      </c>
    </row>
    <row r="1518" spans="2:10" x14ac:dyDescent="0.25">
      <c r="B1518" s="17" t="s">
        <v>31</v>
      </c>
      <c r="C1518" s="18" t="s">
        <v>32</v>
      </c>
      <c r="D1518" s="18" t="s">
        <v>33</v>
      </c>
      <c r="E1518" s="18" t="s">
        <v>34</v>
      </c>
      <c r="F1518" s="18" t="s">
        <v>35</v>
      </c>
      <c r="G1518" s="18" t="s">
        <v>36</v>
      </c>
      <c r="H1518" s="18" t="s">
        <v>37</v>
      </c>
      <c r="I1518" s="18" t="s">
        <v>8</v>
      </c>
    </row>
    <row r="1519" spans="2:10" x14ac:dyDescent="0.25">
      <c r="B1519" s="19" t="s">
        <v>38</v>
      </c>
      <c r="C1519" s="20">
        <v>383826</v>
      </c>
      <c r="D1519" s="20">
        <v>3485</v>
      </c>
      <c r="E1519" s="20">
        <v>1084</v>
      </c>
      <c r="F1519" s="20">
        <v>260</v>
      </c>
      <c r="G1519" s="20">
        <v>71</v>
      </c>
      <c r="H1519" s="20">
        <v>81</v>
      </c>
      <c r="I1519" s="19">
        <v>388807</v>
      </c>
    </row>
    <row r="1520" spans="2:10" x14ac:dyDescent="0.25">
      <c r="B1520" s="19" t="s">
        <v>39</v>
      </c>
      <c r="C1520" s="20">
        <v>55214</v>
      </c>
      <c r="D1520" s="20">
        <v>209</v>
      </c>
      <c r="E1520" s="20">
        <v>53</v>
      </c>
      <c r="F1520" s="20">
        <v>34</v>
      </c>
      <c r="G1520" s="20">
        <v>0</v>
      </c>
      <c r="H1520" s="20">
        <v>3</v>
      </c>
      <c r="I1520" s="19">
        <v>55513</v>
      </c>
    </row>
    <row r="1521" spans="2:9" x14ac:dyDescent="0.25">
      <c r="B1521" s="19" t="s">
        <v>40</v>
      </c>
      <c r="C1521" s="20">
        <v>10776</v>
      </c>
      <c r="D1521" s="20">
        <v>1507</v>
      </c>
      <c r="E1521" s="20">
        <v>146</v>
      </c>
      <c r="F1521" s="20">
        <v>29</v>
      </c>
      <c r="G1521" s="20">
        <v>8</v>
      </c>
      <c r="H1521" s="20">
        <v>6</v>
      </c>
      <c r="I1521" s="19">
        <v>12472</v>
      </c>
    </row>
    <row r="1522" spans="2:9" x14ac:dyDescent="0.25">
      <c r="B1522" s="19" t="s">
        <v>80</v>
      </c>
      <c r="C1522" s="20">
        <v>640</v>
      </c>
      <c r="D1522" s="20">
        <v>37</v>
      </c>
      <c r="E1522" s="20">
        <v>18</v>
      </c>
      <c r="F1522" s="20">
        <v>14</v>
      </c>
      <c r="G1522" s="20">
        <v>2</v>
      </c>
      <c r="H1522" s="20">
        <v>0</v>
      </c>
      <c r="I1522" s="19">
        <v>711</v>
      </c>
    </row>
    <row r="1523" spans="2:9" x14ac:dyDescent="0.25">
      <c r="B1523" s="19" t="s">
        <v>42</v>
      </c>
      <c r="C1523" s="20">
        <v>3563</v>
      </c>
      <c r="D1523" s="20">
        <v>12</v>
      </c>
      <c r="E1523" s="20">
        <v>3</v>
      </c>
      <c r="F1523" s="20">
        <v>1</v>
      </c>
      <c r="G1523" s="20">
        <v>0</v>
      </c>
      <c r="H1523" s="20">
        <v>7</v>
      </c>
      <c r="I1523" s="19">
        <v>3586</v>
      </c>
    </row>
    <row r="1524" spans="2:9" x14ac:dyDescent="0.25">
      <c r="B1524" s="19" t="s">
        <v>43</v>
      </c>
      <c r="C1524" s="20">
        <v>1720</v>
      </c>
      <c r="D1524" s="20">
        <v>22</v>
      </c>
      <c r="E1524" s="20">
        <v>0</v>
      </c>
      <c r="F1524" s="20">
        <v>0</v>
      </c>
      <c r="G1524" s="20">
        <v>0</v>
      </c>
      <c r="H1524" s="20">
        <v>0</v>
      </c>
      <c r="I1524" s="19">
        <v>1742</v>
      </c>
    </row>
    <row r="1525" spans="2:9" x14ac:dyDescent="0.25">
      <c r="B1525" s="19" t="s">
        <v>89</v>
      </c>
      <c r="C1525" s="20">
        <v>124</v>
      </c>
      <c r="D1525" s="20">
        <v>0</v>
      </c>
      <c r="E1525" s="20">
        <v>0</v>
      </c>
      <c r="F1525" s="20">
        <v>0</v>
      </c>
      <c r="G1525" s="20">
        <v>0</v>
      </c>
      <c r="H1525" s="20">
        <v>0</v>
      </c>
      <c r="I1525" s="19">
        <v>124</v>
      </c>
    </row>
    <row r="1526" spans="2:9" x14ac:dyDescent="0.25">
      <c r="B1526" s="19" t="s">
        <v>90</v>
      </c>
      <c r="C1526" s="20">
        <v>11</v>
      </c>
      <c r="D1526" s="20">
        <v>0</v>
      </c>
      <c r="E1526" s="20">
        <v>0</v>
      </c>
      <c r="F1526" s="20">
        <v>39</v>
      </c>
      <c r="G1526" s="20">
        <v>0</v>
      </c>
      <c r="H1526" s="20">
        <v>0</v>
      </c>
      <c r="I1526" s="19">
        <v>50</v>
      </c>
    </row>
    <row r="1527" spans="2:9" x14ac:dyDescent="0.25">
      <c r="B1527" s="19" t="s">
        <v>91</v>
      </c>
      <c r="C1527" s="20">
        <v>5716</v>
      </c>
      <c r="D1527" s="20">
        <v>10</v>
      </c>
      <c r="E1527" s="20">
        <v>14</v>
      </c>
      <c r="F1527" s="20">
        <v>6</v>
      </c>
      <c r="G1527" s="20">
        <v>0</v>
      </c>
      <c r="H1527" s="20">
        <v>0</v>
      </c>
      <c r="I1527" s="19">
        <v>5746</v>
      </c>
    </row>
    <row r="1528" spans="2:9" x14ac:dyDescent="0.25">
      <c r="B1528" s="19" t="s">
        <v>92</v>
      </c>
      <c r="C1528" s="20">
        <v>49944</v>
      </c>
      <c r="D1528" s="20">
        <v>119</v>
      </c>
      <c r="E1528" s="20">
        <v>23</v>
      </c>
      <c r="F1528" s="20">
        <v>63</v>
      </c>
      <c r="G1528" s="20">
        <v>41</v>
      </c>
      <c r="H1528" s="20">
        <v>0</v>
      </c>
      <c r="I1528" s="19">
        <v>50190</v>
      </c>
    </row>
    <row r="1529" spans="2:9" x14ac:dyDescent="0.25">
      <c r="B1529" s="19" t="s">
        <v>93</v>
      </c>
      <c r="C1529" s="20">
        <v>39442</v>
      </c>
      <c r="D1529" s="20">
        <v>399</v>
      </c>
      <c r="E1529" s="20">
        <v>219</v>
      </c>
      <c r="F1529" s="20">
        <v>133</v>
      </c>
      <c r="G1529" s="20">
        <v>3</v>
      </c>
      <c r="H1529" s="20">
        <v>3</v>
      </c>
      <c r="I1529" s="19">
        <v>40199</v>
      </c>
    </row>
    <row r="1530" spans="2:9" x14ac:dyDescent="0.25">
      <c r="B1530" s="19" t="s">
        <v>94</v>
      </c>
      <c r="C1530" s="20">
        <v>7096</v>
      </c>
      <c r="D1530" s="20">
        <v>198</v>
      </c>
      <c r="E1530" s="20">
        <v>0</v>
      </c>
      <c r="F1530" s="20">
        <v>17</v>
      </c>
      <c r="G1530" s="20">
        <v>3</v>
      </c>
      <c r="H1530" s="20">
        <v>0</v>
      </c>
      <c r="I1530" s="19">
        <v>7314</v>
      </c>
    </row>
    <row r="1531" spans="2:9" x14ac:dyDescent="0.25">
      <c r="B1531" s="19" t="s">
        <v>95</v>
      </c>
      <c r="C1531" s="20">
        <v>70</v>
      </c>
      <c r="D1531" s="20">
        <v>0</v>
      </c>
      <c r="E1531" s="20">
        <v>0</v>
      </c>
      <c r="F1531" s="20">
        <v>0</v>
      </c>
      <c r="G1531" s="20">
        <v>0</v>
      </c>
      <c r="H1531" s="20">
        <v>0</v>
      </c>
      <c r="I1531" s="19">
        <v>70</v>
      </c>
    </row>
    <row r="1532" spans="2:9" x14ac:dyDescent="0.25">
      <c r="B1532" s="19" t="s">
        <v>44</v>
      </c>
      <c r="C1532" s="20">
        <v>118</v>
      </c>
      <c r="D1532" s="20">
        <v>14</v>
      </c>
      <c r="E1532" s="20">
        <v>0</v>
      </c>
      <c r="F1532" s="20">
        <v>0</v>
      </c>
      <c r="G1532" s="20">
        <v>0</v>
      </c>
      <c r="H1532" s="20">
        <v>0</v>
      </c>
      <c r="I1532" s="19">
        <v>132</v>
      </c>
    </row>
    <row r="1533" spans="2:9" x14ac:dyDescent="0.25">
      <c r="B1533" s="19" t="s">
        <v>45</v>
      </c>
      <c r="C1533" s="20">
        <v>55</v>
      </c>
      <c r="D1533" s="20">
        <v>230</v>
      </c>
      <c r="E1533" s="20">
        <v>47</v>
      </c>
      <c r="F1533" s="20">
        <v>0</v>
      </c>
      <c r="G1533" s="20">
        <v>0</v>
      </c>
      <c r="H1533" s="20">
        <v>0</v>
      </c>
      <c r="I1533" s="19">
        <v>332</v>
      </c>
    </row>
    <row r="1534" spans="2:9" x14ac:dyDescent="0.25">
      <c r="B1534" s="19" t="s">
        <v>46</v>
      </c>
      <c r="C1534" s="20">
        <v>48</v>
      </c>
      <c r="D1534" s="20">
        <v>12</v>
      </c>
      <c r="E1534" s="20">
        <v>3</v>
      </c>
      <c r="F1534" s="20">
        <v>0</v>
      </c>
      <c r="G1534" s="20">
        <v>0</v>
      </c>
      <c r="H1534" s="20">
        <v>0</v>
      </c>
      <c r="I1534" s="19">
        <v>63</v>
      </c>
    </row>
    <row r="1535" spans="2:9" x14ac:dyDescent="0.25">
      <c r="B1535" s="19" t="s">
        <v>47</v>
      </c>
      <c r="C1535" s="20">
        <v>913</v>
      </c>
      <c r="D1535" s="20">
        <v>23</v>
      </c>
      <c r="E1535" s="20">
        <v>63</v>
      </c>
      <c r="F1535" s="20">
        <v>7</v>
      </c>
      <c r="G1535" s="20">
        <v>0</v>
      </c>
      <c r="H1535" s="20">
        <v>1</v>
      </c>
      <c r="I1535" s="19">
        <v>1007</v>
      </c>
    </row>
    <row r="1536" spans="2:9" x14ac:dyDescent="0.25">
      <c r="B1536" s="19" t="s">
        <v>96</v>
      </c>
      <c r="C1536" s="20">
        <v>109</v>
      </c>
      <c r="D1536" s="20">
        <v>71</v>
      </c>
      <c r="E1536" s="20">
        <v>1</v>
      </c>
      <c r="F1536" s="20">
        <v>0</v>
      </c>
      <c r="G1536" s="20">
        <v>0</v>
      </c>
      <c r="H1536" s="20">
        <v>0</v>
      </c>
      <c r="I1536" s="19">
        <v>181</v>
      </c>
    </row>
    <row r="1537" spans="2:9" x14ac:dyDescent="0.25">
      <c r="B1537" s="19" t="s">
        <v>99</v>
      </c>
      <c r="C1537" s="20">
        <v>1</v>
      </c>
      <c r="D1537" s="20">
        <v>0</v>
      </c>
      <c r="E1537" s="20">
        <v>0</v>
      </c>
      <c r="F1537" s="20">
        <v>0</v>
      </c>
      <c r="G1537" s="20">
        <v>0</v>
      </c>
      <c r="H1537" s="20">
        <v>0</v>
      </c>
      <c r="I1537" s="19">
        <v>1</v>
      </c>
    </row>
    <row r="1538" spans="2:9" x14ac:dyDescent="0.25">
      <c r="B1538" s="19" t="s">
        <v>100</v>
      </c>
      <c r="C1538" s="20">
        <v>163</v>
      </c>
      <c r="D1538" s="20">
        <v>10</v>
      </c>
      <c r="E1538" s="20">
        <v>0</v>
      </c>
      <c r="F1538" s="20">
        <v>0</v>
      </c>
      <c r="G1538" s="20">
        <v>0</v>
      </c>
      <c r="H1538" s="20">
        <v>0</v>
      </c>
      <c r="I1538" s="19">
        <v>173</v>
      </c>
    </row>
    <row r="1539" spans="2:9" x14ac:dyDescent="0.25">
      <c r="B1539" s="19" t="s">
        <v>101</v>
      </c>
      <c r="C1539" s="20">
        <v>3</v>
      </c>
      <c r="D1539" s="20">
        <v>0</v>
      </c>
      <c r="E1539" s="20">
        <v>0</v>
      </c>
      <c r="F1539" s="20">
        <v>180</v>
      </c>
      <c r="G1539" s="20">
        <v>0</v>
      </c>
      <c r="H1539" s="20">
        <v>0</v>
      </c>
      <c r="I1539" s="19">
        <v>183</v>
      </c>
    </row>
    <row r="1540" spans="2:9" x14ac:dyDescent="0.25">
      <c r="B1540" s="19" t="s">
        <v>102</v>
      </c>
      <c r="C1540" s="20">
        <v>8</v>
      </c>
      <c r="D1540" s="20">
        <v>14</v>
      </c>
      <c r="E1540" s="20">
        <v>0</v>
      </c>
      <c r="F1540" s="20">
        <v>0</v>
      </c>
      <c r="G1540" s="20">
        <v>0</v>
      </c>
      <c r="H1540" s="20">
        <v>0</v>
      </c>
      <c r="I1540" s="19">
        <v>22</v>
      </c>
    </row>
    <row r="1541" spans="2:9" x14ac:dyDescent="0.25">
      <c r="B1541" s="19" t="s">
        <v>48</v>
      </c>
      <c r="C1541" s="20">
        <v>2</v>
      </c>
      <c r="D1541" s="20">
        <v>0</v>
      </c>
      <c r="E1541" s="20">
        <v>0</v>
      </c>
      <c r="F1541" s="20">
        <v>0</v>
      </c>
      <c r="G1541" s="20">
        <v>0</v>
      </c>
      <c r="H1541" s="20">
        <v>0</v>
      </c>
      <c r="I1541" s="19">
        <v>2</v>
      </c>
    </row>
    <row r="1542" spans="2:9" x14ac:dyDescent="0.25">
      <c r="B1542" s="19" t="s">
        <v>103</v>
      </c>
      <c r="C1542" s="20">
        <v>4</v>
      </c>
      <c r="D1542" s="20">
        <v>0</v>
      </c>
      <c r="E1542" s="20">
        <v>2</v>
      </c>
      <c r="F1542" s="20">
        <v>0</v>
      </c>
      <c r="G1542" s="20">
        <v>0</v>
      </c>
      <c r="H1542" s="20">
        <v>0</v>
      </c>
      <c r="I1542" s="19">
        <v>6</v>
      </c>
    </row>
    <row r="1543" spans="2:9" x14ac:dyDescent="0.25">
      <c r="B1543" s="19" t="s">
        <v>104</v>
      </c>
      <c r="C1543" s="20">
        <v>560</v>
      </c>
      <c r="D1543" s="20">
        <v>258</v>
      </c>
      <c r="E1543" s="20">
        <v>1505</v>
      </c>
      <c r="F1543" s="20">
        <v>417</v>
      </c>
      <c r="G1543" s="20">
        <v>6</v>
      </c>
      <c r="H1543" s="20">
        <v>0</v>
      </c>
      <c r="I1543" s="19">
        <v>2746</v>
      </c>
    </row>
    <row r="1544" spans="2:9" x14ac:dyDescent="0.25">
      <c r="B1544" s="19" t="s">
        <v>105</v>
      </c>
      <c r="C1544" s="20">
        <v>22</v>
      </c>
      <c r="D1544" s="20">
        <v>23</v>
      </c>
      <c r="E1544" s="20">
        <v>47</v>
      </c>
      <c r="F1544" s="20">
        <v>0</v>
      </c>
      <c r="G1544" s="20">
        <v>0</v>
      </c>
      <c r="H1544" s="20">
        <v>0</v>
      </c>
      <c r="I1544" s="19">
        <v>92</v>
      </c>
    </row>
    <row r="1545" spans="2:9" x14ac:dyDescent="0.25">
      <c r="B1545" s="19" t="s">
        <v>106</v>
      </c>
      <c r="C1545" s="20">
        <v>192</v>
      </c>
      <c r="D1545" s="20">
        <v>0</v>
      </c>
      <c r="E1545" s="20">
        <v>171</v>
      </c>
      <c r="F1545" s="20">
        <v>14</v>
      </c>
      <c r="G1545" s="20">
        <v>0</v>
      </c>
      <c r="H1545" s="20">
        <v>0</v>
      </c>
      <c r="I1545" s="19">
        <v>377</v>
      </c>
    </row>
    <row r="1546" spans="2:9" x14ac:dyDescent="0.25">
      <c r="B1546" s="19" t="s">
        <v>107</v>
      </c>
      <c r="C1546" s="20">
        <v>79</v>
      </c>
      <c r="D1546" s="20">
        <v>19</v>
      </c>
      <c r="E1546" s="20">
        <v>5</v>
      </c>
      <c r="F1546" s="20">
        <v>0</v>
      </c>
      <c r="G1546" s="20">
        <v>0</v>
      </c>
      <c r="H1546" s="20">
        <v>0</v>
      </c>
      <c r="I1546" s="19">
        <v>103</v>
      </c>
    </row>
    <row r="1547" spans="2:9" x14ac:dyDescent="0.25">
      <c r="B1547" s="19" t="s">
        <v>50</v>
      </c>
      <c r="C1547" s="20">
        <v>7</v>
      </c>
      <c r="D1547" s="20">
        <v>0</v>
      </c>
      <c r="E1547" s="20">
        <v>0</v>
      </c>
      <c r="F1547" s="20">
        <v>0</v>
      </c>
      <c r="G1547" s="20">
        <v>0</v>
      </c>
      <c r="H1547" s="20">
        <v>0</v>
      </c>
      <c r="I1547" s="19">
        <v>7</v>
      </c>
    </row>
    <row r="1548" spans="2:9" x14ac:dyDescent="0.25">
      <c r="B1548" s="19" t="s">
        <v>109</v>
      </c>
      <c r="C1548" s="20">
        <v>41</v>
      </c>
      <c r="D1548" s="20">
        <v>20</v>
      </c>
      <c r="E1548" s="20">
        <v>30</v>
      </c>
      <c r="F1548" s="20">
        <v>0</v>
      </c>
      <c r="G1548" s="20">
        <v>0</v>
      </c>
      <c r="H1548" s="20">
        <v>0</v>
      </c>
      <c r="I1548" s="19">
        <v>91</v>
      </c>
    </row>
    <row r="1549" spans="2:9" x14ac:dyDescent="0.25">
      <c r="B1549" s="19" t="s">
        <v>111</v>
      </c>
      <c r="C1549" s="20">
        <v>13</v>
      </c>
      <c r="D1549" s="20">
        <v>0</v>
      </c>
      <c r="E1549" s="20">
        <v>0</v>
      </c>
      <c r="F1549" s="20">
        <v>0</v>
      </c>
      <c r="G1549" s="20">
        <v>0</v>
      </c>
      <c r="H1549" s="20">
        <v>0</v>
      </c>
      <c r="I1549" s="19">
        <v>13</v>
      </c>
    </row>
    <row r="1550" spans="2:9" x14ac:dyDescent="0.25">
      <c r="B1550" s="19" t="s">
        <v>140</v>
      </c>
      <c r="C1550" s="20">
        <v>1</v>
      </c>
      <c r="D1550" s="20">
        <v>1</v>
      </c>
      <c r="E1550" s="20">
        <v>0</v>
      </c>
      <c r="F1550" s="20">
        <v>0</v>
      </c>
      <c r="G1550" s="20">
        <v>0</v>
      </c>
      <c r="H1550" s="20">
        <v>0</v>
      </c>
      <c r="I1550" s="19">
        <v>2</v>
      </c>
    </row>
    <row r="1551" spans="2:9" x14ac:dyDescent="0.25">
      <c r="B1551" s="19" t="s">
        <v>113</v>
      </c>
      <c r="C1551" s="20">
        <v>2</v>
      </c>
      <c r="D1551" s="20">
        <v>0</v>
      </c>
      <c r="E1551" s="20">
        <v>0</v>
      </c>
      <c r="F1551" s="20">
        <v>0</v>
      </c>
      <c r="G1551" s="20">
        <v>0</v>
      </c>
      <c r="H1551" s="20">
        <v>0</v>
      </c>
      <c r="I1551" s="19">
        <v>2</v>
      </c>
    </row>
    <row r="1552" spans="2:9" x14ac:dyDescent="0.25">
      <c r="B1552" s="19" t="s">
        <v>84</v>
      </c>
      <c r="C1552" s="20">
        <v>25</v>
      </c>
      <c r="D1552" s="20">
        <v>1</v>
      </c>
      <c r="E1552" s="20">
        <v>6</v>
      </c>
      <c r="F1552" s="20">
        <v>0</v>
      </c>
      <c r="G1552" s="20">
        <v>0</v>
      </c>
      <c r="H1552" s="20">
        <v>1</v>
      </c>
      <c r="I1552" s="19">
        <v>33</v>
      </c>
    </row>
    <row r="1553" spans="2:9" x14ac:dyDescent="0.25">
      <c r="B1553" s="19" t="s">
        <v>115</v>
      </c>
      <c r="C1553" s="20">
        <v>48</v>
      </c>
      <c r="D1553" s="20">
        <v>14</v>
      </c>
      <c r="E1553" s="20">
        <v>0</v>
      </c>
      <c r="F1553" s="20">
        <v>0</v>
      </c>
      <c r="G1553" s="20">
        <v>0</v>
      </c>
      <c r="H1553" s="20">
        <v>0</v>
      </c>
      <c r="I1553" s="19">
        <v>62</v>
      </c>
    </row>
    <row r="1554" spans="2:9" x14ac:dyDescent="0.25">
      <c r="B1554" s="19" t="s">
        <v>116</v>
      </c>
      <c r="C1554" s="20">
        <v>27</v>
      </c>
      <c r="D1554" s="20">
        <v>0</v>
      </c>
      <c r="E1554" s="20">
        <v>1</v>
      </c>
      <c r="F1554" s="20">
        <v>0</v>
      </c>
      <c r="G1554" s="20">
        <v>0</v>
      </c>
      <c r="H1554" s="20">
        <v>0</v>
      </c>
      <c r="I1554" s="19">
        <v>28</v>
      </c>
    </row>
    <row r="1555" spans="2:9" x14ac:dyDescent="0.25">
      <c r="B1555" s="19" t="s">
        <v>118</v>
      </c>
      <c r="C1555" s="20">
        <v>71</v>
      </c>
      <c r="D1555" s="20">
        <v>0</v>
      </c>
      <c r="E1555" s="20">
        <v>0</v>
      </c>
      <c r="F1555" s="20">
        <v>0</v>
      </c>
      <c r="G1555" s="20">
        <v>0</v>
      </c>
      <c r="H1555" s="20">
        <v>0</v>
      </c>
      <c r="I1555" s="19">
        <v>71</v>
      </c>
    </row>
    <row r="1556" spans="2:9" x14ac:dyDescent="0.25">
      <c r="B1556" s="19" t="s">
        <v>119</v>
      </c>
      <c r="C1556" s="20">
        <v>171</v>
      </c>
      <c r="D1556" s="20">
        <v>0</v>
      </c>
      <c r="E1556" s="20">
        <v>0</v>
      </c>
      <c r="F1556" s="20">
        <v>0</v>
      </c>
      <c r="G1556" s="20">
        <v>0</v>
      </c>
      <c r="H1556" s="20">
        <v>0</v>
      </c>
      <c r="I1556" s="19">
        <v>171</v>
      </c>
    </row>
    <row r="1557" spans="2:9" x14ac:dyDescent="0.25">
      <c r="B1557" s="19" t="s">
        <v>120</v>
      </c>
      <c r="C1557" s="20">
        <v>8</v>
      </c>
      <c r="D1557" s="20">
        <v>8</v>
      </c>
      <c r="E1557" s="20">
        <v>0</v>
      </c>
      <c r="F1557" s="20">
        <v>0</v>
      </c>
      <c r="G1557" s="20">
        <v>0</v>
      </c>
      <c r="H1557" s="20">
        <v>0</v>
      </c>
      <c r="I1557" s="19">
        <v>16</v>
      </c>
    </row>
    <row r="1558" spans="2:9" x14ac:dyDescent="0.25">
      <c r="B1558" s="19" t="s">
        <v>121</v>
      </c>
      <c r="C1558" s="20">
        <v>11</v>
      </c>
      <c r="D1558" s="20">
        <v>1</v>
      </c>
      <c r="E1558" s="20">
        <v>0</v>
      </c>
      <c r="F1558" s="20">
        <v>0</v>
      </c>
      <c r="G1558" s="20">
        <v>0</v>
      </c>
      <c r="H1558" s="20">
        <v>0</v>
      </c>
      <c r="I1558" s="19">
        <v>12</v>
      </c>
    </row>
    <row r="1559" spans="2:9" x14ac:dyDescent="0.25">
      <c r="B1559" s="19" t="s">
        <v>141</v>
      </c>
      <c r="C1559" s="20">
        <v>0</v>
      </c>
      <c r="D1559" s="20">
        <v>2</v>
      </c>
      <c r="E1559" s="20">
        <v>0</v>
      </c>
      <c r="F1559" s="20">
        <v>0</v>
      </c>
      <c r="G1559" s="20">
        <v>0</v>
      </c>
      <c r="H1559" s="20">
        <v>0</v>
      </c>
      <c r="I1559" s="19">
        <v>2</v>
      </c>
    </row>
    <row r="1560" spans="2:9" x14ac:dyDescent="0.25">
      <c r="B1560" s="19" t="s">
        <v>142</v>
      </c>
      <c r="C1560" s="20">
        <v>3</v>
      </c>
      <c r="D1560" s="20">
        <v>0</v>
      </c>
      <c r="E1560" s="20">
        <v>0</v>
      </c>
      <c r="F1560" s="20">
        <v>0</v>
      </c>
      <c r="G1560" s="20">
        <v>0</v>
      </c>
      <c r="H1560" s="20">
        <v>0</v>
      </c>
      <c r="I1560" s="19">
        <v>3</v>
      </c>
    </row>
    <row r="1561" spans="2:9" x14ac:dyDescent="0.25">
      <c r="B1561" s="19" t="s">
        <v>122</v>
      </c>
      <c r="C1561" s="20">
        <v>4</v>
      </c>
      <c r="D1561" s="20">
        <v>0</v>
      </c>
      <c r="E1561" s="20">
        <v>0</v>
      </c>
      <c r="F1561" s="20">
        <v>0</v>
      </c>
      <c r="G1561" s="20">
        <v>0</v>
      </c>
      <c r="H1561" s="20">
        <v>0</v>
      </c>
      <c r="I1561" s="19">
        <v>4</v>
      </c>
    </row>
    <row r="1562" spans="2:9" x14ac:dyDescent="0.25">
      <c r="B1562" s="19" t="s">
        <v>123</v>
      </c>
      <c r="C1562" s="20">
        <v>0</v>
      </c>
      <c r="D1562" s="20">
        <v>0</v>
      </c>
      <c r="E1562" s="20">
        <v>0</v>
      </c>
      <c r="F1562" s="20">
        <v>0</v>
      </c>
      <c r="G1562" s="20">
        <v>0</v>
      </c>
      <c r="H1562" s="20">
        <v>2</v>
      </c>
      <c r="I1562" s="19">
        <v>2</v>
      </c>
    </row>
    <row r="1563" spans="2:9" x14ac:dyDescent="0.25">
      <c r="B1563" s="19" t="s">
        <v>124</v>
      </c>
      <c r="C1563" s="20">
        <v>13</v>
      </c>
      <c r="D1563" s="20">
        <v>0</v>
      </c>
      <c r="E1563" s="20">
        <v>0</v>
      </c>
      <c r="F1563" s="20">
        <v>0</v>
      </c>
      <c r="G1563" s="20">
        <v>0</v>
      </c>
      <c r="H1563" s="20">
        <v>0</v>
      </c>
      <c r="I1563" s="19">
        <v>13</v>
      </c>
    </row>
    <row r="1564" spans="2:9" x14ac:dyDescent="0.25">
      <c r="B1564" s="19" t="s">
        <v>147</v>
      </c>
      <c r="C1564" s="20">
        <v>1</v>
      </c>
      <c r="D1564" s="20">
        <v>0</v>
      </c>
      <c r="E1564" s="20">
        <v>0</v>
      </c>
      <c r="F1564" s="20">
        <v>0</v>
      </c>
      <c r="G1564" s="20">
        <v>0</v>
      </c>
      <c r="H1564" s="20">
        <v>0</v>
      </c>
      <c r="I1564" s="19">
        <v>1</v>
      </c>
    </row>
    <row r="1565" spans="2:9" x14ac:dyDescent="0.25">
      <c r="B1565" s="19" t="s">
        <v>125</v>
      </c>
      <c r="C1565" s="20">
        <v>1</v>
      </c>
      <c r="D1565" s="20">
        <v>0</v>
      </c>
      <c r="E1565" s="20">
        <v>0</v>
      </c>
      <c r="F1565" s="20">
        <v>0</v>
      </c>
      <c r="G1565" s="20">
        <v>0</v>
      </c>
      <c r="H1565" s="20">
        <v>0</v>
      </c>
      <c r="I1565" s="19">
        <v>1</v>
      </c>
    </row>
    <row r="1566" spans="2:9" x14ac:dyDescent="0.25">
      <c r="B1566" s="19" t="s">
        <v>127</v>
      </c>
      <c r="C1566" s="20">
        <v>67</v>
      </c>
      <c r="D1566" s="20">
        <v>0</v>
      </c>
      <c r="E1566" s="20">
        <v>0</v>
      </c>
      <c r="F1566" s="20">
        <v>0</v>
      </c>
      <c r="G1566" s="20">
        <v>0</v>
      </c>
      <c r="H1566" s="20">
        <v>0</v>
      </c>
      <c r="I1566" s="19">
        <v>67</v>
      </c>
    </row>
    <row r="1567" spans="2:9" x14ac:dyDescent="0.25">
      <c r="B1567" s="19" t="s">
        <v>129</v>
      </c>
      <c r="C1567" s="20">
        <v>0</v>
      </c>
      <c r="D1567" s="20">
        <v>2</v>
      </c>
      <c r="E1567" s="20">
        <v>0</v>
      </c>
      <c r="F1567" s="20">
        <v>0</v>
      </c>
      <c r="G1567" s="20">
        <v>0</v>
      </c>
      <c r="H1567" s="20">
        <v>0</v>
      </c>
      <c r="I1567" s="19">
        <v>2</v>
      </c>
    </row>
    <row r="1568" spans="2:9" x14ac:dyDescent="0.25">
      <c r="B1568" s="19" t="s">
        <v>130</v>
      </c>
      <c r="C1568" s="20">
        <v>2</v>
      </c>
      <c r="D1568" s="20">
        <v>0</v>
      </c>
      <c r="E1568" s="20">
        <v>0</v>
      </c>
      <c r="F1568" s="20">
        <v>0</v>
      </c>
      <c r="G1568" s="20">
        <v>0</v>
      </c>
      <c r="H1568" s="20">
        <v>0</v>
      </c>
      <c r="I1568" s="19">
        <v>2</v>
      </c>
    </row>
    <row r="1569" spans="2:9" x14ac:dyDescent="0.25">
      <c r="B1569" s="19" t="s">
        <v>131</v>
      </c>
      <c r="C1569" s="20">
        <v>0</v>
      </c>
      <c r="D1569" s="20">
        <v>0</v>
      </c>
      <c r="E1569" s="20">
        <v>3</v>
      </c>
      <c r="F1569" s="20">
        <v>0</v>
      </c>
      <c r="G1569" s="20">
        <v>0</v>
      </c>
      <c r="H1569" s="20">
        <v>0</v>
      </c>
      <c r="I1569" s="19">
        <v>3</v>
      </c>
    </row>
    <row r="1570" spans="2:9" x14ac:dyDescent="0.25">
      <c r="B1570" s="19" t="s">
        <v>132</v>
      </c>
      <c r="C1570" s="20">
        <v>2</v>
      </c>
      <c r="D1570" s="20">
        <v>0</v>
      </c>
      <c r="E1570" s="20">
        <v>0</v>
      </c>
      <c r="F1570" s="20">
        <v>0</v>
      </c>
      <c r="G1570" s="20">
        <v>0</v>
      </c>
      <c r="H1570" s="20">
        <v>0</v>
      </c>
      <c r="I1570" s="19">
        <v>2</v>
      </c>
    </row>
    <row r="1571" spans="2:9" x14ac:dyDescent="0.25">
      <c r="B1571" s="19" t="s">
        <v>133</v>
      </c>
      <c r="C1571" s="20">
        <v>37</v>
      </c>
      <c r="D1571" s="20">
        <v>0</v>
      </c>
      <c r="E1571" s="20">
        <v>13</v>
      </c>
      <c r="F1571" s="20">
        <v>0</v>
      </c>
      <c r="G1571" s="20">
        <v>0</v>
      </c>
      <c r="H1571" s="20">
        <v>0</v>
      </c>
      <c r="I1571" s="19">
        <v>50</v>
      </c>
    </row>
    <row r="1572" spans="2:9" x14ac:dyDescent="0.25">
      <c r="B1572" s="19" t="s">
        <v>134</v>
      </c>
      <c r="C1572" s="20">
        <v>0</v>
      </c>
      <c r="D1572" s="20">
        <v>0</v>
      </c>
      <c r="E1572" s="20">
        <v>0</v>
      </c>
      <c r="F1572" s="20">
        <v>1</v>
      </c>
      <c r="G1572" s="20">
        <v>0</v>
      </c>
      <c r="H1572" s="20">
        <v>0</v>
      </c>
      <c r="I1572" s="19">
        <v>1</v>
      </c>
    </row>
    <row r="1573" spans="2:9" x14ac:dyDescent="0.25">
      <c r="B1573" s="19" t="s">
        <v>150</v>
      </c>
      <c r="C1573" s="20">
        <v>0</v>
      </c>
      <c r="D1573" s="20">
        <v>0</v>
      </c>
      <c r="E1573" s="20">
        <v>1</v>
      </c>
      <c r="F1573" s="20">
        <v>0</v>
      </c>
      <c r="G1573" s="20">
        <v>0</v>
      </c>
      <c r="H1573" s="20">
        <v>0</v>
      </c>
      <c r="I1573" s="19">
        <v>1</v>
      </c>
    </row>
    <row r="1574" spans="2:9" x14ac:dyDescent="0.25">
      <c r="B1574" s="19"/>
      <c r="C1574" s="20"/>
      <c r="D1574" s="20"/>
      <c r="E1574" s="20"/>
      <c r="F1574" s="20"/>
      <c r="G1574" s="20"/>
      <c r="H1574" s="20"/>
      <c r="I1574" s="19"/>
    </row>
    <row r="1575" spans="2:9" x14ac:dyDescent="0.25">
      <c r="B1575" s="19"/>
      <c r="C1575" s="20"/>
      <c r="D1575" s="20"/>
      <c r="E1575" s="20"/>
      <c r="F1575" s="20"/>
      <c r="G1575" s="20"/>
      <c r="H1575" s="20"/>
      <c r="I1575" s="19"/>
    </row>
    <row r="1576" spans="2:9" x14ac:dyDescent="0.25">
      <c r="B1576" s="19"/>
      <c r="C1576" s="20"/>
      <c r="D1576" s="20"/>
      <c r="E1576" s="20"/>
      <c r="F1576" s="20"/>
      <c r="G1576" s="20"/>
      <c r="H1576" s="20"/>
      <c r="I1576" s="19"/>
    </row>
    <row r="1577" spans="2:9" x14ac:dyDescent="0.25">
      <c r="B1577" s="19"/>
      <c r="C1577" s="20"/>
      <c r="D1577" s="20"/>
      <c r="E1577" s="20"/>
      <c r="F1577" s="20"/>
      <c r="G1577" s="20"/>
      <c r="H1577" s="20"/>
      <c r="I1577" s="19"/>
    </row>
    <row r="1578" spans="2:9" x14ac:dyDescent="0.25">
      <c r="B1578" s="19"/>
      <c r="C1578" s="20"/>
      <c r="D1578" s="20"/>
      <c r="E1578" s="20"/>
      <c r="F1578" s="20"/>
      <c r="G1578" s="20"/>
      <c r="H1578" s="20"/>
      <c r="I1578" s="19"/>
    </row>
    <row r="1579" spans="2:9" x14ac:dyDescent="0.25">
      <c r="B1579" s="19"/>
      <c r="C1579" s="20"/>
      <c r="D1579" s="20"/>
      <c r="E1579" s="20"/>
      <c r="F1579" s="20"/>
      <c r="G1579" s="20"/>
      <c r="H1579" s="20"/>
      <c r="I1579" s="19"/>
    </row>
    <row r="1580" spans="2:9" x14ac:dyDescent="0.25">
      <c r="B1580" s="19"/>
      <c r="C1580" s="20"/>
      <c r="D1580" s="20"/>
      <c r="E1580" s="20"/>
      <c r="F1580" s="20"/>
      <c r="G1580" s="20"/>
      <c r="H1580" s="20"/>
      <c r="I1580" s="19"/>
    </row>
    <row r="1581" spans="2:9" x14ac:dyDescent="0.25">
      <c r="B1581" s="19"/>
      <c r="C1581" s="20"/>
      <c r="D1581" s="20"/>
      <c r="E1581" s="20"/>
      <c r="F1581" s="20"/>
      <c r="G1581" s="20"/>
      <c r="H1581" s="20"/>
      <c r="I1581" s="19"/>
    </row>
    <row r="1582" spans="2:9" x14ac:dyDescent="0.25">
      <c r="B1582" s="19"/>
      <c r="C1582" s="20"/>
      <c r="D1582" s="20"/>
      <c r="E1582" s="20"/>
      <c r="F1582" s="20"/>
      <c r="G1582" s="20"/>
      <c r="H1582" s="20"/>
      <c r="I1582" s="19"/>
    </row>
    <row r="1583" spans="2:9" x14ac:dyDescent="0.25">
      <c r="B1583" s="19"/>
      <c r="C1583" s="20"/>
      <c r="D1583" s="20"/>
      <c r="E1583" s="20"/>
      <c r="F1583" s="20"/>
      <c r="G1583" s="20"/>
      <c r="H1583" s="20"/>
      <c r="I1583" s="19"/>
    </row>
    <row r="1584" spans="2:9" x14ac:dyDescent="0.25">
      <c r="B1584" s="19"/>
      <c r="C1584" s="20"/>
      <c r="D1584" s="20"/>
      <c r="E1584" s="20"/>
      <c r="F1584" s="20"/>
      <c r="G1584" s="20"/>
      <c r="H1584" s="20"/>
      <c r="I1584" s="19"/>
    </row>
    <row r="1585" spans="2:10" x14ac:dyDescent="0.25">
      <c r="B1585" s="19"/>
      <c r="C1585" s="20"/>
      <c r="D1585" s="20"/>
      <c r="E1585" s="20"/>
      <c r="F1585" s="20"/>
      <c r="G1585" s="20"/>
      <c r="H1585" s="20"/>
      <c r="I1585" s="19"/>
    </row>
    <row r="1586" spans="2:10" x14ac:dyDescent="0.25">
      <c r="B1586" s="19"/>
      <c r="C1586" s="20"/>
      <c r="D1586" s="20"/>
      <c r="E1586" s="20"/>
      <c r="F1586" s="20"/>
      <c r="G1586" s="20"/>
      <c r="H1586" s="20"/>
      <c r="I1586" s="19"/>
    </row>
    <row r="1587" spans="2:10" x14ac:dyDescent="0.25">
      <c r="B1587" s="19"/>
      <c r="C1587" s="20"/>
      <c r="D1587" s="20"/>
      <c r="E1587" s="20"/>
      <c r="F1587" s="20"/>
      <c r="G1587" s="20"/>
      <c r="H1587" s="20"/>
      <c r="I1587" s="19"/>
    </row>
    <row r="1588" spans="2:10" x14ac:dyDescent="0.25">
      <c r="B1588" s="19"/>
      <c r="C1588" s="20"/>
      <c r="D1588" s="20"/>
      <c r="E1588" s="20"/>
      <c r="F1588" s="20"/>
      <c r="G1588" s="20"/>
      <c r="H1588" s="20"/>
      <c r="I1588" s="19"/>
    </row>
    <row r="1589" spans="2:10" x14ac:dyDescent="0.25">
      <c r="B1589" s="19"/>
      <c r="C1589" s="20"/>
      <c r="D1589" s="20"/>
      <c r="E1589" s="20"/>
      <c r="F1589" s="20"/>
      <c r="G1589" s="20"/>
      <c r="H1589" s="20"/>
      <c r="I1589" s="19"/>
    </row>
    <row r="1590" spans="2:10" x14ac:dyDescent="0.25">
      <c r="B1590" s="19"/>
      <c r="C1590" s="20"/>
      <c r="D1590" s="20"/>
      <c r="E1590" s="20"/>
      <c r="F1590" s="20"/>
      <c r="G1590" s="20"/>
      <c r="H1590" s="20"/>
      <c r="I1590" s="19"/>
    </row>
    <row r="1591" spans="2:10" x14ac:dyDescent="0.25">
      <c r="B1591" s="19"/>
      <c r="C1591" s="20"/>
      <c r="D1591" s="20"/>
      <c r="E1591" s="20"/>
      <c r="F1591" s="20"/>
      <c r="G1591" s="20"/>
      <c r="H1591" s="20"/>
      <c r="I1591" s="19"/>
    </row>
    <row r="1592" spans="2:10" x14ac:dyDescent="0.25">
      <c r="B1592" s="19" t="s">
        <v>8</v>
      </c>
      <c r="C1592" s="19">
        <f t="shared" ref="C1592:H1592" si="18">SUM(C1519:C1591)</f>
        <v>560974</v>
      </c>
      <c r="D1592" s="19">
        <f t="shared" si="18"/>
        <v>6721</v>
      </c>
      <c r="E1592" s="19">
        <f t="shared" si="18"/>
        <v>3458</v>
      </c>
      <c r="F1592" s="19">
        <f t="shared" si="18"/>
        <v>1215</v>
      </c>
      <c r="G1592" s="19">
        <f t="shared" si="18"/>
        <v>134</v>
      </c>
      <c r="H1592" s="19">
        <f t="shared" si="18"/>
        <v>104</v>
      </c>
      <c r="I1592" s="19">
        <f>SUM(I1519:I1591)</f>
        <v>572606</v>
      </c>
    </row>
    <row r="1593" spans="2:10" x14ac:dyDescent="0.25">
      <c r="B1593" s="26"/>
      <c r="C1593" s="27"/>
      <c r="D1593" s="27"/>
      <c r="E1593" s="27"/>
      <c r="F1593" s="27"/>
      <c r="G1593" s="27"/>
      <c r="H1593" s="27"/>
      <c r="I1593" s="27"/>
      <c r="J1593" s="28"/>
    </row>
    <row r="1594" spans="2:10" ht="15.75" thickBot="1" x14ac:dyDescent="0.3">
      <c r="B1594" s="26"/>
      <c r="C1594" s="27"/>
      <c r="D1594" s="27"/>
      <c r="E1594" s="27"/>
      <c r="F1594" s="27"/>
      <c r="G1594" s="27"/>
      <c r="H1594" s="27"/>
      <c r="I1594" s="27"/>
      <c r="J1594" s="28"/>
    </row>
    <row r="1595" spans="2:10" ht="16.5" thickBot="1" x14ac:dyDescent="0.3">
      <c r="B1595" s="48" t="s">
        <v>153</v>
      </c>
      <c r="C1595" s="49"/>
      <c r="D1595" s="49"/>
      <c r="E1595" s="49"/>
      <c r="F1595" s="49"/>
      <c r="G1595" s="49"/>
      <c r="H1595" s="50"/>
      <c r="I1595" s="61" t="s">
        <v>79</v>
      </c>
      <c r="J1595" s="28"/>
    </row>
    <row r="1596" spans="2:10" x14ac:dyDescent="0.25">
      <c r="B1596" s="17" t="s">
        <v>31</v>
      </c>
      <c r="C1596" s="18" t="s">
        <v>32</v>
      </c>
      <c r="D1596" s="18" t="s">
        <v>33</v>
      </c>
      <c r="E1596" s="18" t="s">
        <v>34</v>
      </c>
      <c r="F1596" s="18" t="s">
        <v>35</v>
      </c>
      <c r="G1596" s="18" t="s">
        <v>36</v>
      </c>
      <c r="H1596" s="18" t="s">
        <v>37</v>
      </c>
      <c r="I1596" s="18" t="s">
        <v>8</v>
      </c>
      <c r="J1596" s="28"/>
    </row>
    <row r="1597" spans="2:10" x14ac:dyDescent="0.25">
      <c r="B1597" s="19" t="s">
        <v>38</v>
      </c>
      <c r="C1597" s="20">
        <v>0</v>
      </c>
      <c r="D1597" s="20">
        <v>0</v>
      </c>
      <c r="E1597" s="20">
        <v>0</v>
      </c>
      <c r="F1597" s="20">
        <v>0</v>
      </c>
      <c r="G1597" s="20">
        <v>0</v>
      </c>
      <c r="H1597" s="20">
        <v>1451</v>
      </c>
      <c r="I1597" s="19">
        <v>1451</v>
      </c>
      <c r="J1597" s="28"/>
    </row>
    <row r="1598" spans="2:10" x14ac:dyDescent="0.25">
      <c r="B1598" s="19" t="s">
        <v>39</v>
      </c>
      <c r="C1598" s="20">
        <v>0</v>
      </c>
      <c r="D1598" s="20">
        <v>0</v>
      </c>
      <c r="E1598" s="20">
        <v>0</v>
      </c>
      <c r="F1598" s="20">
        <v>0</v>
      </c>
      <c r="G1598" s="20">
        <v>0</v>
      </c>
      <c r="H1598" s="20">
        <v>1273</v>
      </c>
      <c r="I1598" s="19">
        <v>1273</v>
      </c>
      <c r="J1598" s="28"/>
    </row>
    <row r="1599" spans="2:10" x14ac:dyDescent="0.25">
      <c r="B1599" s="19" t="s">
        <v>40</v>
      </c>
      <c r="C1599" s="20">
        <v>0</v>
      </c>
      <c r="D1599" s="20">
        <v>0</v>
      </c>
      <c r="E1599" s="20">
        <v>0</v>
      </c>
      <c r="F1599" s="20">
        <v>0</v>
      </c>
      <c r="G1599" s="20">
        <v>0</v>
      </c>
      <c r="H1599" s="20">
        <v>366</v>
      </c>
      <c r="I1599" s="19">
        <v>366</v>
      </c>
      <c r="J1599" s="28"/>
    </row>
    <row r="1600" spans="2:10" x14ac:dyDescent="0.25">
      <c r="B1600" s="19" t="s">
        <v>42</v>
      </c>
      <c r="C1600" s="20">
        <v>0</v>
      </c>
      <c r="D1600" s="20">
        <v>0</v>
      </c>
      <c r="E1600" s="20">
        <v>0</v>
      </c>
      <c r="F1600" s="20">
        <v>0</v>
      </c>
      <c r="G1600" s="20">
        <v>0</v>
      </c>
      <c r="H1600" s="20">
        <v>48</v>
      </c>
      <c r="I1600" s="19">
        <v>48</v>
      </c>
      <c r="J1600" s="28"/>
    </row>
    <row r="1601" spans="2:10" x14ac:dyDescent="0.25">
      <c r="B1601" s="19" t="s">
        <v>43</v>
      </c>
      <c r="C1601" s="20">
        <v>0</v>
      </c>
      <c r="D1601" s="20">
        <v>0</v>
      </c>
      <c r="E1601" s="20">
        <v>0</v>
      </c>
      <c r="F1601" s="20">
        <v>0</v>
      </c>
      <c r="G1601" s="20">
        <v>0</v>
      </c>
      <c r="H1601" s="20">
        <v>30</v>
      </c>
      <c r="I1601" s="19">
        <v>30</v>
      </c>
      <c r="J1601" s="28"/>
    </row>
    <row r="1602" spans="2:10" x14ac:dyDescent="0.25">
      <c r="B1602" s="19" t="s">
        <v>89</v>
      </c>
      <c r="C1602" s="20">
        <v>0</v>
      </c>
      <c r="D1602" s="20">
        <v>0</v>
      </c>
      <c r="E1602" s="20">
        <v>0</v>
      </c>
      <c r="F1602" s="20">
        <v>0</v>
      </c>
      <c r="G1602" s="20">
        <v>0</v>
      </c>
      <c r="H1602" s="20">
        <v>1</v>
      </c>
      <c r="I1602" s="19">
        <v>1</v>
      </c>
      <c r="J1602" s="28"/>
    </row>
    <row r="1603" spans="2:10" x14ac:dyDescent="0.25">
      <c r="B1603" s="19" t="s">
        <v>91</v>
      </c>
      <c r="C1603" s="20">
        <v>0</v>
      </c>
      <c r="D1603" s="20">
        <v>0</v>
      </c>
      <c r="E1603" s="20">
        <v>0</v>
      </c>
      <c r="F1603" s="20">
        <v>0</v>
      </c>
      <c r="G1603" s="20">
        <v>0</v>
      </c>
      <c r="H1603" s="20">
        <v>61</v>
      </c>
      <c r="I1603" s="19">
        <v>61</v>
      </c>
      <c r="J1603" s="28"/>
    </row>
    <row r="1604" spans="2:10" x14ac:dyDescent="0.25">
      <c r="B1604" s="19" t="s">
        <v>92</v>
      </c>
      <c r="C1604" s="20">
        <v>0</v>
      </c>
      <c r="D1604" s="20">
        <v>0</v>
      </c>
      <c r="E1604" s="20">
        <v>0</v>
      </c>
      <c r="F1604" s="20">
        <v>0</v>
      </c>
      <c r="G1604" s="20">
        <v>0</v>
      </c>
      <c r="H1604" s="20">
        <v>33</v>
      </c>
      <c r="I1604" s="19">
        <v>33</v>
      </c>
      <c r="J1604" s="28"/>
    </row>
    <row r="1605" spans="2:10" x14ac:dyDescent="0.25">
      <c r="B1605" s="19" t="s">
        <v>93</v>
      </c>
      <c r="C1605" s="20">
        <v>0</v>
      </c>
      <c r="D1605" s="20">
        <v>0</v>
      </c>
      <c r="E1605" s="20">
        <v>0</v>
      </c>
      <c r="F1605" s="20">
        <v>0</v>
      </c>
      <c r="G1605" s="20">
        <v>0</v>
      </c>
      <c r="H1605" s="20">
        <v>65</v>
      </c>
      <c r="I1605" s="19">
        <v>65</v>
      </c>
      <c r="J1605" s="28"/>
    </row>
    <row r="1606" spans="2:10" x14ac:dyDescent="0.25">
      <c r="B1606" s="19" t="s">
        <v>94</v>
      </c>
      <c r="C1606" s="20">
        <v>0</v>
      </c>
      <c r="D1606" s="20">
        <v>0</v>
      </c>
      <c r="E1606" s="20">
        <v>0</v>
      </c>
      <c r="F1606" s="20">
        <v>0</v>
      </c>
      <c r="G1606" s="20">
        <v>0</v>
      </c>
      <c r="H1606" s="20">
        <v>17</v>
      </c>
      <c r="I1606" s="19">
        <v>17</v>
      </c>
      <c r="J1606" s="28"/>
    </row>
    <row r="1607" spans="2:10" x14ac:dyDescent="0.25">
      <c r="B1607" s="19" t="s">
        <v>95</v>
      </c>
      <c r="C1607" s="20">
        <v>0</v>
      </c>
      <c r="D1607" s="20">
        <v>0</v>
      </c>
      <c r="E1607" s="20">
        <v>0</v>
      </c>
      <c r="F1607" s="20">
        <v>0</v>
      </c>
      <c r="G1607" s="20">
        <v>0</v>
      </c>
      <c r="H1607" s="20">
        <v>3</v>
      </c>
      <c r="I1607" s="19">
        <v>3</v>
      </c>
      <c r="J1607" s="28"/>
    </row>
    <row r="1608" spans="2:10" x14ac:dyDescent="0.25">
      <c r="B1608" s="19" t="s">
        <v>45</v>
      </c>
      <c r="C1608" s="20">
        <v>0</v>
      </c>
      <c r="D1608" s="20">
        <v>0</v>
      </c>
      <c r="E1608" s="20">
        <v>0</v>
      </c>
      <c r="F1608" s="20">
        <v>0</v>
      </c>
      <c r="G1608" s="20">
        <v>0</v>
      </c>
      <c r="H1608" s="20">
        <v>17</v>
      </c>
      <c r="I1608" s="19">
        <v>17</v>
      </c>
      <c r="J1608" s="28"/>
    </row>
    <row r="1609" spans="2:10" x14ac:dyDescent="0.25">
      <c r="B1609" s="19" t="s">
        <v>102</v>
      </c>
      <c r="C1609" s="20">
        <v>0</v>
      </c>
      <c r="D1609" s="20">
        <v>0</v>
      </c>
      <c r="E1609" s="20">
        <v>0</v>
      </c>
      <c r="F1609" s="20">
        <v>0</v>
      </c>
      <c r="G1609" s="20">
        <v>0</v>
      </c>
      <c r="H1609" s="20">
        <v>8</v>
      </c>
      <c r="I1609" s="19">
        <v>8</v>
      </c>
      <c r="J1609" s="28"/>
    </row>
    <row r="1610" spans="2:10" x14ac:dyDescent="0.25">
      <c r="B1610" s="19" t="s">
        <v>103</v>
      </c>
      <c r="C1610" s="20">
        <v>0</v>
      </c>
      <c r="D1610" s="20">
        <v>0</v>
      </c>
      <c r="E1610" s="20">
        <v>0</v>
      </c>
      <c r="F1610" s="20">
        <v>0</v>
      </c>
      <c r="G1610" s="20">
        <v>0</v>
      </c>
      <c r="H1610" s="20">
        <v>3</v>
      </c>
      <c r="I1610" s="19">
        <v>3</v>
      </c>
      <c r="J1610" s="28"/>
    </row>
    <row r="1611" spans="2:10" x14ac:dyDescent="0.25">
      <c r="B1611" s="19" t="s">
        <v>105</v>
      </c>
      <c r="C1611" s="20">
        <v>0</v>
      </c>
      <c r="D1611" s="20">
        <v>0</v>
      </c>
      <c r="E1611" s="20">
        <v>0</v>
      </c>
      <c r="F1611" s="20">
        <v>0</v>
      </c>
      <c r="G1611" s="20">
        <v>0</v>
      </c>
      <c r="H1611" s="20">
        <v>4</v>
      </c>
      <c r="I1611" s="19">
        <v>4</v>
      </c>
      <c r="J1611" s="28"/>
    </row>
    <row r="1612" spans="2:10" x14ac:dyDescent="0.25">
      <c r="B1612" s="19" t="s">
        <v>107</v>
      </c>
      <c r="C1612" s="20">
        <v>0</v>
      </c>
      <c r="D1612" s="20">
        <v>0</v>
      </c>
      <c r="E1612" s="20">
        <v>0</v>
      </c>
      <c r="F1612" s="20">
        <v>0</v>
      </c>
      <c r="G1612" s="20">
        <v>0</v>
      </c>
      <c r="H1612" s="20">
        <v>6</v>
      </c>
      <c r="I1612" s="19">
        <v>6</v>
      </c>
      <c r="J1612" s="28"/>
    </row>
    <row r="1613" spans="2:10" x14ac:dyDescent="0.25">
      <c r="B1613" s="19" t="s">
        <v>110</v>
      </c>
      <c r="C1613" s="20">
        <v>0</v>
      </c>
      <c r="D1613" s="20">
        <v>0</v>
      </c>
      <c r="E1613" s="20">
        <v>0</v>
      </c>
      <c r="F1613" s="20">
        <v>0</v>
      </c>
      <c r="G1613" s="20">
        <v>0</v>
      </c>
      <c r="H1613" s="20">
        <v>2</v>
      </c>
      <c r="I1613" s="19">
        <v>2</v>
      </c>
      <c r="J1613" s="28"/>
    </row>
    <row r="1614" spans="2:10" x14ac:dyDescent="0.25">
      <c r="B1614" s="19" t="s">
        <v>112</v>
      </c>
      <c r="C1614" s="20">
        <v>0</v>
      </c>
      <c r="D1614" s="20">
        <v>0</v>
      </c>
      <c r="E1614" s="20">
        <v>0</v>
      </c>
      <c r="F1614" s="20">
        <v>0</v>
      </c>
      <c r="G1614" s="20">
        <v>0</v>
      </c>
      <c r="H1614" s="20">
        <v>1</v>
      </c>
      <c r="I1614" s="19">
        <v>1</v>
      </c>
      <c r="J1614" s="28"/>
    </row>
    <row r="1615" spans="2:10" x14ac:dyDescent="0.25">
      <c r="B1615" s="19" t="s">
        <v>115</v>
      </c>
      <c r="C1615" s="20">
        <v>0</v>
      </c>
      <c r="D1615" s="20">
        <v>0</v>
      </c>
      <c r="E1615" s="20">
        <v>0</v>
      </c>
      <c r="F1615" s="20">
        <v>0</v>
      </c>
      <c r="G1615" s="20">
        <v>0</v>
      </c>
      <c r="H1615" s="20">
        <v>1</v>
      </c>
      <c r="I1615" s="19">
        <v>1</v>
      </c>
      <c r="J1615" s="28"/>
    </row>
    <row r="1616" spans="2:10" x14ac:dyDescent="0.25">
      <c r="B1616" s="19" t="s">
        <v>120</v>
      </c>
      <c r="C1616" s="20">
        <v>0</v>
      </c>
      <c r="D1616" s="20">
        <v>0</v>
      </c>
      <c r="E1616" s="20">
        <v>0</v>
      </c>
      <c r="F1616" s="20">
        <v>0</v>
      </c>
      <c r="G1616" s="20">
        <v>0</v>
      </c>
      <c r="H1616" s="20">
        <v>1</v>
      </c>
      <c r="I1616" s="19">
        <v>1</v>
      </c>
      <c r="J1616" s="28"/>
    </row>
    <row r="1617" spans="2:10" x14ac:dyDescent="0.25">
      <c r="B1617" s="19" t="s">
        <v>122</v>
      </c>
      <c r="C1617" s="20">
        <v>0</v>
      </c>
      <c r="D1617" s="20">
        <v>0</v>
      </c>
      <c r="E1617" s="20">
        <v>0</v>
      </c>
      <c r="F1617" s="20">
        <v>0</v>
      </c>
      <c r="G1617" s="20">
        <v>0</v>
      </c>
      <c r="H1617" s="20">
        <v>1</v>
      </c>
      <c r="I1617" s="19">
        <v>1</v>
      </c>
      <c r="J1617" s="28"/>
    </row>
    <row r="1618" spans="2:10" x14ac:dyDescent="0.25">
      <c r="B1618" s="19" t="s">
        <v>144</v>
      </c>
      <c r="C1618" s="20">
        <v>0</v>
      </c>
      <c r="D1618" s="20">
        <v>0</v>
      </c>
      <c r="E1618" s="20">
        <v>0</v>
      </c>
      <c r="F1618" s="20">
        <v>0</v>
      </c>
      <c r="G1618" s="20">
        <v>0</v>
      </c>
      <c r="H1618" s="20">
        <v>1</v>
      </c>
      <c r="I1618" s="19">
        <v>1</v>
      </c>
      <c r="J1618" s="28"/>
    </row>
    <row r="1619" spans="2:10" x14ac:dyDescent="0.25">
      <c r="B1619" s="19" t="s">
        <v>129</v>
      </c>
      <c r="C1619" s="20">
        <v>0</v>
      </c>
      <c r="D1619" s="20">
        <v>0</v>
      </c>
      <c r="E1619" s="20">
        <v>0</v>
      </c>
      <c r="F1619" s="20">
        <v>0</v>
      </c>
      <c r="G1619" s="20">
        <v>0</v>
      </c>
      <c r="H1619" s="20">
        <v>1</v>
      </c>
      <c r="I1619" s="19">
        <v>1</v>
      </c>
      <c r="J1619" s="28"/>
    </row>
    <row r="1620" spans="2:10" x14ac:dyDescent="0.25">
      <c r="B1620" s="19" t="s">
        <v>133</v>
      </c>
      <c r="C1620" s="20">
        <v>0</v>
      </c>
      <c r="D1620" s="20">
        <v>0</v>
      </c>
      <c r="E1620" s="20">
        <v>0</v>
      </c>
      <c r="F1620" s="20">
        <v>0</v>
      </c>
      <c r="G1620" s="20">
        <v>0</v>
      </c>
      <c r="H1620" s="20">
        <v>2</v>
      </c>
      <c r="I1620" s="19">
        <v>2</v>
      </c>
      <c r="J1620" s="28"/>
    </row>
    <row r="1621" spans="2:10" x14ac:dyDescent="0.25">
      <c r="B1621" s="19"/>
      <c r="C1621" s="20"/>
      <c r="D1621" s="20"/>
      <c r="E1621" s="20"/>
      <c r="F1621" s="20"/>
      <c r="G1621" s="20"/>
      <c r="H1621" s="20"/>
      <c r="I1621" s="19"/>
      <c r="J1621" s="28"/>
    </row>
    <row r="1622" spans="2:10" x14ac:dyDescent="0.25">
      <c r="B1622" s="19"/>
      <c r="C1622" s="20"/>
      <c r="D1622" s="20"/>
      <c r="E1622" s="20"/>
      <c r="F1622" s="20"/>
      <c r="G1622" s="20"/>
      <c r="H1622" s="20"/>
      <c r="I1622" s="19"/>
      <c r="J1622" s="28"/>
    </row>
    <row r="1623" spans="2:10" x14ac:dyDescent="0.25">
      <c r="B1623" s="19"/>
      <c r="C1623" s="20"/>
      <c r="D1623" s="20"/>
      <c r="E1623" s="20"/>
      <c r="F1623" s="20"/>
      <c r="G1623" s="20"/>
      <c r="H1623" s="20"/>
      <c r="I1623" s="19"/>
      <c r="J1623" s="28"/>
    </row>
    <row r="1624" spans="2:10" x14ac:dyDescent="0.25">
      <c r="B1624" s="19"/>
      <c r="C1624" s="20"/>
      <c r="D1624" s="20"/>
      <c r="E1624" s="20"/>
      <c r="F1624" s="20"/>
      <c r="G1624" s="20"/>
      <c r="H1624" s="20"/>
      <c r="I1624" s="19"/>
      <c r="J1624" s="28"/>
    </row>
    <row r="1625" spans="2:10" x14ac:dyDescent="0.25">
      <c r="B1625" s="19"/>
      <c r="C1625" s="20"/>
      <c r="D1625" s="20"/>
      <c r="E1625" s="20"/>
      <c r="F1625" s="20"/>
      <c r="G1625" s="20"/>
      <c r="H1625" s="20"/>
      <c r="I1625" s="19"/>
      <c r="J1625" s="28"/>
    </row>
    <row r="1626" spans="2:10" x14ac:dyDescent="0.25">
      <c r="B1626" s="19"/>
      <c r="C1626" s="20"/>
      <c r="D1626" s="20"/>
      <c r="E1626" s="20"/>
      <c r="F1626" s="20"/>
      <c r="G1626" s="20"/>
      <c r="H1626" s="20"/>
      <c r="I1626" s="19"/>
      <c r="J1626" s="28"/>
    </row>
    <row r="1627" spans="2:10" x14ac:dyDescent="0.25">
      <c r="B1627" s="19"/>
      <c r="C1627" s="20"/>
      <c r="D1627" s="20"/>
      <c r="E1627" s="20"/>
      <c r="F1627" s="20"/>
      <c r="G1627" s="20"/>
      <c r="H1627" s="20"/>
      <c r="I1627" s="19"/>
      <c r="J1627" s="28"/>
    </row>
    <row r="1628" spans="2:10" x14ac:dyDescent="0.25">
      <c r="B1628" s="19"/>
      <c r="C1628" s="20"/>
      <c r="D1628" s="20"/>
      <c r="E1628" s="20"/>
      <c r="F1628" s="20"/>
      <c r="G1628" s="20"/>
      <c r="H1628" s="20"/>
      <c r="I1628" s="19"/>
      <c r="J1628" s="28"/>
    </row>
    <row r="1629" spans="2:10" x14ac:dyDescent="0.25">
      <c r="B1629" s="19" t="s">
        <v>8</v>
      </c>
      <c r="C1629" s="19">
        <f>SUM(C1597:C1628)</f>
        <v>0</v>
      </c>
      <c r="D1629" s="19">
        <f t="shared" ref="D1629:I1629" si="19">SUM(D1597:D1628)</f>
        <v>0</v>
      </c>
      <c r="E1629" s="19">
        <f t="shared" si="19"/>
        <v>0</v>
      </c>
      <c r="F1629" s="19">
        <f t="shared" si="19"/>
        <v>0</v>
      </c>
      <c r="G1629" s="19">
        <f t="shared" si="19"/>
        <v>0</v>
      </c>
      <c r="H1629" s="19">
        <f t="shared" si="19"/>
        <v>3396</v>
      </c>
      <c r="I1629" s="19">
        <f t="shared" si="19"/>
        <v>3396</v>
      </c>
      <c r="J1629" s="28"/>
    </row>
    <row r="1630" spans="2:10" x14ac:dyDescent="0.25">
      <c r="B1630" s="26"/>
      <c r="C1630" s="27"/>
      <c r="D1630" s="27"/>
      <c r="E1630" s="27"/>
      <c r="F1630" s="27"/>
      <c r="G1630" s="27"/>
      <c r="H1630" s="27"/>
      <c r="I1630" s="27"/>
      <c r="J1630" s="28"/>
    </row>
    <row r="1631" spans="2:10" x14ac:dyDescent="0.25">
      <c r="B1631" s="26"/>
      <c r="C1631" s="27"/>
      <c r="D1631" s="27"/>
      <c r="E1631" s="27"/>
      <c r="F1631" s="27"/>
      <c r="G1631" s="27"/>
      <c r="H1631" s="27"/>
      <c r="I1631" s="27"/>
      <c r="J1631" s="28"/>
    </row>
    <row r="1632" spans="2:10" x14ac:dyDescent="0.25">
      <c r="B1632" s="26"/>
      <c r="C1632" s="27"/>
      <c r="D1632" s="27"/>
      <c r="E1632" s="27"/>
      <c r="F1632" s="27"/>
      <c r="G1632" s="27"/>
      <c r="H1632" s="27"/>
      <c r="I1632" s="27"/>
      <c r="J1632" s="28"/>
    </row>
    <row r="1633" spans="2:10" ht="15.75" thickBot="1" x14ac:dyDescent="0.3">
      <c r="B1633" s="26"/>
      <c r="C1633" s="27"/>
      <c r="D1633" s="27"/>
      <c r="E1633" s="27"/>
      <c r="F1633" s="27"/>
      <c r="G1633" s="27"/>
      <c r="H1633" s="27"/>
      <c r="I1633" s="27"/>
      <c r="J1633" s="28"/>
    </row>
    <row r="1634" spans="2:10" ht="21" thickBot="1" x14ac:dyDescent="0.35">
      <c r="B1634" s="33" t="s">
        <v>8</v>
      </c>
      <c r="C1634" s="34"/>
      <c r="D1634" s="35"/>
      <c r="E1634" s="36"/>
      <c r="F1634" s="35"/>
      <c r="G1634" s="35"/>
      <c r="H1634" s="37"/>
      <c r="I1634" s="38">
        <f>I1629+I1592+I1515+I1429+I1344+I1252+I1172+I1077+I978+I895+I804+I704+I613+I518+I430+I387+I320+I216+I117</f>
        <v>725481845</v>
      </c>
    </row>
    <row r="1635" spans="2:10" x14ac:dyDescent="0.25">
      <c r="B1635" s="29"/>
      <c r="C1635" s="29"/>
      <c r="D1635" s="29"/>
      <c r="E1635" s="29"/>
      <c r="F1635" s="29"/>
      <c r="G1635" s="29"/>
      <c r="H1635" s="29"/>
      <c r="I1635" s="29"/>
      <c r="J1635" s="39"/>
    </row>
    <row r="1637" spans="2:10" x14ac:dyDescent="0.25">
      <c r="J1637" s="40"/>
    </row>
    <row r="1638" spans="2:10" x14ac:dyDescent="0.25">
      <c r="J1638" s="40"/>
    </row>
  </sheetData>
  <mergeCells count="21">
    <mergeCell ref="B981:H981"/>
    <mergeCell ref="B897:H897"/>
    <mergeCell ref="B1595:H1595"/>
    <mergeCell ref="B27:I27"/>
    <mergeCell ref="B390:H390"/>
    <mergeCell ref="B119:H119"/>
    <mergeCell ref="B29:H29"/>
    <mergeCell ref="B218:H218"/>
    <mergeCell ref="B322:H322"/>
    <mergeCell ref="B434:H434"/>
    <mergeCell ref="B521:H521"/>
    <mergeCell ref="B615:H615"/>
    <mergeCell ref="B708:H708"/>
    <mergeCell ref="B807:H807"/>
    <mergeCell ref="B1080:H1080"/>
    <mergeCell ref="B1085:H1085"/>
    <mergeCell ref="B1431:H1431"/>
    <mergeCell ref="B1517:H1517"/>
    <mergeCell ref="B1174:H1174"/>
    <mergeCell ref="B1254:H1254"/>
    <mergeCell ref="B1346:H13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9B076-19CB-4AEF-B136-77A50B11165E}">
  <dimension ref="A1:J1693"/>
  <sheetViews>
    <sheetView topLeftCell="A3" zoomScale="80" zoomScaleNormal="80" workbookViewId="0">
      <selection activeCell="H24" sqref="C24:H24"/>
    </sheetView>
  </sheetViews>
  <sheetFormatPr baseColWidth="10" defaultRowHeight="15" x14ac:dyDescent="0.25"/>
  <cols>
    <col min="2" max="2" width="40.140625" bestFit="1" customWidth="1"/>
    <col min="3" max="3" width="20.28515625" bestFit="1" customWidth="1"/>
    <col min="4" max="4" width="18.5703125" bestFit="1" customWidth="1"/>
    <col min="5" max="6" width="17.28515625" bestFit="1" customWidth="1"/>
    <col min="7" max="7" width="16" bestFit="1" customWidth="1"/>
    <col min="8" max="8" width="16" customWidth="1"/>
    <col min="9" max="9" width="34.42578125" bestFit="1" customWidth="1"/>
    <col min="10" max="10" width="23" bestFit="1" customWidth="1"/>
  </cols>
  <sheetData>
    <row r="1" spans="1:10" ht="15.75" thickBot="1" x14ac:dyDescent="0.3"/>
    <row r="2" spans="1:10" ht="16.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75" x14ac:dyDescent="0.25">
      <c r="A3" s="5">
        <v>401</v>
      </c>
      <c r="B3" s="6" t="s">
        <v>10</v>
      </c>
      <c r="C3" s="58">
        <f>+[2]ACUM!B74</f>
        <v>832225</v>
      </c>
      <c r="D3" s="58">
        <f>+[2]ACUM!C74</f>
        <v>35304</v>
      </c>
      <c r="E3" s="58">
        <f>+[2]ACUM!D74</f>
        <v>9869</v>
      </c>
      <c r="F3" s="58">
        <f>+[2]ACUM!E74</f>
        <v>7025</v>
      </c>
      <c r="G3" s="58">
        <f>+[2]ACUM!F74</f>
        <v>2389</v>
      </c>
      <c r="H3" s="58">
        <f>+[2]ACUM!G74</f>
        <v>2060</v>
      </c>
      <c r="I3" s="59">
        <f>SUM(C3:H3)</f>
        <v>888872</v>
      </c>
      <c r="J3" s="9">
        <f>+I3/$I$23</f>
        <v>1.1637710481068786E-3</v>
      </c>
    </row>
    <row r="4" spans="1:10" ht="15.75" x14ac:dyDescent="0.25">
      <c r="A4" s="5">
        <v>402</v>
      </c>
      <c r="B4" s="6" t="s">
        <v>11</v>
      </c>
      <c r="C4" s="58">
        <f>+[2]ACUM!B163</f>
        <v>363786991</v>
      </c>
      <c r="D4" s="58">
        <f>+[2]ACUM!C163</f>
        <v>33360903</v>
      </c>
      <c r="E4" s="58">
        <f>+[2]ACUM!D163</f>
        <v>14290890</v>
      </c>
      <c r="F4" s="58">
        <f>+[2]ACUM!E163</f>
        <v>3467919</v>
      </c>
      <c r="G4" s="58">
        <f>+[2]ACUM!F163</f>
        <v>874941</v>
      </c>
      <c r="H4" s="58">
        <f>+[2]ACUM!G163</f>
        <v>2558913</v>
      </c>
      <c r="I4" s="59">
        <f t="shared" ref="I4:I21" si="0">SUM(C4:H4)</f>
        <v>418340557</v>
      </c>
      <c r="J4" s="9">
        <f>+I4/$I$23</f>
        <v>0.54771961371885425</v>
      </c>
    </row>
    <row r="5" spans="1:10" ht="15.75" x14ac:dyDescent="0.25">
      <c r="A5" s="5">
        <v>403</v>
      </c>
      <c r="B5" s="6" t="s">
        <v>12</v>
      </c>
      <c r="C5" s="58">
        <f>+[2]ACUM!B260</f>
        <v>57247358</v>
      </c>
      <c r="D5" s="58">
        <f>+[2]ACUM!C260</f>
        <v>4067</v>
      </c>
      <c r="E5" s="58">
        <f>+[2]ACUM!D260</f>
        <v>487</v>
      </c>
      <c r="F5" s="58">
        <f>+[2]ACUM!E260</f>
        <v>76</v>
      </c>
      <c r="G5" s="58">
        <f>+[2]ACUM!F260</f>
        <v>122</v>
      </c>
      <c r="H5" s="58">
        <f>+[2]ACUM!G260</f>
        <v>28</v>
      </c>
      <c r="I5" s="59">
        <f t="shared" si="0"/>
        <v>57252138</v>
      </c>
      <c r="J5" s="9">
        <f>+I5/$I$23</f>
        <v>7.4958352436143391E-2</v>
      </c>
    </row>
    <row r="6" spans="1:10" ht="15.75" x14ac:dyDescent="0.25">
      <c r="A6" s="5">
        <v>404</v>
      </c>
      <c r="B6" s="6" t="s">
        <v>13</v>
      </c>
      <c r="C6" s="58">
        <f>+[2]ACUM!B350</f>
        <v>90633016</v>
      </c>
      <c r="D6" s="58">
        <f>+[2]ACUM!C350</f>
        <v>23880250</v>
      </c>
      <c r="E6" s="58">
        <f>+[2]ACUM!D350</f>
        <v>7366845</v>
      </c>
      <c r="F6" s="58">
        <f>+[2]ACUM!E350</f>
        <v>1749141</v>
      </c>
      <c r="G6" s="58">
        <f>+[2]ACUM!F350</f>
        <v>370539</v>
      </c>
      <c r="H6" s="58">
        <f>+[2]ACUM!G350</f>
        <v>685959</v>
      </c>
      <c r="I6" s="59">
        <f t="shared" si="0"/>
        <v>124685750</v>
      </c>
      <c r="J6" s="9">
        <f>+I6/$I$23</f>
        <v>0.16324697589922085</v>
      </c>
    </row>
    <row r="7" spans="1:10" ht="15.75" x14ac:dyDescent="0.25">
      <c r="A7" s="5">
        <v>406</v>
      </c>
      <c r="B7" s="6" t="s">
        <v>14</v>
      </c>
      <c r="C7" s="58">
        <f>+[2]ACUM!B399</f>
        <v>348555</v>
      </c>
      <c r="D7" s="58">
        <f>+[2]ACUM!C399</f>
        <v>0</v>
      </c>
      <c r="E7" s="58">
        <f>+[2]ACUM!D399</f>
        <v>0</v>
      </c>
      <c r="F7" s="58">
        <f>+[2]ACUM!E399</f>
        <v>0</v>
      </c>
      <c r="G7" s="58">
        <f>+[2]ACUM!F399</f>
        <v>0</v>
      </c>
      <c r="H7" s="58">
        <f>+[2]ACUM!G399</f>
        <v>0</v>
      </c>
      <c r="I7" s="59">
        <f t="shared" si="0"/>
        <v>348555</v>
      </c>
      <c r="J7" s="9">
        <f>+I7/$I$23</f>
        <v>4.5635166556365044E-4</v>
      </c>
    </row>
    <row r="8" spans="1:10" ht="15.75" x14ac:dyDescent="0.25">
      <c r="A8" s="5">
        <v>407</v>
      </c>
      <c r="B8" s="6" t="s">
        <v>15</v>
      </c>
      <c r="C8" s="58">
        <f>+[2]ACUM!B488</f>
        <v>9233555</v>
      </c>
      <c r="D8" s="58">
        <f>+[2]ACUM!C488</f>
        <v>3099588</v>
      </c>
      <c r="E8" s="58">
        <f>+[2]ACUM!D488</f>
        <v>1016136</v>
      </c>
      <c r="F8" s="58">
        <f>+[2]ACUM!E488</f>
        <v>307780</v>
      </c>
      <c r="G8" s="58">
        <f>+[2]ACUM!F488</f>
        <v>46850</v>
      </c>
      <c r="H8" s="58">
        <f>+[2]ACUM!G488</f>
        <v>180492</v>
      </c>
      <c r="I8" s="59">
        <f t="shared" si="0"/>
        <v>13884401</v>
      </c>
      <c r="J8" s="9">
        <f>+I8/$I$23</f>
        <v>1.8178392281572819E-2</v>
      </c>
    </row>
    <row r="9" spans="1:10" ht="15.75" x14ac:dyDescent="0.25">
      <c r="A9" s="5">
        <v>408</v>
      </c>
      <c r="B9" s="6" t="s">
        <v>16</v>
      </c>
      <c r="C9" s="58">
        <f>+[2]ACUM!B580</f>
        <v>42574415</v>
      </c>
      <c r="D9" s="58">
        <f>+[2]ACUM!C580</f>
        <v>15699932</v>
      </c>
      <c r="E9" s="58">
        <f>+[2]ACUM!D580</f>
        <v>5454563</v>
      </c>
      <c r="F9" s="58">
        <f>+[2]ACUM!E580</f>
        <v>1652375</v>
      </c>
      <c r="G9" s="58">
        <f>+[2]ACUM!F580</f>
        <v>342612</v>
      </c>
      <c r="H9" s="58">
        <f>+[2]ACUM!G580</f>
        <v>822903</v>
      </c>
      <c r="I9" s="59">
        <f t="shared" si="0"/>
        <v>66546800</v>
      </c>
      <c r="J9" s="9">
        <f>+I9/$I$23</f>
        <v>8.7127549505619295E-2</v>
      </c>
    </row>
    <row r="10" spans="1:10" ht="15.75" x14ac:dyDescent="0.25">
      <c r="A10" s="5">
        <v>409</v>
      </c>
      <c r="B10" s="6" t="s">
        <v>17</v>
      </c>
      <c r="C10" s="58">
        <f>+[2]ACUM!B665</f>
        <v>2831157</v>
      </c>
      <c r="D10" s="58">
        <f>+[2]ACUM!C665</f>
        <v>868733</v>
      </c>
      <c r="E10" s="58">
        <f>+[2]ACUM!D665</f>
        <v>833601</v>
      </c>
      <c r="F10" s="58">
        <f>+[2]ACUM!E665</f>
        <v>105541</v>
      </c>
      <c r="G10" s="58">
        <f>+[2]ACUM!F665</f>
        <v>38823</v>
      </c>
      <c r="H10" s="58">
        <f>+[2]ACUM!G665</f>
        <v>33168</v>
      </c>
      <c r="I10" s="59">
        <f t="shared" si="0"/>
        <v>4711023</v>
      </c>
      <c r="J10" s="9">
        <f>+I10/$I$23</f>
        <v>6.167988387940684E-3</v>
      </c>
    </row>
    <row r="11" spans="1:10" ht="15.75" x14ac:dyDescent="0.25">
      <c r="A11" s="5">
        <v>413</v>
      </c>
      <c r="B11" s="6" t="s">
        <v>18</v>
      </c>
      <c r="C11" s="58">
        <f>+[2]ACUM!B759</f>
        <v>4283396</v>
      </c>
      <c r="D11" s="58">
        <f>+[2]ACUM!C759</f>
        <v>1202596</v>
      </c>
      <c r="E11" s="58">
        <f>+[2]ACUM!D759</f>
        <v>417715</v>
      </c>
      <c r="F11" s="58">
        <f>+[2]ACUM!E759</f>
        <v>137721</v>
      </c>
      <c r="G11" s="58">
        <f>+[2]ACUM!F759</f>
        <v>27368</v>
      </c>
      <c r="H11" s="58">
        <f>+[2]ACUM!G759</f>
        <v>48651</v>
      </c>
      <c r="I11" s="59">
        <f t="shared" si="0"/>
        <v>6117447</v>
      </c>
      <c r="J11" s="9">
        <f>+I11/$I$23</f>
        <v>8.009373348387935E-3</v>
      </c>
    </row>
    <row r="12" spans="1:10" ht="15.75" x14ac:dyDescent="0.25">
      <c r="A12" s="5">
        <v>414</v>
      </c>
      <c r="B12" s="6" t="s">
        <v>19</v>
      </c>
      <c r="C12" s="58">
        <f>+[2]ACUM!B856</f>
        <v>42697607</v>
      </c>
      <c r="D12" s="58">
        <f>+[2]ACUM!C856</f>
        <v>0</v>
      </c>
      <c r="E12" s="58">
        <f>+[2]ACUM!D856</f>
        <v>0</v>
      </c>
      <c r="F12" s="58">
        <f>+[2]ACUM!E856</f>
        <v>0</v>
      </c>
      <c r="G12" s="58">
        <f>+[2]ACUM!F856</f>
        <v>0</v>
      </c>
      <c r="H12" s="58">
        <f>+[2]ACUM!G856</f>
        <v>0</v>
      </c>
      <c r="I12" s="59">
        <f t="shared" si="0"/>
        <v>42697607</v>
      </c>
      <c r="J12" s="9">
        <f>+I12/$I$23</f>
        <v>5.5902580855337551E-2</v>
      </c>
    </row>
    <row r="13" spans="1:10" ht="15.75" x14ac:dyDescent="0.25">
      <c r="A13" s="5">
        <v>417</v>
      </c>
      <c r="B13" s="6" t="s">
        <v>20</v>
      </c>
      <c r="C13" s="58">
        <f>[2]ACUM!B937</f>
        <v>1288073</v>
      </c>
      <c r="D13" s="58">
        <f>[2]ACUM!C937</f>
        <v>303565</v>
      </c>
      <c r="E13" s="58">
        <f>[2]ACUM!D937</f>
        <v>63523</v>
      </c>
      <c r="F13" s="58">
        <f>[2]ACUM!E937</f>
        <v>13103</v>
      </c>
      <c r="G13" s="58">
        <f>[2]ACUM!F937</f>
        <v>4728</v>
      </c>
      <c r="H13" s="58">
        <f>[2]ACUM!G937</f>
        <v>11972</v>
      </c>
      <c r="I13" s="59">
        <f t="shared" si="0"/>
        <v>1684964</v>
      </c>
      <c r="J13" s="9">
        <f>+I13/$I$23</f>
        <v>2.2060682756373908E-3</v>
      </c>
    </row>
    <row r="14" spans="1:10" ht="15.75" x14ac:dyDescent="0.25">
      <c r="A14" s="5">
        <v>418</v>
      </c>
      <c r="B14" s="6" t="s">
        <v>21</v>
      </c>
      <c r="C14" s="58">
        <f>[2]ACUM!B1027</f>
        <v>6098483</v>
      </c>
      <c r="D14" s="58">
        <f>[2]ACUM!C1027</f>
        <v>3137332</v>
      </c>
      <c r="E14" s="58">
        <f>[2]ACUM!D1027</f>
        <v>1082527</v>
      </c>
      <c r="F14" s="58">
        <f>[2]ACUM!E1027</f>
        <v>432540</v>
      </c>
      <c r="G14" s="58">
        <f>[2]ACUM!F1027</f>
        <v>81188</v>
      </c>
      <c r="H14" s="58">
        <f>[2]ACUM!G1027</f>
        <v>200316</v>
      </c>
      <c r="I14" s="59">
        <f t="shared" si="0"/>
        <v>11032386</v>
      </c>
      <c r="J14" s="9">
        <f>+I14/$I$23</f>
        <v>1.4444342288135585E-2</v>
      </c>
    </row>
    <row r="15" spans="1:10" ht="15.75" x14ac:dyDescent="0.25">
      <c r="A15" s="5">
        <v>424</v>
      </c>
      <c r="B15" s="6" t="s">
        <v>22</v>
      </c>
      <c r="C15" s="58">
        <f>[2]ACUM!B1113</f>
        <v>2641227</v>
      </c>
      <c r="D15" s="58">
        <f>[2]ACUM!C1113</f>
        <v>858092</v>
      </c>
      <c r="E15" s="58">
        <f>[2]ACUM!D1113</f>
        <v>399670</v>
      </c>
      <c r="F15" s="58">
        <f>[2]ACUM!E1113</f>
        <v>90054</v>
      </c>
      <c r="G15" s="58">
        <f>[2]ACUM!F1113</f>
        <v>21949</v>
      </c>
      <c r="H15" s="58">
        <f>[2]ACUM!G1113</f>
        <v>39268</v>
      </c>
      <c r="I15" s="59">
        <f t="shared" si="0"/>
        <v>4050260</v>
      </c>
      <c r="J15" s="9">
        <f>+I15/$I$23</f>
        <v>5.3028729955554525E-3</v>
      </c>
    </row>
    <row r="16" spans="1:10" ht="15.75" x14ac:dyDescent="0.25">
      <c r="A16" s="5">
        <v>427</v>
      </c>
      <c r="B16" s="6" t="s">
        <v>23</v>
      </c>
      <c r="C16" s="58">
        <f>[2]ACUM!B1192</f>
        <v>858400</v>
      </c>
      <c r="D16" s="58">
        <f>[2]ACUM!C1192</f>
        <v>139267</v>
      </c>
      <c r="E16" s="58">
        <f>[2]ACUM!D1192</f>
        <v>52290</v>
      </c>
      <c r="F16" s="58">
        <f>[2]ACUM!E1192</f>
        <v>13385</v>
      </c>
      <c r="G16" s="58">
        <f>[2]ACUM!F1192</f>
        <v>3529</v>
      </c>
      <c r="H16" s="58">
        <f>[2]ACUM!G1192</f>
        <v>4593</v>
      </c>
      <c r="I16" s="59">
        <f t="shared" si="0"/>
        <v>1071464</v>
      </c>
      <c r="J16" s="9">
        <f>+I16/$I$23</f>
        <v>1.4028327838977812E-3</v>
      </c>
    </row>
    <row r="17" spans="1:10" ht="15.75" x14ac:dyDescent="0.25">
      <c r="A17" s="5">
        <v>428</v>
      </c>
      <c r="B17" s="6" t="s">
        <v>24</v>
      </c>
      <c r="C17" s="58">
        <f>[2]ACUM!B1279</f>
        <v>3421241</v>
      </c>
      <c r="D17" s="58">
        <f>[2]ACUM!C1279</f>
        <v>1770411</v>
      </c>
      <c r="E17" s="58">
        <f>[2]ACUM!D1279</f>
        <v>629655</v>
      </c>
      <c r="F17" s="58">
        <f>[2]ACUM!E1279</f>
        <v>230119</v>
      </c>
      <c r="G17" s="58">
        <f>[2]ACUM!F1279</f>
        <v>52398</v>
      </c>
      <c r="H17" s="58">
        <f>[2]ACUM!G1279</f>
        <v>124988</v>
      </c>
      <c r="I17" s="59">
        <f t="shared" si="0"/>
        <v>6228812</v>
      </c>
      <c r="J17" s="9">
        <f>+I17/$I$23</f>
        <v>8.1551799018314258E-3</v>
      </c>
    </row>
    <row r="18" spans="1:10" ht="15.75" x14ac:dyDescent="0.25">
      <c r="A18" s="5">
        <v>430</v>
      </c>
      <c r="B18" s="6" t="s">
        <v>25</v>
      </c>
      <c r="C18" s="58">
        <f>+[2]ACUM!B1363</f>
        <v>1393349</v>
      </c>
      <c r="D18" s="58">
        <f>+[2]ACUM!C1363</f>
        <v>65082</v>
      </c>
      <c r="E18" s="58">
        <f>+[2]ACUM!D1363</f>
        <v>27015</v>
      </c>
      <c r="F18" s="58">
        <f>+[2]ACUM!E1363</f>
        <v>5313</v>
      </c>
      <c r="G18" s="58">
        <f>+[2]ACUM!F1363</f>
        <v>558</v>
      </c>
      <c r="H18" s="58">
        <f>+[2]ACUM!G1363</f>
        <v>2825</v>
      </c>
      <c r="I18" s="59">
        <f t="shared" si="0"/>
        <v>1494142</v>
      </c>
      <c r="J18" s="9">
        <f>+I18/$I$23</f>
        <v>1.9562312699246999E-3</v>
      </c>
    </row>
    <row r="19" spans="1:10" ht="15.75" x14ac:dyDescent="0.25">
      <c r="A19" s="5">
        <v>431</v>
      </c>
      <c r="B19" s="6" t="s">
        <v>26</v>
      </c>
      <c r="C19" s="58">
        <f>+[2]ACUM!B1448</f>
        <v>1020474</v>
      </c>
      <c r="D19" s="58">
        <f>+[2]ACUM!C1448</f>
        <v>68198</v>
      </c>
      <c r="E19" s="58">
        <f>+[2]ACUM!D1448</f>
        <v>13418</v>
      </c>
      <c r="F19" s="58">
        <f>+[2]ACUM!E1448</f>
        <v>3982</v>
      </c>
      <c r="G19" s="58">
        <f>+[2]ACUM!F1448</f>
        <v>655</v>
      </c>
      <c r="H19" s="58">
        <f>+[2]ACUM!G1448</f>
        <v>4270</v>
      </c>
      <c r="I19" s="59">
        <f t="shared" si="0"/>
        <v>1110997</v>
      </c>
      <c r="J19" s="9">
        <f>+I19/$I$23</f>
        <v>1.4545920482742147E-3</v>
      </c>
    </row>
    <row r="20" spans="1:10" ht="15.75" x14ac:dyDescent="0.25">
      <c r="A20" s="5">
        <v>432</v>
      </c>
      <c r="B20" s="6" t="s">
        <v>27</v>
      </c>
      <c r="C20" s="58">
        <f>+[2]ACUM!B1520</f>
        <v>692611</v>
      </c>
      <c r="D20" s="58">
        <f>+[2]ACUM!C1520</f>
        <v>8400</v>
      </c>
      <c r="E20" s="58">
        <f>+[2]ACUM!D1520</f>
        <v>6241</v>
      </c>
      <c r="F20" s="58">
        <f>+[2]ACUM!E1520</f>
        <v>2534</v>
      </c>
      <c r="G20" s="58">
        <f>+[2]ACUM!F1520</f>
        <v>503</v>
      </c>
      <c r="H20" s="58">
        <f>+[2]ACUM!G1520</f>
        <v>460</v>
      </c>
      <c r="I20" s="59">
        <f>SUM(C20:H20)</f>
        <v>710749</v>
      </c>
      <c r="J20" s="9">
        <f>+I20/$I$23</f>
        <v>9.3056042790291046E-4</v>
      </c>
    </row>
    <row r="21" spans="1:10" ht="15.75" x14ac:dyDescent="0.25">
      <c r="A21" s="10">
        <v>433</v>
      </c>
      <c r="B21" s="57" t="s">
        <v>87</v>
      </c>
      <c r="C21" s="58"/>
      <c r="D21" s="58"/>
      <c r="E21" s="58"/>
      <c r="F21" s="58"/>
      <c r="G21" s="58"/>
      <c r="H21" s="58">
        <f>+[2]ACUM!G1598</f>
        <v>929047</v>
      </c>
      <c r="I21" s="59">
        <f t="shared" si="0"/>
        <v>929047</v>
      </c>
      <c r="J21" s="9">
        <f>+I21/$I$23</f>
        <v>1.2163708620932499E-3</v>
      </c>
    </row>
    <row r="22" spans="1:10" ht="15.75" x14ac:dyDescent="0.25">
      <c r="A22" s="42"/>
      <c r="B22" s="43"/>
      <c r="C22" s="7"/>
      <c r="D22" s="11"/>
      <c r="E22" s="11"/>
      <c r="F22" s="11"/>
      <c r="G22" s="11"/>
      <c r="H22" s="11"/>
      <c r="I22" s="8"/>
      <c r="J22" s="9"/>
    </row>
    <row r="23" spans="1:10" ht="15.75" x14ac:dyDescent="0.25">
      <c r="A23" s="44" t="s">
        <v>28</v>
      </c>
      <c r="B23" s="45"/>
      <c r="C23" s="41">
        <f>SUM(C3:C21)</f>
        <v>631882133</v>
      </c>
      <c r="D23" s="41">
        <f t="shared" ref="D23:H23" si="1">SUM(D3:D21)</f>
        <v>84501720</v>
      </c>
      <c r="E23" s="41">
        <f t="shared" si="1"/>
        <v>31664445</v>
      </c>
      <c r="F23" s="41">
        <f t="shared" si="1"/>
        <v>8218608</v>
      </c>
      <c r="G23" s="41">
        <f t="shared" si="1"/>
        <v>1869152</v>
      </c>
      <c r="H23" s="41">
        <f>SUM(H3:H21)</f>
        <v>5649913</v>
      </c>
      <c r="I23" s="41">
        <f>SUM(I3:I21)</f>
        <v>763785971</v>
      </c>
      <c r="J23" s="9">
        <f>+I23/$I$23</f>
        <v>1</v>
      </c>
    </row>
    <row r="24" spans="1:10" ht="16.5" thickBot="1" x14ac:dyDescent="0.3">
      <c r="A24" s="46"/>
      <c r="B24" s="47"/>
      <c r="C24" s="12">
        <f>+C23/$I$23</f>
        <v>0.8273026174763296</v>
      </c>
      <c r="D24" s="12">
        <f>+D23/$I$23</f>
        <v>0.11063533922908358</v>
      </c>
      <c r="E24" s="12">
        <f>+E23/$I$23</f>
        <v>4.1457222575773126E-2</v>
      </c>
      <c r="F24" s="12">
        <f>+F23/$I$23</f>
        <v>1.076035474864725E-2</v>
      </c>
      <c r="G24" s="12">
        <f>+G23/$I$23</f>
        <v>2.4472196020473907E-3</v>
      </c>
      <c r="H24" s="12">
        <f>+H23/$I$23</f>
        <v>7.397246368119008E-3</v>
      </c>
      <c r="I24" s="12">
        <f>+I23/$I$23</f>
        <v>1</v>
      </c>
      <c r="J24" s="12"/>
    </row>
    <row r="26" spans="1:10" ht="15.75" thickBot="1" x14ac:dyDescent="0.3"/>
    <row r="27" spans="1:10" ht="24" thickBot="1" x14ac:dyDescent="0.4">
      <c r="B27" s="54" t="s">
        <v>154</v>
      </c>
      <c r="C27" s="55"/>
      <c r="D27" s="55"/>
      <c r="E27" s="55"/>
      <c r="F27" s="55"/>
      <c r="G27" s="55"/>
      <c r="H27" s="55"/>
      <c r="I27" s="56"/>
    </row>
    <row r="28" spans="1:10" ht="15.75" thickBot="1" x14ac:dyDescent="0.3">
      <c r="B28" s="13"/>
      <c r="C28" s="14" t="s">
        <v>29</v>
      </c>
      <c r="D28" s="14"/>
      <c r="E28" s="14"/>
      <c r="F28" s="14"/>
      <c r="G28" s="14"/>
      <c r="H28" s="14"/>
      <c r="I28" s="15"/>
      <c r="J28" s="16"/>
    </row>
    <row r="29" spans="1:10" ht="16.5" thickBot="1" x14ac:dyDescent="0.3">
      <c r="B29" s="48" t="s">
        <v>30</v>
      </c>
      <c r="C29" s="49"/>
      <c r="D29" s="49"/>
      <c r="E29" s="49"/>
      <c r="F29" s="49"/>
      <c r="G29" s="49"/>
      <c r="H29" s="50"/>
      <c r="I29" s="61" t="s">
        <v>78</v>
      </c>
    </row>
    <row r="30" spans="1:10" ht="15.75" customHeight="1" x14ac:dyDescent="0.25">
      <c r="B30" s="17" t="s">
        <v>31</v>
      </c>
      <c r="C30" s="18" t="s">
        <v>32</v>
      </c>
      <c r="D30" s="18" t="s">
        <v>33</v>
      </c>
      <c r="E30" s="18" t="s">
        <v>34</v>
      </c>
      <c r="F30" s="18" t="s">
        <v>35</v>
      </c>
      <c r="G30" s="18" t="s">
        <v>36</v>
      </c>
      <c r="H30" s="18" t="s">
        <v>37</v>
      </c>
      <c r="I30" s="18" t="s">
        <v>8</v>
      </c>
    </row>
    <row r="31" spans="1:10" x14ac:dyDescent="0.25">
      <c r="B31" s="19" t="s">
        <v>38</v>
      </c>
      <c r="C31" s="20">
        <v>174658898</v>
      </c>
      <c r="D31" s="20">
        <v>7458629</v>
      </c>
      <c r="E31" s="20">
        <v>3049126</v>
      </c>
      <c r="F31" s="20">
        <v>764807</v>
      </c>
      <c r="G31" s="20">
        <v>197745</v>
      </c>
      <c r="H31" s="20">
        <v>592292</v>
      </c>
      <c r="I31" s="21">
        <v>186721497</v>
      </c>
    </row>
    <row r="32" spans="1:10" x14ac:dyDescent="0.25">
      <c r="B32" s="19" t="s">
        <v>39</v>
      </c>
      <c r="C32" s="20">
        <v>75762069</v>
      </c>
      <c r="D32" s="20">
        <v>1616574</v>
      </c>
      <c r="E32" s="20">
        <v>749114</v>
      </c>
      <c r="F32" s="20">
        <v>177401</v>
      </c>
      <c r="G32" s="20">
        <v>37427</v>
      </c>
      <c r="H32" s="20">
        <v>141744</v>
      </c>
      <c r="I32" s="21">
        <v>78484329</v>
      </c>
    </row>
    <row r="33" spans="2:9" x14ac:dyDescent="0.25">
      <c r="B33" s="19" t="s">
        <v>40</v>
      </c>
      <c r="C33" s="20">
        <v>25367689</v>
      </c>
      <c r="D33" s="20">
        <v>10733031</v>
      </c>
      <c r="E33" s="20">
        <v>2488694</v>
      </c>
      <c r="F33" s="20">
        <v>309948</v>
      </c>
      <c r="G33" s="20">
        <v>98728</v>
      </c>
      <c r="H33" s="20">
        <v>215837</v>
      </c>
      <c r="I33" s="21">
        <v>39213927</v>
      </c>
    </row>
    <row r="34" spans="2:9" x14ac:dyDescent="0.25">
      <c r="B34" s="19" t="s">
        <v>41</v>
      </c>
      <c r="C34" s="20">
        <v>27655225</v>
      </c>
      <c r="D34" s="20">
        <v>7741376</v>
      </c>
      <c r="E34" s="20">
        <v>4774587</v>
      </c>
      <c r="F34" s="20">
        <v>1498224</v>
      </c>
      <c r="G34" s="20">
        <v>436588</v>
      </c>
      <c r="H34" s="20">
        <v>605654</v>
      </c>
      <c r="I34" s="21">
        <v>42711654</v>
      </c>
    </row>
    <row r="35" spans="2:9" x14ac:dyDescent="0.25">
      <c r="B35" s="19" t="s">
        <v>42</v>
      </c>
      <c r="C35" s="20">
        <v>8476297</v>
      </c>
      <c r="D35" s="20">
        <v>124883</v>
      </c>
      <c r="E35" s="20">
        <v>63014</v>
      </c>
      <c r="F35" s="20">
        <v>19021</v>
      </c>
      <c r="G35" s="20">
        <v>3029</v>
      </c>
      <c r="H35" s="20">
        <v>20497</v>
      </c>
      <c r="I35" s="21">
        <v>8706741</v>
      </c>
    </row>
    <row r="36" spans="2:9" x14ac:dyDescent="0.25">
      <c r="B36" s="19" t="s">
        <v>43</v>
      </c>
      <c r="C36" s="20">
        <v>4096204</v>
      </c>
      <c r="D36" s="20">
        <v>213658</v>
      </c>
      <c r="E36" s="20">
        <v>88327</v>
      </c>
      <c r="F36" s="20">
        <v>21718</v>
      </c>
      <c r="G36" s="20">
        <v>6222</v>
      </c>
      <c r="H36" s="20">
        <v>9136</v>
      </c>
      <c r="I36" s="21">
        <v>4435265</v>
      </c>
    </row>
    <row r="37" spans="2:9" x14ac:dyDescent="0.25">
      <c r="B37" s="19" t="s">
        <v>89</v>
      </c>
      <c r="C37" s="20">
        <v>126984</v>
      </c>
      <c r="D37" s="20">
        <v>2015</v>
      </c>
      <c r="E37" s="20">
        <v>3842</v>
      </c>
      <c r="F37" s="20">
        <v>282</v>
      </c>
      <c r="G37" s="20">
        <v>33</v>
      </c>
      <c r="H37" s="20">
        <v>446</v>
      </c>
      <c r="I37" s="21">
        <v>133602</v>
      </c>
    </row>
    <row r="38" spans="2:9" x14ac:dyDescent="0.25">
      <c r="B38" s="19" t="s">
        <v>90</v>
      </c>
      <c r="C38" s="20">
        <v>45494</v>
      </c>
      <c r="D38" s="20">
        <v>540</v>
      </c>
      <c r="E38" s="20">
        <v>331</v>
      </c>
      <c r="F38" s="20">
        <v>5781</v>
      </c>
      <c r="G38" s="20">
        <v>76</v>
      </c>
      <c r="H38" s="20">
        <v>97</v>
      </c>
      <c r="I38" s="21">
        <v>52319</v>
      </c>
    </row>
    <row r="39" spans="2:9" x14ac:dyDescent="0.25">
      <c r="B39" s="19" t="s">
        <v>91</v>
      </c>
      <c r="C39" s="20">
        <v>13622326</v>
      </c>
      <c r="D39" s="20">
        <v>211791</v>
      </c>
      <c r="E39" s="20">
        <v>113288</v>
      </c>
      <c r="F39" s="20">
        <v>43011</v>
      </c>
      <c r="G39" s="20">
        <v>6509</v>
      </c>
      <c r="H39" s="20">
        <v>37186</v>
      </c>
      <c r="I39" s="21">
        <v>14034111</v>
      </c>
    </row>
    <row r="40" spans="2:9" x14ac:dyDescent="0.25">
      <c r="B40" s="19" t="s">
        <v>92</v>
      </c>
      <c r="C40" s="20">
        <v>9426614</v>
      </c>
      <c r="D40" s="20">
        <v>125851</v>
      </c>
      <c r="E40" s="20">
        <v>64595</v>
      </c>
      <c r="F40" s="20">
        <v>39629</v>
      </c>
      <c r="G40" s="20">
        <v>3568</v>
      </c>
      <c r="H40" s="20">
        <v>21863</v>
      </c>
      <c r="I40" s="21">
        <v>9682120</v>
      </c>
    </row>
    <row r="41" spans="2:9" x14ac:dyDescent="0.25">
      <c r="B41" s="19" t="s">
        <v>93</v>
      </c>
      <c r="C41" s="20">
        <v>4150839</v>
      </c>
      <c r="D41" s="20">
        <v>47621</v>
      </c>
      <c r="E41" s="20">
        <v>21485</v>
      </c>
      <c r="F41" s="20">
        <v>9414</v>
      </c>
      <c r="G41" s="20">
        <v>1505</v>
      </c>
      <c r="H41" s="20">
        <v>7422</v>
      </c>
      <c r="I41" s="21">
        <v>4238286</v>
      </c>
    </row>
    <row r="42" spans="2:9" x14ac:dyDescent="0.25">
      <c r="B42" s="19" t="s">
        <v>94</v>
      </c>
      <c r="C42" s="20">
        <v>3799655</v>
      </c>
      <c r="D42" s="20">
        <v>67498</v>
      </c>
      <c r="E42" s="20">
        <v>22841</v>
      </c>
      <c r="F42" s="20">
        <v>8094</v>
      </c>
      <c r="G42" s="20">
        <v>1159</v>
      </c>
      <c r="H42" s="20">
        <v>6572</v>
      </c>
      <c r="I42" s="21">
        <v>3905819</v>
      </c>
    </row>
    <row r="43" spans="2:9" x14ac:dyDescent="0.25">
      <c r="B43" s="19" t="s">
        <v>95</v>
      </c>
      <c r="C43" s="20">
        <v>542950</v>
      </c>
      <c r="D43" s="20">
        <v>8175</v>
      </c>
      <c r="E43" s="20">
        <v>1731</v>
      </c>
      <c r="F43" s="20">
        <v>442</v>
      </c>
      <c r="G43" s="20">
        <v>40</v>
      </c>
      <c r="H43" s="20">
        <v>378</v>
      </c>
      <c r="I43" s="21">
        <v>553716</v>
      </c>
    </row>
    <row r="44" spans="2:9" x14ac:dyDescent="0.25">
      <c r="B44" s="19" t="s">
        <v>44</v>
      </c>
      <c r="C44" s="20">
        <v>975504</v>
      </c>
      <c r="D44" s="20">
        <v>380558</v>
      </c>
      <c r="E44" s="20">
        <v>13039</v>
      </c>
      <c r="F44" s="20">
        <v>3711</v>
      </c>
      <c r="G44" s="20">
        <v>978</v>
      </c>
      <c r="H44" s="20">
        <v>4212</v>
      </c>
      <c r="I44" s="21">
        <v>1378002</v>
      </c>
    </row>
    <row r="45" spans="2:9" x14ac:dyDescent="0.25">
      <c r="B45" s="19" t="s">
        <v>45</v>
      </c>
      <c r="C45" s="20">
        <v>1043122</v>
      </c>
      <c r="D45" s="20">
        <v>850194</v>
      </c>
      <c r="E45" s="20">
        <v>66629</v>
      </c>
      <c r="F45" s="20">
        <v>4884</v>
      </c>
      <c r="G45" s="20">
        <v>799</v>
      </c>
      <c r="H45" s="20">
        <v>8604</v>
      </c>
      <c r="I45" s="21">
        <v>1974232</v>
      </c>
    </row>
    <row r="46" spans="2:9" x14ac:dyDescent="0.25">
      <c r="B46" s="19" t="s">
        <v>46</v>
      </c>
      <c r="C46" s="20">
        <v>597986</v>
      </c>
      <c r="D46" s="20">
        <v>249512</v>
      </c>
      <c r="E46" s="20">
        <v>214348</v>
      </c>
      <c r="F46" s="20">
        <v>38018</v>
      </c>
      <c r="G46" s="20">
        <v>1040</v>
      </c>
      <c r="H46" s="20">
        <v>23055</v>
      </c>
      <c r="I46" s="21">
        <v>1123959</v>
      </c>
    </row>
    <row r="47" spans="2:9" x14ac:dyDescent="0.25">
      <c r="B47" s="19" t="s">
        <v>47</v>
      </c>
      <c r="C47" s="20">
        <v>1656209</v>
      </c>
      <c r="D47" s="20">
        <v>142800</v>
      </c>
      <c r="E47" s="20">
        <v>271343</v>
      </c>
      <c r="F47" s="20">
        <v>11552</v>
      </c>
      <c r="G47" s="20">
        <v>453</v>
      </c>
      <c r="H47" s="20">
        <v>17899</v>
      </c>
      <c r="I47" s="21">
        <v>2100256</v>
      </c>
    </row>
    <row r="48" spans="2:9" x14ac:dyDescent="0.25">
      <c r="B48" s="19" t="s">
        <v>96</v>
      </c>
      <c r="C48" s="20">
        <v>1676986</v>
      </c>
      <c r="D48" s="20">
        <v>339493</v>
      </c>
      <c r="E48" s="20">
        <v>23633</v>
      </c>
      <c r="F48" s="20">
        <v>4128</v>
      </c>
      <c r="G48" s="20">
        <v>854</v>
      </c>
      <c r="H48" s="20">
        <v>6674</v>
      </c>
      <c r="I48" s="21">
        <v>2051768</v>
      </c>
    </row>
    <row r="49" spans="2:9" x14ac:dyDescent="0.25">
      <c r="B49" s="19" t="s">
        <v>155</v>
      </c>
      <c r="C49" s="20">
        <v>95303</v>
      </c>
      <c r="D49" s="20">
        <v>614</v>
      </c>
      <c r="E49" s="20">
        <v>13</v>
      </c>
      <c r="F49" s="20">
        <v>217</v>
      </c>
      <c r="G49" s="20">
        <v>8</v>
      </c>
      <c r="H49" s="20">
        <v>1866</v>
      </c>
      <c r="I49" s="21">
        <v>98021</v>
      </c>
    </row>
    <row r="50" spans="2:9" x14ac:dyDescent="0.25">
      <c r="B50" s="19" t="s">
        <v>83</v>
      </c>
      <c r="C50" s="20">
        <v>304880</v>
      </c>
      <c r="D50" s="20">
        <v>106899</v>
      </c>
      <c r="E50" s="20">
        <v>2463</v>
      </c>
      <c r="F50" s="20">
        <v>416</v>
      </c>
      <c r="G50" s="20">
        <v>164</v>
      </c>
      <c r="H50" s="20">
        <v>625</v>
      </c>
      <c r="I50" s="21">
        <v>415447</v>
      </c>
    </row>
    <row r="51" spans="2:9" x14ac:dyDescent="0.25">
      <c r="B51" s="19" t="s">
        <v>135</v>
      </c>
      <c r="C51" s="20">
        <v>22658</v>
      </c>
      <c r="D51" s="20">
        <v>326</v>
      </c>
      <c r="E51" s="20">
        <v>8</v>
      </c>
      <c r="F51" s="20">
        <v>97</v>
      </c>
      <c r="G51" s="20">
        <v>2</v>
      </c>
      <c r="H51" s="20">
        <v>473</v>
      </c>
      <c r="I51" s="21">
        <v>23564</v>
      </c>
    </row>
    <row r="52" spans="2:9" x14ac:dyDescent="0.25">
      <c r="B52" s="19" t="s">
        <v>97</v>
      </c>
      <c r="C52" s="20">
        <v>148409</v>
      </c>
      <c r="D52" s="20">
        <v>17523</v>
      </c>
      <c r="E52" s="20">
        <v>2617</v>
      </c>
      <c r="F52" s="20">
        <v>2824</v>
      </c>
      <c r="G52" s="20">
        <v>2459</v>
      </c>
      <c r="H52" s="20">
        <v>12874</v>
      </c>
      <c r="I52" s="21">
        <v>186706</v>
      </c>
    </row>
    <row r="53" spans="2:9" x14ac:dyDescent="0.25">
      <c r="B53" s="19" t="s">
        <v>70</v>
      </c>
      <c r="C53" s="20">
        <v>7887</v>
      </c>
      <c r="D53" s="20">
        <v>3519</v>
      </c>
      <c r="E53" s="20">
        <v>27</v>
      </c>
      <c r="F53" s="20">
        <v>131</v>
      </c>
      <c r="G53" s="20">
        <v>6</v>
      </c>
      <c r="H53" s="20">
        <v>1118</v>
      </c>
      <c r="I53" s="21">
        <v>12688</v>
      </c>
    </row>
    <row r="54" spans="2:9" x14ac:dyDescent="0.25">
      <c r="B54" s="19" t="s">
        <v>98</v>
      </c>
      <c r="C54" s="20">
        <v>23494</v>
      </c>
      <c r="D54" s="20">
        <v>31121</v>
      </c>
      <c r="E54" s="20">
        <v>1152</v>
      </c>
      <c r="F54" s="20">
        <v>635</v>
      </c>
      <c r="G54" s="20">
        <v>13237</v>
      </c>
      <c r="H54" s="20">
        <v>1117</v>
      </c>
      <c r="I54" s="21">
        <v>70756</v>
      </c>
    </row>
    <row r="55" spans="2:9" x14ac:dyDescent="0.25">
      <c r="B55" s="19" t="s">
        <v>136</v>
      </c>
      <c r="C55" s="20">
        <v>32472</v>
      </c>
      <c r="D55" s="20">
        <v>23406</v>
      </c>
      <c r="E55" s="20">
        <v>602</v>
      </c>
      <c r="F55" s="20">
        <v>73</v>
      </c>
      <c r="G55" s="20">
        <v>39</v>
      </c>
      <c r="H55" s="20">
        <v>230</v>
      </c>
      <c r="I55" s="21">
        <v>56822</v>
      </c>
    </row>
    <row r="56" spans="2:9" x14ac:dyDescent="0.25">
      <c r="B56" s="19" t="s">
        <v>99</v>
      </c>
      <c r="C56" s="20">
        <v>91102</v>
      </c>
      <c r="D56" s="20">
        <v>4096</v>
      </c>
      <c r="E56" s="20">
        <v>972</v>
      </c>
      <c r="F56" s="20">
        <v>830</v>
      </c>
      <c r="G56" s="20">
        <v>6890</v>
      </c>
      <c r="H56" s="20">
        <v>5842</v>
      </c>
      <c r="I56" s="21">
        <v>109732</v>
      </c>
    </row>
    <row r="57" spans="2:9" x14ac:dyDescent="0.25">
      <c r="B57" s="19" t="s">
        <v>100</v>
      </c>
      <c r="C57" s="20">
        <v>391184</v>
      </c>
      <c r="D57" s="20">
        <v>250286</v>
      </c>
      <c r="E57" s="20">
        <v>6490</v>
      </c>
      <c r="F57" s="20">
        <v>1484</v>
      </c>
      <c r="G57" s="20">
        <v>124</v>
      </c>
      <c r="H57" s="20">
        <v>3569</v>
      </c>
      <c r="I57" s="21">
        <v>653137</v>
      </c>
    </row>
    <row r="58" spans="2:9" x14ac:dyDescent="0.25">
      <c r="B58" s="19" t="s">
        <v>137</v>
      </c>
      <c r="C58" s="20">
        <v>3384</v>
      </c>
      <c r="D58" s="20">
        <v>1580</v>
      </c>
      <c r="E58" s="20">
        <v>35</v>
      </c>
      <c r="F58" s="20">
        <v>9</v>
      </c>
      <c r="G58" s="20">
        <v>0</v>
      </c>
      <c r="H58" s="20">
        <v>2</v>
      </c>
      <c r="I58" s="21">
        <v>5010</v>
      </c>
    </row>
    <row r="59" spans="2:9" x14ac:dyDescent="0.25">
      <c r="B59" s="19" t="s">
        <v>101</v>
      </c>
      <c r="C59" s="20">
        <v>109472</v>
      </c>
      <c r="D59" s="20">
        <v>8590</v>
      </c>
      <c r="E59" s="20">
        <v>15071</v>
      </c>
      <c r="F59" s="20">
        <v>20872</v>
      </c>
      <c r="G59" s="20">
        <v>8879</v>
      </c>
      <c r="H59" s="20">
        <v>1437</v>
      </c>
      <c r="I59" s="21">
        <v>164321</v>
      </c>
    </row>
    <row r="60" spans="2:9" x14ac:dyDescent="0.25">
      <c r="B60" s="19" t="s">
        <v>102</v>
      </c>
      <c r="C60" s="20">
        <v>118017</v>
      </c>
      <c r="D60" s="20">
        <v>284006</v>
      </c>
      <c r="E60" s="20">
        <v>4204</v>
      </c>
      <c r="F60" s="20">
        <v>1439</v>
      </c>
      <c r="G60" s="20">
        <v>333</v>
      </c>
      <c r="H60" s="20">
        <v>1373</v>
      </c>
      <c r="I60" s="21">
        <v>409372</v>
      </c>
    </row>
    <row r="61" spans="2:9" x14ac:dyDescent="0.25">
      <c r="B61" s="19" t="s">
        <v>48</v>
      </c>
      <c r="C61" s="20">
        <v>37596</v>
      </c>
      <c r="D61" s="20">
        <v>84</v>
      </c>
      <c r="E61" s="20">
        <v>24</v>
      </c>
      <c r="F61" s="20">
        <v>277</v>
      </c>
      <c r="G61" s="20">
        <v>4</v>
      </c>
      <c r="H61" s="20">
        <v>9</v>
      </c>
      <c r="I61" s="21">
        <v>37994</v>
      </c>
    </row>
    <row r="62" spans="2:9" x14ac:dyDescent="0.25">
      <c r="B62" s="19" t="s">
        <v>103</v>
      </c>
      <c r="C62" s="20">
        <v>244146</v>
      </c>
      <c r="D62" s="20">
        <v>67250</v>
      </c>
      <c r="E62" s="20">
        <v>74770</v>
      </c>
      <c r="F62" s="20">
        <v>23209</v>
      </c>
      <c r="G62" s="20">
        <v>555</v>
      </c>
      <c r="H62" s="20">
        <v>7021</v>
      </c>
      <c r="I62" s="21">
        <v>416951</v>
      </c>
    </row>
    <row r="63" spans="2:9" x14ac:dyDescent="0.25">
      <c r="B63" s="19" t="s">
        <v>104</v>
      </c>
      <c r="C63" s="20">
        <v>146712</v>
      </c>
      <c r="D63" s="20">
        <v>10017</v>
      </c>
      <c r="E63" s="20">
        <v>330099</v>
      </c>
      <c r="F63" s="20">
        <v>136169</v>
      </c>
      <c r="G63" s="20">
        <v>5388</v>
      </c>
      <c r="H63" s="20">
        <v>5990</v>
      </c>
      <c r="I63" s="21">
        <v>634375</v>
      </c>
    </row>
    <row r="64" spans="2:9" x14ac:dyDescent="0.25">
      <c r="B64" s="19" t="s">
        <v>105</v>
      </c>
      <c r="C64" s="20">
        <v>467842</v>
      </c>
      <c r="D64" s="20">
        <v>499261</v>
      </c>
      <c r="E64" s="20">
        <v>709924</v>
      </c>
      <c r="F64" s="20">
        <v>23403</v>
      </c>
      <c r="G64" s="20">
        <v>1339</v>
      </c>
      <c r="H64" s="20">
        <v>10891</v>
      </c>
      <c r="I64" s="21">
        <v>1712660</v>
      </c>
    </row>
    <row r="65" spans="2:9" x14ac:dyDescent="0.25">
      <c r="B65" s="19" t="s">
        <v>106</v>
      </c>
      <c r="C65" s="20">
        <v>938089</v>
      </c>
      <c r="D65" s="20">
        <v>27418</v>
      </c>
      <c r="E65" s="20">
        <v>37355</v>
      </c>
      <c r="F65" s="20">
        <v>16632</v>
      </c>
      <c r="G65" s="20">
        <v>370</v>
      </c>
      <c r="H65" s="20">
        <v>1939</v>
      </c>
      <c r="I65" s="21">
        <v>1021803</v>
      </c>
    </row>
    <row r="66" spans="2:9" x14ac:dyDescent="0.25">
      <c r="B66" s="19" t="s">
        <v>107</v>
      </c>
      <c r="C66" s="20">
        <v>546536</v>
      </c>
      <c r="D66" s="20">
        <v>467424</v>
      </c>
      <c r="E66" s="20">
        <v>204307</v>
      </c>
      <c r="F66" s="20">
        <v>39732</v>
      </c>
      <c r="G66" s="20">
        <v>18477</v>
      </c>
      <c r="H66" s="20">
        <v>10215</v>
      </c>
      <c r="I66" s="21">
        <v>1286691</v>
      </c>
    </row>
    <row r="67" spans="2:9" x14ac:dyDescent="0.25">
      <c r="B67" s="19" t="s">
        <v>49</v>
      </c>
      <c r="C67" s="20">
        <v>108627</v>
      </c>
      <c r="D67" s="20">
        <v>73659</v>
      </c>
      <c r="E67" s="20">
        <v>734</v>
      </c>
      <c r="F67" s="20">
        <v>567</v>
      </c>
      <c r="G67" s="20">
        <v>399</v>
      </c>
      <c r="H67" s="20">
        <v>33286</v>
      </c>
      <c r="I67" s="21">
        <v>217272</v>
      </c>
    </row>
    <row r="68" spans="2:9" x14ac:dyDescent="0.25">
      <c r="B68" s="19" t="s">
        <v>50</v>
      </c>
      <c r="C68" s="20">
        <v>221420</v>
      </c>
      <c r="D68" s="20">
        <v>18290</v>
      </c>
      <c r="E68" s="20">
        <v>205057</v>
      </c>
      <c r="F68" s="20">
        <v>141476</v>
      </c>
      <c r="G68" s="20">
        <v>12104</v>
      </c>
      <c r="H68" s="20">
        <v>235368</v>
      </c>
      <c r="I68" s="21">
        <v>833715</v>
      </c>
    </row>
    <row r="69" spans="2:9" x14ac:dyDescent="0.25">
      <c r="B69" s="19" t="s">
        <v>108</v>
      </c>
      <c r="C69" s="20">
        <v>59455</v>
      </c>
      <c r="D69" s="20">
        <v>5634</v>
      </c>
      <c r="E69" s="20">
        <v>93035</v>
      </c>
      <c r="F69" s="20">
        <v>15482</v>
      </c>
      <c r="G69" s="20">
        <v>1044</v>
      </c>
      <c r="H69" s="20">
        <v>1552</v>
      </c>
      <c r="I69" s="21">
        <v>176202</v>
      </c>
    </row>
    <row r="70" spans="2:9" x14ac:dyDescent="0.25">
      <c r="B70" s="19" t="s">
        <v>109</v>
      </c>
      <c r="C70" s="20">
        <v>333331</v>
      </c>
      <c r="D70" s="20">
        <v>82413</v>
      </c>
      <c r="E70" s="20">
        <v>27165</v>
      </c>
      <c r="F70" s="20">
        <v>1138</v>
      </c>
      <c r="G70" s="20">
        <v>196</v>
      </c>
      <c r="H70" s="20">
        <v>1462</v>
      </c>
      <c r="I70" s="21">
        <v>445705</v>
      </c>
    </row>
    <row r="71" spans="2:9" x14ac:dyDescent="0.25">
      <c r="B71" s="19" t="s">
        <v>156</v>
      </c>
      <c r="C71" s="20">
        <v>21858</v>
      </c>
      <c r="D71" s="20">
        <v>478</v>
      </c>
      <c r="E71" s="20">
        <v>414</v>
      </c>
      <c r="F71" s="20">
        <v>158</v>
      </c>
      <c r="G71" s="20">
        <v>602</v>
      </c>
      <c r="H71" s="20">
        <v>30</v>
      </c>
      <c r="I71" s="21">
        <v>23540</v>
      </c>
    </row>
    <row r="72" spans="2:9" x14ac:dyDescent="0.25">
      <c r="B72" s="19" t="s">
        <v>110</v>
      </c>
      <c r="C72" s="20">
        <v>140330</v>
      </c>
      <c r="D72" s="20">
        <v>14593</v>
      </c>
      <c r="E72" s="20">
        <v>4990</v>
      </c>
      <c r="F72" s="20">
        <v>17092</v>
      </c>
      <c r="G72" s="20">
        <v>479</v>
      </c>
      <c r="H72" s="20">
        <v>887</v>
      </c>
      <c r="I72" s="21">
        <v>178371</v>
      </c>
    </row>
    <row r="73" spans="2:9" x14ac:dyDescent="0.25">
      <c r="B73" s="19" t="s">
        <v>51</v>
      </c>
      <c r="C73" s="20">
        <v>34366</v>
      </c>
      <c r="D73" s="20">
        <v>49</v>
      </c>
      <c r="E73" s="20">
        <v>8</v>
      </c>
      <c r="F73" s="20">
        <v>19</v>
      </c>
      <c r="G73" s="20">
        <v>0</v>
      </c>
      <c r="H73" s="20">
        <v>454</v>
      </c>
      <c r="I73" s="21">
        <v>34896</v>
      </c>
    </row>
    <row r="74" spans="2:9" x14ac:dyDescent="0.25">
      <c r="B74" s="19" t="s">
        <v>111</v>
      </c>
      <c r="C74" s="20">
        <v>288982</v>
      </c>
      <c r="D74" s="20">
        <v>35474</v>
      </c>
      <c r="E74" s="20">
        <v>22682</v>
      </c>
      <c r="F74" s="20">
        <v>2636</v>
      </c>
      <c r="G74" s="20">
        <v>140</v>
      </c>
      <c r="H74" s="20">
        <v>679</v>
      </c>
      <c r="I74" s="21">
        <v>350593</v>
      </c>
    </row>
    <row r="75" spans="2:9" x14ac:dyDescent="0.25">
      <c r="B75" s="19" t="s">
        <v>52</v>
      </c>
      <c r="C75" s="20">
        <v>71425</v>
      </c>
      <c r="D75" s="20">
        <v>8966</v>
      </c>
      <c r="E75" s="20">
        <v>474</v>
      </c>
      <c r="F75" s="20">
        <v>58</v>
      </c>
      <c r="G75" s="20">
        <v>4</v>
      </c>
      <c r="H75" s="20">
        <v>75</v>
      </c>
      <c r="I75" s="21">
        <v>81002</v>
      </c>
    </row>
    <row r="76" spans="2:9" x14ac:dyDescent="0.25">
      <c r="B76" s="19" t="s">
        <v>112</v>
      </c>
      <c r="C76" s="20">
        <v>78541</v>
      </c>
      <c r="D76" s="20">
        <v>3784</v>
      </c>
      <c r="E76" s="20">
        <v>682</v>
      </c>
      <c r="F76" s="20">
        <v>3662</v>
      </c>
      <c r="G76" s="20">
        <v>37</v>
      </c>
      <c r="H76" s="20">
        <v>286254</v>
      </c>
      <c r="I76" s="21">
        <v>372960</v>
      </c>
    </row>
    <row r="77" spans="2:9" x14ac:dyDescent="0.25">
      <c r="B77" s="19" t="s">
        <v>139</v>
      </c>
      <c r="C77" s="20">
        <v>18254</v>
      </c>
      <c r="D77" s="20">
        <v>213</v>
      </c>
      <c r="E77" s="20">
        <v>5</v>
      </c>
      <c r="F77" s="20">
        <v>297</v>
      </c>
      <c r="G77" s="20">
        <v>2</v>
      </c>
      <c r="H77" s="20">
        <v>42</v>
      </c>
      <c r="I77" s="21">
        <v>18813</v>
      </c>
    </row>
    <row r="78" spans="2:9" x14ac:dyDescent="0.25">
      <c r="B78" s="19" t="s">
        <v>140</v>
      </c>
      <c r="C78" s="20">
        <v>59969</v>
      </c>
      <c r="D78" s="20">
        <v>18342</v>
      </c>
      <c r="E78" s="20">
        <v>809</v>
      </c>
      <c r="F78" s="20">
        <v>172</v>
      </c>
      <c r="G78" s="20">
        <v>7</v>
      </c>
      <c r="H78" s="20">
        <v>293</v>
      </c>
      <c r="I78" s="21">
        <v>79592</v>
      </c>
    </row>
    <row r="79" spans="2:9" x14ac:dyDescent="0.25">
      <c r="B79" s="19" t="s">
        <v>113</v>
      </c>
      <c r="C79" s="20">
        <v>104502</v>
      </c>
      <c r="D79" s="20">
        <v>81707</v>
      </c>
      <c r="E79" s="20">
        <v>943</v>
      </c>
      <c r="F79" s="20">
        <v>144</v>
      </c>
      <c r="G79" s="20">
        <v>49</v>
      </c>
      <c r="H79" s="20">
        <v>95</v>
      </c>
      <c r="I79" s="21">
        <v>187440</v>
      </c>
    </row>
    <row r="80" spans="2:9" x14ac:dyDescent="0.25">
      <c r="B80" s="19" t="s">
        <v>84</v>
      </c>
      <c r="C80" s="20">
        <v>1964002</v>
      </c>
      <c r="D80" s="20">
        <v>124288</v>
      </c>
      <c r="E80" s="20">
        <v>230631</v>
      </c>
      <c r="F80" s="20">
        <v>17805</v>
      </c>
      <c r="G80" s="20">
        <v>630</v>
      </c>
      <c r="H80" s="20">
        <v>18015</v>
      </c>
      <c r="I80" s="21">
        <v>2355371</v>
      </c>
    </row>
    <row r="81" spans="2:9" x14ac:dyDescent="0.25">
      <c r="B81" s="19" t="s">
        <v>114</v>
      </c>
      <c r="C81" s="20">
        <v>99417</v>
      </c>
      <c r="D81" s="20">
        <v>15428</v>
      </c>
      <c r="E81" s="20">
        <v>4744</v>
      </c>
      <c r="F81" s="20">
        <v>1803</v>
      </c>
      <c r="G81" s="20">
        <v>904</v>
      </c>
      <c r="H81" s="20">
        <v>7369</v>
      </c>
      <c r="I81" s="21">
        <v>129665</v>
      </c>
    </row>
    <row r="82" spans="2:9" x14ac:dyDescent="0.25">
      <c r="B82" s="19" t="s">
        <v>115</v>
      </c>
      <c r="C82" s="20">
        <v>455256</v>
      </c>
      <c r="D82" s="20">
        <v>325591</v>
      </c>
      <c r="E82" s="20">
        <v>15099</v>
      </c>
      <c r="F82" s="20">
        <v>3844</v>
      </c>
      <c r="G82" s="20">
        <v>206</v>
      </c>
      <c r="H82" s="20">
        <v>4189</v>
      </c>
      <c r="I82" s="21">
        <v>804185</v>
      </c>
    </row>
    <row r="83" spans="2:9" x14ac:dyDescent="0.25">
      <c r="B83" s="19" t="s">
        <v>116</v>
      </c>
      <c r="C83" s="20">
        <v>212803</v>
      </c>
      <c r="D83" s="20">
        <v>14309</v>
      </c>
      <c r="E83" s="20">
        <v>46040</v>
      </c>
      <c r="F83" s="20">
        <v>2767</v>
      </c>
      <c r="G83" s="20">
        <v>323</v>
      </c>
      <c r="H83" s="20">
        <v>4041</v>
      </c>
      <c r="I83" s="21">
        <v>280283</v>
      </c>
    </row>
    <row r="84" spans="2:9" x14ac:dyDescent="0.25">
      <c r="B84" s="19" t="s">
        <v>117</v>
      </c>
      <c r="C84" s="20">
        <v>5891</v>
      </c>
      <c r="D84" s="20">
        <v>1773</v>
      </c>
      <c r="E84" s="20">
        <v>4356</v>
      </c>
      <c r="F84" s="20">
        <v>330</v>
      </c>
      <c r="G84" s="20">
        <v>9</v>
      </c>
      <c r="H84" s="20">
        <v>92</v>
      </c>
      <c r="I84" s="21">
        <v>12451</v>
      </c>
    </row>
    <row r="85" spans="2:9" x14ac:dyDescent="0.25">
      <c r="B85" s="19" t="s">
        <v>118</v>
      </c>
      <c r="C85" s="20">
        <v>148755</v>
      </c>
      <c r="D85" s="20">
        <v>2325</v>
      </c>
      <c r="E85" s="20">
        <v>1498</v>
      </c>
      <c r="F85" s="20">
        <v>486</v>
      </c>
      <c r="G85" s="20">
        <v>5</v>
      </c>
      <c r="H85" s="20">
        <v>423</v>
      </c>
      <c r="I85" s="21">
        <v>153492</v>
      </c>
    </row>
    <row r="86" spans="2:9" x14ac:dyDescent="0.25">
      <c r="B86" s="19" t="s">
        <v>119</v>
      </c>
      <c r="C86" s="20">
        <v>630713</v>
      </c>
      <c r="D86" s="20">
        <v>11601</v>
      </c>
      <c r="E86" s="20">
        <v>5692</v>
      </c>
      <c r="F86" s="20">
        <v>1542</v>
      </c>
      <c r="G86" s="20">
        <v>241</v>
      </c>
      <c r="H86" s="20">
        <v>1133</v>
      </c>
      <c r="I86" s="21">
        <v>650922</v>
      </c>
    </row>
    <row r="87" spans="2:9" x14ac:dyDescent="0.25">
      <c r="B87" s="19" t="s">
        <v>120</v>
      </c>
      <c r="C87" s="20">
        <v>203047</v>
      </c>
      <c r="D87" s="20">
        <v>111882</v>
      </c>
      <c r="E87" s="20">
        <v>2110</v>
      </c>
      <c r="F87" s="20">
        <v>427</v>
      </c>
      <c r="G87" s="20">
        <v>65</v>
      </c>
      <c r="H87" s="20">
        <v>284</v>
      </c>
      <c r="I87" s="21">
        <v>317815</v>
      </c>
    </row>
    <row r="88" spans="2:9" x14ac:dyDescent="0.25">
      <c r="B88" s="19" t="s">
        <v>121</v>
      </c>
      <c r="C88" s="20">
        <v>25261</v>
      </c>
      <c r="D88" s="20">
        <v>65284</v>
      </c>
      <c r="E88" s="20">
        <v>2115</v>
      </c>
      <c r="F88" s="20">
        <v>336</v>
      </c>
      <c r="G88" s="20">
        <v>267</v>
      </c>
      <c r="H88" s="20">
        <v>328</v>
      </c>
      <c r="I88" s="21">
        <v>93591</v>
      </c>
    </row>
    <row r="89" spans="2:9" x14ac:dyDescent="0.25">
      <c r="B89" s="19" t="s">
        <v>141</v>
      </c>
      <c r="C89" s="20">
        <v>17287</v>
      </c>
      <c r="D89" s="20">
        <v>19150</v>
      </c>
      <c r="E89" s="20">
        <v>311</v>
      </c>
      <c r="F89" s="20">
        <v>104</v>
      </c>
      <c r="G89" s="20">
        <v>12</v>
      </c>
      <c r="H89" s="20">
        <v>145</v>
      </c>
      <c r="I89" s="21">
        <v>37009</v>
      </c>
    </row>
    <row r="90" spans="2:9" x14ac:dyDescent="0.25">
      <c r="B90" s="19" t="s">
        <v>142</v>
      </c>
      <c r="C90" s="20">
        <v>6655</v>
      </c>
      <c r="D90" s="20">
        <v>3338</v>
      </c>
      <c r="E90" s="20">
        <v>47</v>
      </c>
      <c r="F90" s="20">
        <v>18</v>
      </c>
      <c r="G90" s="20">
        <v>5</v>
      </c>
      <c r="H90" s="20">
        <v>5</v>
      </c>
      <c r="I90" s="21">
        <v>10068</v>
      </c>
    </row>
    <row r="91" spans="2:9" x14ac:dyDescent="0.25">
      <c r="B91" s="19" t="s">
        <v>143</v>
      </c>
      <c r="C91" s="20">
        <v>12545</v>
      </c>
      <c r="D91" s="20">
        <v>8105</v>
      </c>
      <c r="E91" s="20">
        <v>430</v>
      </c>
      <c r="F91" s="20">
        <v>43</v>
      </c>
      <c r="G91" s="20">
        <v>0</v>
      </c>
      <c r="H91" s="20">
        <v>111</v>
      </c>
      <c r="I91" s="21">
        <v>21234</v>
      </c>
    </row>
    <row r="92" spans="2:9" x14ac:dyDescent="0.25">
      <c r="B92" s="19" t="s">
        <v>122</v>
      </c>
      <c r="C92" s="20">
        <v>193103</v>
      </c>
      <c r="D92" s="20">
        <v>7974</v>
      </c>
      <c r="E92" s="20">
        <v>2816</v>
      </c>
      <c r="F92" s="20">
        <v>1032</v>
      </c>
      <c r="G92" s="20">
        <v>347</v>
      </c>
      <c r="H92" s="20">
        <v>5061</v>
      </c>
      <c r="I92" s="21">
        <v>210333</v>
      </c>
    </row>
    <row r="93" spans="2:9" x14ac:dyDescent="0.25">
      <c r="B93" s="19" t="s">
        <v>123</v>
      </c>
      <c r="C93" s="20">
        <v>81578</v>
      </c>
      <c r="D93" s="20">
        <v>3979</v>
      </c>
      <c r="E93" s="20">
        <v>4018</v>
      </c>
      <c r="F93" s="20">
        <v>1287</v>
      </c>
      <c r="G93" s="20">
        <v>146</v>
      </c>
      <c r="H93" s="20">
        <v>1987</v>
      </c>
      <c r="I93" s="21">
        <v>92995</v>
      </c>
    </row>
    <row r="94" spans="2:9" x14ac:dyDescent="0.25">
      <c r="B94" s="19" t="s">
        <v>144</v>
      </c>
      <c r="C94" s="20">
        <v>33305</v>
      </c>
      <c r="D94" s="20">
        <v>21041</v>
      </c>
      <c r="E94" s="20">
        <v>550</v>
      </c>
      <c r="F94" s="20">
        <v>115</v>
      </c>
      <c r="G94" s="20">
        <v>20</v>
      </c>
      <c r="H94" s="20">
        <v>160</v>
      </c>
      <c r="I94" s="21">
        <v>55191</v>
      </c>
    </row>
    <row r="95" spans="2:9" x14ac:dyDescent="0.25">
      <c r="B95" s="19" t="s">
        <v>124</v>
      </c>
      <c r="C95" s="20">
        <v>34969</v>
      </c>
      <c r="D95" s="20">
        <v>18524</v>
      </c>
      <c r="E95" s="20">
        <v>1663</v>
      </c>
      <c r="F95" s="20">
        <v>300</v>
      </c>
      <c r="G95" s="20">
        <v>9</v>
      </c>
      <c r="H95" s="20">
        <v>115</v>
      </c>
      <c r="I95" s="21">
        <v>55580</v>
      </c>
    </row>
    <row r="96" spans="2:9" x14ac:dyDescent="0.25">
      <c r="B96" s="19" t="s">
        <v>145</v>
      </c>
      <c r="C96" s="20">
        <v>13583</v>
      </c>
      <c r="D96" s="20">
        <v>693</v>
      </c>
      <c r="E96" s="20">
        <v>61</v>
      </c>
      <c r="F96" s="20">
        <v>1002</v>
      </c>
      <c r="G96" s="20">
        <v>127</v>
      </c>
      <c r="H96" s="20">
        <v>2</v>
      </c>
      <c r="I96" s="21">
        <v>15468</v>
      </c>
    </row>
    <row r="97" spans="2:9" x14ac:dyDescent="0.25">
      <c r="B97" s="19" t="s">
        <v>146</v>
      </c>
      <c r="C97" s="20">
        <v>7</v>
      </c>
      <c r="D97" s="20">
        <v>0</v>
      </c>
      <c r="E97" s="20">
        <v>3</v>
      </c>
      <c r="F97" s="20">
        <v>500</v>
      </c>
      <c r="G97" s="20">
        <v>21</v>
      </c>
      <c r="H97" s="20">
        <v>4</v>
      </c>
      <c r="I97" s="21">
        <v>535</v>
      </c>
    </row>
    <row r="98" spans="2:9" x14ac:dyDescent="0.25">
      <c r="B98" s="19" t="s">
        <v>147</v>
      </c>
      <c r="C98" s="20">
        <v>32207</v>
      </c>
      <c r="D98" s="20">
        <v>9810</v>
      </c>
      <c r="E98" s="20">
        <v>170</v>
      </c>
      <c r="F98" s="20">
        <v>264</v>
      </c>
      <c r="G98" s="20">
        <v>8</v>
      </c>
      <c r="H98" s="20">
        <v>94</v>
      </c>
      <c r="I98" s="21">
        <v>42553</v>
      </c>
    </row>
    <row r="99" spans="2:9" x14ac:dyDescent="0.25">
      <c r="B99" s="19" t="s">
        <v>125</v>
      </c>
      <c r="C99" s="20">
        <v>136653</v>
      </c>
      <c r="D99" s="20">
        <v>4891</v>
      </c>
      <c r="E99" s="20">
        <v>2396</v>
      </c>
      <c r="F99" s="20">
        <v>659</v>
      </c>
      <c r="G99" s="20">
        <v>142</v>
      </c>
      <c r="H99" s="20">
        <v>518</v>
      </c>
      <c r="I99" s="21">
        <v>145259</v>
      </c>
    </row>
    <row r="100" spans="2:9" x14ac:dyDescent="0.25">
      <c r="B100" s="19" t="s">
        <v>126</v>
      </c>
      <c r="C100" s="20">
        <v>749</v>
      </c>
      <c r="D100" s="20">
        <v>1144</v>
      </c>
      <c r="E100" s="20">
        <v>63</v>
      </c>
      <c r="F100" s="20">
        <v>15</v>
      </c>
      <c r="G100" s="20">
        <v>2</v>
      </c>
      <c r="H100" s="20">
        <v>73</v>
      </c>
      <c r="I100" s="21">
        <v>2046</v>
      </c>
    </row>
    <row r="101" spans="2:9" x14ac:dyDescent="0.25">
      <c r="B101" s="19" t="s">
        <v>127</v>
      </c>
      <c r="C101" s="20">
        <v>102161</v>
      </c>
      <c r="D101" s="20">
        <v>1877</v>
      </c>
      <c r="E101" s="20">
        <v>2005</v>
      </c>
      <c r="F101" s="20">
        <v>570</v>
      </c>
      <c r="G101" s="20">
        <v>167</v>
      </c>
      <c r="H101" s="20">
        <v>308</v>
      </c>
      <c r="I101" s="21">
        <v>107088</v>
      </c>
    </row>
    <row r="102" spans="2:9" x14ac:dyDescent="0.25">
      <c r="B102" s="19" t="s">
        <v>128</v>
      </c>
      <c r="C102" s="20">
        <v>15874</v>
      </c>
      <c r="D102" s="20">
        <v>1870</v>
      </c>
      <c r="E102" s="20">
        <v>3131</v>
      </c>
      <c r="F102" s="20">
        <v>4828</v>
      </c>
      <c r="G102" s="20">
        <v>55</v>
      </c>
      <c r="H102" s="20">
        <v>142</v>
      </c>
      <c r="I102" s="21">
        <v>25900</v>
      </c>
    </row>
    <row r="103" spans="2:9" x14ac:dyDescent="0.25">
      <c r="B103" s="19" t="s">
        <v>129</v>
      </c>
      <c r="C103" s="20">
        <v>44356</v>
      </c>
      <c r="D103" s="20">
        <v>5097</v>
      </c>
      <c r="E103" s="20">
        <v>551</v>
      </c>
      <c r="F103" s="20">
        <v>96</v>
      </c>
      <c r="G103" s="20">
        <v>22</v>
      </c>
      <c r="H103" s="20">
        <v>92</v>
      </c>
      <c r="I103" s="21">
        <v>50214</v>
      </c>
    </row>
    <row r="104" spans="2:9" x14ac:dyDescent="0.25">
      <c r="B104" s="19" t="s">
        <v>148</v>
      </c>
      <c r="C104" s="20">
        <v>10068</v>
      </c>
      <c r="D104" s="20">
        <v>1166</v>
      </c>
      <c r="E104" s="20">
        <v>7477</v>
      </c>
      <c r="F104" s="20">
        <v>132</v>
      </c>
      <c r="G104" s="20">
        <v>8</v>
      </c>
      <c r="H104" s="20">
        <v>94</v>
      </c>
      <c r="I104" s="21">
        <v>18945</v>
      </c>
    </row>
    <row r="105" spans="2:9" x14ac:dyDescent="0.25">
      <c r="B105" s="19" t="s">
        <v>130</v>
      </c>
      <c r="C105" s="20">
        <v>39411</v>
      </c>
      <c r="D105" s="20">
        <v>5941</v>
      </c>
      <c r="E105" s="20">
        <v>133</v>
      </c>
      <c r="F105" s="20">
        <v>69</v>
      </c>
      <c r="G105" s="20">
        <v>0</v>
      </c>
      <c r="H105" s="20">
        <v>132</v>
      </c>
      <c r="I105" s="21">
        <v>45686</v>
      </c>
    </row>
    <row r="106" spans="2:9" x14ac:dyDescent="0.25">
      <c r="B106" s="19" t="s">
        <v>77</v>
      </c>
      <c r="C106" s="20">
        <v>43484</v>
      </c>
      <c r="D106" s="20">
        <v>1348</v>
      </c>
      <c r="E106" s="20">
        <v>2283</v>
      </c>
      <c r="F106" s="20">
        <v>3420</v>
      </c>
      <c r="G106" s="20">
        <v>37</v>
      </c>
      <c r="H106" s="20">
        <v>42</v>
      </c>
      <c r="I106" s="21">
        <v>50614</v>
      </c>
    </row>
    <row r="107" spans="2:9" x14ac:dyDescent="0.25">
      <c r="B107" s="19" t="s">
        <v>131</v>
      </c>
      <c r="C107" s="20">
        <v>60496</v>
      </c>
      <c r="D107" s="20">
        <v>106288</v>
      </c>
      <c r="E107" s="20">
        <v>1644</v>
      </c>
      <c r="F107" s="20">
        <v>716</v>
      </c>
      <c r="G107" s="20">
        <v>226</v>
      </c>
      <c r="H107" s="20">
        <v>60</v>
      </c>
      <c r="I107" s="21">
        <v>169430</v>
      </c>
    </row>
    <row r="108" spans="2:9" x14ac:dyDescent="0.25">
      <c r="B108" s="19" t="s">
        <v>132</v>
      </c>
      <c r="C108" s="20">
        <v>0</v>
      </c>
      <c r="D108" s="20">
        <v>365</v>
      </c>
      <c r="E108" s="20">
        <v>113436</v>
      </c>
      <c r="F108" s="20">
        <v>10592</v>
      </c>
      <c r="G108" s="20">
        <v>703</v>
      </c>
      <c r="H108" s="20">
        <v>166508</v>
      </c>
      <c r="I108" s="21">
        <v>291604</v>
      </c>
    </row>
    <row r="109" spans="2:9" x14ac:dyDescent="0.25">
      <c r="B109" s="19" t="s">
        <v>133</v>
      </c>
      <c r="C109" s="20">
        <v>161457</v>
      </c>
      <c r="D109" s="20">
        <v>1501</v>
      </c>
      <c r="E109" s="20">
        <v>35169</v>
      </c>
      <c r="F109" s="20">
        <v>1051</v>
      </c>
      <c r="G109" s="20">
        <v>111</v>
      </c>
      <c r="H109" s="20">
        <v>515</v>
      </c>
      <c r="I109" s="21">
        <v>199804</v>
      </c>
    </row>
    <row r="110" spans="2:9" x14ac:dyDescent="0.25">
      <c r="B110" s="19" t="s">
        <v>134</v>
      </c>
      <c r="C110" s="20">
        <v>50604</v>
      </c>
      <c r="D110" s="20">
        <v>3099</v>
      </c>
      <c r="E110" s="20">
        <v>23150</v>
      </c>
      <c r="F110" s="20">
        <v>351</v>
      </c>
      <c r="G110" s="20">
        <v>33</v>
      </c>
      <c r="H110" s="20">
        <v>235</v>
      </c>
      <c r="I110" s="21">
        <v>77472</v>
      </c>
    </row>
    <row r="111" spans="2:9" x14ac:dyDescent="0.25">
      <c r="B111" s="19"/>
      <c r="C111" s="20"/>
      <c r="D111" s="20"/>
      <c r="E111" s="20"/>
      <c r="F111" s="20"/>
      <c r="G111" s="20"/>
      <c r="H111" s="20"/>
      <c r="I111" s="21"/>
    </row>
    <row r="112" spans="2:9" x14ac:dyDescent="0.25">
      <c r="B112" s="19"/>
      <c r="C112" s="20"/>
      <c r="D112" s="20"/>
      <c r="E112" s="20"/>
      <c r="F112" s="20"/>
      <c r="G112" s="20"/>
      <c r="H112" s="20"/>
      <c r="I112" s="21">
        <v>0</v>
      </c>
    </row>
    <row r="113" spans="2:10" x14ac:dyDescent="0.25">
      <c r="B113" s="19"/>
      <c r="C113" s="20"/>
      <c r="D113" s="20"/>
      <c r="E113" s="20"/>
      <c r="F113" s="20"/>
      <c r="G113" s="20"/>
      <c r="H113" s="20"/>
      <c r="I113" s="21"/>
    </row>
    <row r="114" spans="2:10" x14ac:dyDescent="0.25">
      <c r="B114" s="19"/>
      <c r="C114" s="20"/>
      <c r="D114" s="20"/>
      <c r="E114" s="20"/>
      <c r="F114" s="20"/>
      <c r="G114" s="20"/>
      <c r="H114" s="20"/>
      <c r="I114" s="21"/>
    </row>
    <row r="115" spans="2:10" x14ac:dyDescent="0.25">
      <c r="B115" s="19"/>
      <c r="C115" s="20"/>
      <c r="D115" s="20"/>
      <c r="E115" s="20"/>
      <c r="F115" s="20"/>
      <c r="G115" s="20"/>
      <c r="H115" s="20"/>
      <c r="I115" s="21"/>
    </row>
    <row r="116" spans="2:10" x14ac:dyDescent="0.25">
      <c r="B116" s="19"/>
      <c r="C116" s="20"/>
      <c r="D116" s="20"/>
      <c r="E116" s="20"/>
      <c r="F116" s="20"/>
      <c r="G116" s="20"/>
      <c r="H116" s="20"/>
      <c r="I116" s="21"/>
    </row>
    <row r="117" spans="2:10" x14ac:dyDescent="0.25">
      <c r="B117" s="19" t="s">
        <v>8</v>
      </c>
      <c r="C117" s="21">
        <f t="shared" ref="C117:H117" si="2">SUM(C31:C116)</f>
        <v>363786991</v>
      </c>
      <c r="D117" s="21">
        <f t="shared" si="2"/>
        <v>33360903</v>
      </c>
      <c r="E117" s="21">
        <f t="shared" si="2"/>
        <v>14290890</v>
      </c>
      <c r="F117" s="21">
        <f t="shared" si="2"/>
        <v>3467919</v>
      </c>
      <c r="G117" s="21">
        <f t="shared" si="2"/>
        <v>874941</v>
      </c>
      <c r="H117" s="21">
        <f t="shared" si="2"/>
        <v>2558913</v>
      </c>
      <c r="I117" s="21">
        <f>SUM(I31:I116)</f>
        <v>418340557</v>
      </c>
    </row>
    <row r="118" spans="2:10" ht="15.75" thickBot="1" x14ac:dyDescent="0.3">
      <c r="B118" s="22"/>
      <c r="C118" s="23"/>
      <c r="D118" s="23"/>
      <c r="E118" s="23"/>
      <c r="F118" s="23"/>
      <c r="G118" s="23"/>
      <c r="H118" s="23"/>
      <c r="I118" s="24"/>
      <c r="J118" s="25"/>
    </row>
    <row r="119" spans="2:10" ht="16.5" thickBot="1" x14ac:dyDescent="0.3">
      <c r="B119" s="48" t="s">
        <v>53</v>
      </c>
      <c r="C119" s="49"/>
      <c r="D119" s="49"/>
      <c r="E119" s="49"/>
      <c r="F119" s="49"/>
      <c r="G119" s="49"/>
      <c r="H119" s="50"/>
      <c r="I119" s="61" t="str">
        <f>$I$29</f>
        <v>ACUMULAT DESEMBRE 2018</v>
      </c>
    </row>
    <row r="120" spans="2:10" x14ac:dyDescent="0.25">
      <c r="B120" s="17" t="s">
        <v>31</v>
      </c>
      <c r="C120" s="18" t="s">
        <v>32</v>
      </c>
      <c r="D120" s="18" t="s">
        <v>33</v>
      </c>
      <c r="E120" s="18" t="s">
        <v>34</v>
      </c>
      <c r="F120" s="18" t="s">
        <v>35</v>
      </c>
      <c r="G120" s="18" t="s">
        <v>36</v>
      </c>
      <c r="H120" s="18" t="s">
        <v>37</v>
      </c>
      <c r="I120" s="18" t="s">
        <v>8</v>
      </c>
    </row>
    <row r="121" spans="2:10" x14ac:dyDescent="0.25">
      <c r="B121" s="19" t="s">
        <v>38</v>
      </c>
      <c r="C121" s="20">
        <v>30056795</v>
      </c>
      <c r="D121" s="20">
        <v>257</v>
      </c>
      <c r="E121" s="20">
        <v>270</v>
      </c>
      <c r="F121" s="20">
        <v>26</v>
      </c>
      <c r="G121" s="20">
        <v>101</v>
      </c>
      <c r="H121" s="20">
        <v>11</v>
      </c>
      <c r="I121" s="21">
        <v>30057460</v>
      </c>
    </row>
    <row r="122" spans="2:10" x14ac:dyDescent="0.25">
      <c r="B122" s="19" t="s">
        <v>39</v>
      </c>
      <c r="C122" s="20">
        <v>12262650</v>
      </c>
      <c r="D122" s="20">
        <v>3501</v>
      </c>
      <c r="E122" s="20">
        <v>52</v>
      </c>
      <c r="F122" s="20">
        <v>18</v>
      </c>
      <c r="G122" s="20">
        <v>7</v>
      </c>
      <c r="H122" s="20">
        <v>0</v>
      </c>
      <c r="I122" s="21">
        <v>12266228</v>
      </c>
    </row>
    <row r="123" spans="2:10" x14ac:dyDescent="0.25">
      <c r="B123" s="19" t="s">
        <v>40</v>
      </c>
      <c r="C123" s="20">
        <v>3799468</v>
      </c>
      <c r="D123" s="20">
        <v>72</v>
      </c>
      <c r="E123" s="20">
        <v>44</v>
      </c>
      <c r="F123" s="20">
        <v>5</v>
      </c>
      <c r="G123" s="20">
        <v>0</v>
      </c>
      <c r="H123" s="20">
        <v>0</v>
      </c>
      <c r="I123" s="21">
        <v>3799589</v>
      </c>
    </row>
    <row r="124" spans="2:10" x14ac:dyDescent="0.25">
      <c r="B124" s="19" t="s">
        <v>41</v>
      </c>
      <c r="C124" s="20">
        <v>3287312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1">
        <v>3287312</v>
      </c>
    </row>
    <row r="125" spans="2:10" x14ac:dyDescent="0.25">
      <c r="B125" s="19" t="s">
        <v>42</v>
      </c>
      <c r="C125" s="20">
        <v>1443739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1">
        <v>1443739</v>
      </c>
    </row>
    <row r="126" spans="2:10" x14ac:dyDescent="0.25">
      <c r="B126" s="19" t="s">
        <v>43</v>
      </c>
      <c r="C126" s="20">
        <v>626119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1">
        <v>626119</v>
      </c>
    </row>
    <row r="127" spans="2:10" x14ac:dyDescent="0.25">
      <c r="B127" s="19" t="s">
        <v>89</v>
      </c>
      <c r="C127" s="20">
        <v>28532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1">
        <v>28532</v>
      </c>
    </row>
    <row r="128" spans="2:10" x14ac:dyDescent="0.25">
      <c r="B128" s="19" t="s">
        <v>90</v>
      </c>
      <c r="C128" s="20">
        <v>3001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1">
        <v>3001</v>
      </c>
    </row>
    <row r="129" spans="2:9" x14ac:dyDescent="0.25">
      <c r="B129" s="19" t="s">
        <v>91</v>
      </c>
      <c r="C129" s="20">
        <v>1880063</v>
      </c>
      <c r="D129" s="20">
        <v>16</v>
      </c>
      <c r="E129" s="20">
        <v>0</v>
      </c>
      <c r="F129" s="20">
        <v>5</v>
      </c>
      <c r="G129" s="20">
        <v>5</v>
      </c>
      <c r="H129" s="20">
        <v>0</v>
      </c>
      <c r="I129" s="21">
        <v>1880089</v>
      </c>
    </row>
    <row r="130" spans="2:9" x14ac:dyDescent="0.25">
      <c r="B130" s="19" t="s">
        <v>92</v>
      </c>
      <c r="C130" s="20">
        <v>1156962</v>
      </c>
      <c r="D130" s="20">
        <v>0</v>
      </c>
      <c r="E130" s="20">
        <v>0</v>
      </c>
      <c r="F130" s="20">
        <v>0</v>
      </c>
      <c r="G130" s="20">
        <v>1</v>
      </c>
      <c r="H130" s="20">
        <v>0</v>
      </c>
      <c r="I130" s="21">
        <v>1156963</v>
      </c>
    </row>
    <row r="131" spans="2:9" x14ac:dyDescent="0.25">
      <c r="B131" s="19" t="s">
        <v>93</v>
      </c>
      <c r="C131" s="20">
        <v>897067</v>
      </c>
      <c r="D131" s="20">
        <v>2</v>
      </c>
      <c r="E131" s="20">
        <v>0</v>
      </c>
      <c r="F131" s="20">
        <v>0</v>
      </c>
      <c r="G131" s="20">
        <v>0</v>
      </c>
      <c r="H131" s="20">
        <v>0</v>
      </c>
      <c r="I131" s="21">
        <v>897069</v>
      </c>
    </row>
    <row r="132" spans="2:9" x14ac:dyDescent="0.25">
      <c r="B132" s="19" t="s">
        <v>94</v>
      </c>
      <c r="C132" s="20">
        <v>509739</v>
      </c>
      <c r="D132" s="20">
        <v>15</v>
      </c>
      <c r="E132" s="20">
        <v>20</v>
      </c>
      <c r="F132" s="20">
        <v>0</v>
      </c>
      <c r="G132" s="20">
        <v>0</v>
      </c>
      <c r="H132" s="20">
        <v>0</v>
      </c>
      <c r="I132" s="21">
        <v>509774</v>
      </c>
    </row>
    <row r="133" spans="2:9" x14ac:dyDescent="0.25">
      <c r="B133" s="19" t="s">
        <v>95</v>
      </c>
      <c r="C133" s="20">
        <v>91917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1">
        <v>91917</v>
      </c>
    </row>
    <row r="134" spans="2:9" x14ac:dyDescent="0.25">
      <c r="B134" s="19" t="s">
        <v>44</v>
      </c>
      <c r="C134" s="20">
        <v>132919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1">
        <v>132919</v>
      </c>
    </row>
    <row r="135" spans="2:9" x14ac:dyDescent="0.25">
      <c r="B135" s="19" t="s">
        <v>45</v>
      </c>
      <c r="C135" s="20">
        <v>70235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1">
        <v>70235</v>
      </c>
    </row>
    <row r="136" spans="2:9" x14ac:dyDescent="0.25">
      <c r="B136" s="19" t="s">
        <v>46</v>
      </c>
      <c r="C136" s="20">
        <v>37827</v>
      </c>
      <c r="D136" s="20">
        <v>8</v>
      </c>
      <c r="E136" s="20">
        <v>5</v>
      </c>
      <c r="F136" s="20">
        <v>0</v>
      </c>
      <c r="G136" s="20">
        <v>0</v>
      </c>
      <c r="H136" s="20">
        <v>0</v>
      </c>
      <c r="I136" s="21">
        <v>37840</v>
      </c>
    </row>
    <row r="137" spans="2:9" x14ac:dyDescent="0.25">
      <c r="B137" s="19" t="s">
        <v>47</v>
      </c>
      <c r="C137" s="20">
        <v>159481</v>
      </c>
      <c r="D137" s="20">
        <v>104</v>
      </c>
      <c r="E137" s="20">
        <v>38</v>
      </c>
      <c r="F137" s="20">
        <v>0</v>
      </c>
      <c r="G137" s="20">
        <v>0</v>
      </c>
      <c r="H137" s="20">
        <v>10</v>
      </c>
      <c r="I137" s="21">
        <v>159633</v>
      </c>
    </row>
    <row r="138" spans="2:9" x14ac:dyDescent="0.25">
      <c r="B138" s="19" t="s">
        <v>96</v>
      </c>
      <c r="C138" s="20">
        <v>133303</v>
      </c>
      <c r="D138" s="20">
        <v>10</v>
      </c>
      <c r="E138" s="20">
        <v>23</v>
      </c>
      <c r="F138" s="20">
        <v>0</v>
      </c>
      <c r="G138" s="20">
        <v>0</v>
      </c>
      <c r="H138" s="20">
        <v>0</v>
      </c>
      <c r="I138" s="21">
        <v>133336</v>
      </c>
    </row>
    <row r="139" spans="2:9" x14ac:dyDescent="0.25">
      <c r="B139" s="19" t="s">
        <v>155</v>
      </c>
      <c r="C139" s="20">
        <v>200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1">
        <v>200</v>
      </c>
    </row>
    <row r="140" spans="2:9" x14ac:dyDescent="0.25">
      <c r="B140" s="19" t="s">
        <v>83</v>
      </c>
      <c r="C140" s="20">
        <v>24604</v>
      </c>
      <c r="D140" s="20">
        <v>40</v>
      </c>
      <c r="E140" s="20">
        <v>0</v>
      </c>
      <c r="F140" s="20">
        <v>0</v>
      </c>
      <c r="G140" s="20">
        <v>0</v>
      </c>
      <c r="H140" s="20">
        <v>0</v>
      </c>
      <c r="I140" s="21">
        <v>24644</v>
      </c>
    </row>
    <row r="141" spans="2:9" x14ac:dyDescent="0.25">
      <c r="B141" s="19" t="s">
        <v>135</v>
      </c>
      <c r="C141" s="20">
        <v>69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1">
        <v>69</v>
      </c>
    </row>
    <row r="142" spans="2:9" x14ac:dyDescent="0.25">
      <c r="B142" s="19" t="s">
        <v>97</v>
      </c>
      <c r="C142" s="20">
        <v>5914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1">
        <v>5914</v>
      </c>
    </row>
    <row r="143" spans="2:9" x14ac:dyDescent="0.25">
      <c r="B143" s="19" t="s">
        <v>70</v>
      </c>
      <c r="C143" s="20">
        <v>41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1">
        <v>41</v>
      </c>
    </row>
    <row r="144" spans="2:9" x14ac:dyDescent="0.25">
      <c r="B144" s="19" t="s">
        <v>98</v>
      </c>
      <c r="C144" s="20">
        <v>910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1">
        <v>910</v>
      </c>
    </row>
    <row r="145" spans="2:9" x14ac:dyDescent="0.25">
      <c r="B145" s="19" t="s">
        <v>136</v>
      </c>
      <c r="C145" s="20">
        <v>1475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1">
        <v>1475</v>
      </c>
    </row>
    <row r="146" spans="2:9" x14ac:dyDescent="0.25">
      <c r="B146" s="19" t="s">
        <v>99</v>
      </c>
      <c r="C146" s="20">
        <v>2186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1">
        <v>2186</v>
      </c>
    </row>
    <row r="147" spans="2:9" x14ac:dyDescent="0.25">
      <c r="B147" s="19" t="s">
        <v>100</v>
      </c>
      <c r="C147" s="20">
        <v>56231</v>
      </c>
      <c r="D147" s="20">
        <v>0</v>
      </c>
      <c r="E147" s="20">
        <v>0</v>
      </c>
      <c r="F147" s="20">
        <v>0</v>
      </c>
      <c r="G147" s="20">
        <v>0</v>
      </c>
      <c r="H147" s="20">
        <v>1</v>
      </c>
      <c r="I147" s="21">
        <v>56232</v>
      </c>
    </row>
    <row r="148" spans="2:9" x14ac:dyDescent="0.25">
      <c r="B148" s="19" t="s">
        <v>137</v>
      </c>
      <c r="C148" s="20">
        <v>4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1">
        <v>4</v>
      </c>
    </row>
    <row r="149" spans="2:9" x14ac:dyDescent="0.25">
      <c r="B149" s="19" t="s">
        <v>101</v>
      </c>
      <c r="C149" s="20">
        <v>2311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1">
        <v>2311</v>
      </c>
    </row>
    <row r="150" spans="2:9" x14ac:dyDescent="0.25">
      <c r="B150" s="19" t="s">
        <v>102</v>
      </c>
      <c r="C150" s="20">
        <v>5421</v>
      </c>
      <c r="D150" s="20">
        <v>1</v>
      </c>
      <c r="E150" s="20">
        <v>0</v>
      </c>
      <c r="F150" s="20">
        <v>0</v>
      </c>
      <c r="G150" s="20">
        <v>0</v>
      </c>
      <c r="H150" s="20">
        <v>0</v>
      </c>
      <c r="I150" s="21">
        <v>5422</v>
      </c>
    </row>
    <row r="151" spans="2:9" x14ac:dyDescent="0.25">
      <c r="B151" s="19" t="s">
        <v>48</v>
      </c>
      <c r="C151" s="20">
        <v>143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1">
        <v>143</v>
      </c>
    </row>
    <row r="152" spans="2:9" x14ac:dyDescent="0.25">
      <c r="B152" s="19" t="s">
        <v>103</v>
      </c>
      <c r="C152" s="20">
        <v>11973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1">
        <v>11973</v>
      </c>
    </row>
    <row r="153" spans="2:9" x14ac:dyDescent="0.25">
      <c r="B153" s="19" t="s">
        <v>104</v>
      </c>
      <c r="C153" s="20">
        <v>3961</v>
      </c>
      <c r="D153" s="20">
        <v>17</v>
      </c>
      <c r="E153" s="20">
        <v>1</v>
      </c>
      <c r="F153" s="20">
        <v>0</v>
      </c>
      <c r="G153" s="20">
        <v>7</v>
      </c>
      <c r="H153" s="20">
        <v>0</v>
      </c>
      <c r="I153" s="21">
        <v>3986</v>
      </c>
    </row>
    <row r="154" spans="2:9" x14ac:dyDescent="0.25">
      <c r="B154" s="19" t="s">
        <v>105</v>
      </c>
      <c r="C154" s="20">
        <v>28860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1">
        <v>28860</v>
      </c>
    </row>
    <row r="155" spans="2:9" x14ac:dyDescent="0.25">
      <c r="B155" s="19" t="s">
        <v>106</v>
      </c>
      <c r="C155" s="20">
        <v>55002</v>
      </c>
      <c r="D155" s="20">
        <v>2</v>
      </c>
      <c r="E155" s="20">
        <v>0</v>
      </c>
      <c r="F155" s="20">
        <v>0</v>
      </c>
      <c r="G155" s="20">
        <v>0</v>
      </c>
      <c r="H155" s="20">
        <v>2</v>
      </c>
      <c r="I155" s="21">
        <v>55006</v>
      </c>
    </row>
    <row r="156" spans="2:9" x14ac:dyDescent="0.25">
      <c r="B156" s="19" t="s">
        <v>107</v>
      </c>
      <c r="C156" s="20">
        <v>45418</v>
      </c>
      <c r="D156" s="20">
        <v>7</v>
      </c>
      <c r="E156" s="20">
        <v>8</v>
      </c>
      <c r="F156" s="20">
        <v>0</v>
      </c>
      <c r="G156" s="20">
        <v>0</v>
      </c>
      <c r="H156" s="20">
        <v>0</v>
      </c>
      <c r="I156" s="21">
        <v>45433</v>
      </c>
    </row>
    <row r="157" spans="2:9" x14ac:dyDescent="0.25">
      <c r="B157" s="19" t="s">
        <v>49</v>
      </c>
      <c r="C157" s="20">
        <v>2234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1">
        <v>2234</v>
      </c>
    </row>
    <row r="158" spans="2:9" x14ac:dyDescent="0.25">
      <c r="B158" s="19" t="s">
        <v>50</v>
      </c>
      <c r="C158" s="20">
        <v>3394</v>
      </c>
      <c r="D158" s="20">
        <v>0</v>
      </c>
      <c r="E158" s="20">
        <v>18</v>
      </c>
      <c r="F158" s="20">
        <v>19</v>
      </c>
      <c r="G158" s="20">
        <v>1</v>
      </c>
      <c r="H158" s="20">
        <v>4</v>
      </c>
      <c r="I158" s="21">
        <v>3436</v>
      </c>
    </row>
    <row r="159" spans="2:9" x14ac:dyDescent="0.25">
      <c r="B159" s="19" t="s">
        <v>108</v>
      </c>
      <c r="C159" s="20">
        <v>1512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1">
        <v>1512</v>
      </c>
    </row>
    <row r="160" spans="2:9" x14ac:dyDescent="0.25">
      <c r="B160" s="19" t="s">
        <v>109</v>
      </c>
      <c r="C160" s="20">
        <v>20815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1">
        <v>20815</v>
      </c>
    </row>
    <row r="161" spans="2:9" x14ac:dyDescent="0.25">
      <c r="B161" s="19" t="s">
        <v>156</v>
      </c>
      <c r="C161" s="20">
        <v>460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1">
        <v>460</v>
      </c>
    </row>
    <row r="162" spans="2:9" x14ac:dyDescent="0.25">
      <c r="B162" s="19" t="s">
        <v>110</v>
      </c>
      <c r="C162" s="20">
        <v>3946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1">
        <v>3946</v>
      </c>
    </row>
    <row r="163" spans="2:9" x14ac:dyDescent="0.25">
      <c r="B163" s="19" t="s">
        <v>51</v>
      </c>
      <c r="C163" s="20">
        <v>35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1">
        <v>35</v>
      </c>
    </row>
    <row r="164" spans="2:9" x14ac:dyDescent="0.25">
      <c r="B164" s="19" t="s">
        <v>111</v>
      </c>
      <c r="C164" s="20">
        <v>24086</v>
      </c>
      <c r="D164" s="20">
        <v>0</v>
      </c>
      <c r="E164" s="20">
        <v>0</v>
      </c>
      <c r="F164" s="20">
        <v>2</v>
      </c>
      <c r="G164" s="20">
        <v>0</v>
      </c>
      <c r="H164" s="20">
        <v>0</v>
      </c>
      <c r="I164" s="21">
        <v>24088</v>
      </c>
    </row>
    <row r="165" spans="2:9" x14ac:dyDescent="0.25">
      <c r="B165" s="19" t="s">
        <v>52</v>
      </c>
      <c r="C165" s="20">
        <v>6015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1">
        <v>6015</v>
      </c>
    </row>
    <row r="166" spans="2:9" x14ac:dyDescent="0.25">
      <c r="B166" s="19" t="s">
        <v>112</v>
      </c>
      <c r="C166" s="20">
        <v>1988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1">
        <v>1988</v>
      </c>
    </row>
    <row r="167" spans="2:9" x14ac:dyDescent="0.25">
      <c r="B167" s="19" t="s">
        <v>139</v>
      </c>
      <c r="C167" s="20">
        <v>131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1">
        <v>131</v>
      </c>
    </row>
    <row r="168" spans="2:9" x14ac:dyDescent="0.25">
      <c r="B168" s="19" t="s">
        <v>140</v>
      </c>
      <c r="C168" s="20">
        <v>1835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1">
        <v>1835</v>
      </c>
    </row>
    <row r="169" spans="2:9" x14ac:dyDescent="0.25">
      <c r="B169" s="19" t="s">
        <v>113</v>
      </c>
      <c r="C169" s="20">
        <v>12407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1">
        <v>12407</v>
      </c>
    </row>
    <row r="170" spans="2:9" x14ac:dyDescent="0.25">
      <c r="B170" s="19" t="s">
        <v>84</v>
      </c>
      <c r="C170" s="20">
        <v>63569</v>
      </c>
      <c r="D170" s="20">
        <v>2</v>
      </c>
      <c r="E170" s="20">
        <v>7</v>
      </c>
      <c r="F170" s="20">
        <v>1</v>
      </c>
      <c r="G170" s="20">
        <v>0</v>
      </c>
      <c r="H170" s="20">
        <v>0</v>
      </c>
      <c r="I170" s="21">
        <v>63579</v>
      </c>
    </row>
    <row r="171" spans="2:9" x14ac:dyDescent="0.25">
      <c r="B171" s="19" t="s">
        <v>114</v>
      </c>
      <c r="C171" s="20">
        <v>1440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1">
        <v>1440</v>
      </c>
    </row>
    <row r="172" spans="2:9" x14ac:dyDescent="0.25">
      <c r="B172" s="19" t="s">
        <v>115</v>
      </c>
      <c r="C172" s="20">
        <v>36254</v>
      </c>
      <c r="D172" s="20">
        <v>11</v>
      </c>
      <c r="E172" s="20">
        <v>0</v>
      </c>
      <c r="F172" s="20">
        <v>0</v>
      </c>
      <c r="G172" s="20">
        <v>0</v>
      </c>
      <c r="H172" s="20">
        <v>0</v>
      </c>
      <c r="I172" s="21">
        <v>36265</v>
      </c>
    </row>
    <row r="173" spans="2:9" x14ac:dyDescent="0.25">
      <c r="B173" s="19" t="s">
        <v>116</v>
      </c>
      <c r="C173" s="20">
        <v>11219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1">
        <v>11219</v>
      </c>
    </row>
    <row r="174" spans="2:9" x14ac:dyDescent="0.25">
      <c r="B174" s="19" t="s">
        <v>117</v>
      </c>
      <c r="C174" s="20">
        <v>333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1">
        <v>333</v>
      </c>
    </row>
    <row r="175" spans="2:9" x14ac:dyDescent="0.25">
      <c r="B175" s="19" t="s">
        <v>118</v>
      </c>
      <c r="C175" s="20">
        <v>9054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1">
        <v>9054</v>
      </c>
    </row>
    <row r="176" spans="2:9" x14ac:dyDescent="0.25">
      <c r="B176" s="19" t="s">
        <v>119</v>
      </c>
      <c r="C176" s="20">
        <v>97439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1">
        <v>97439</v>
      </c>
    </row>
    <row r="177" spans="2:9" x14ac:dyDescent="0.25">
      <c r="B177" s="19" t="s">
        <v>120</v>
      </c>
      <c r="C177" s="20">
        <v>26349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1">
        <v>26349</v>
      </c>
    </row>
    <row r="178" spans="2:9" x14ac:dyDescent="0.25">
      <c r="B178" s="19" t="s">
        <v>121</v>
      </c>
      <c r="C178" s="20">
        <v>924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1">
        <v>924</v>
      </c>
    </row>
    <row r="179" spans="2:9" x14ac:dyDescent="0.25">
      <c r="B179" s="19" t="s">
        <v>141</v>
      </c>
      <c r="C179" s="20">
        <v>1157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1">
        <v>1157</v>
      </c>
    </row>
    <row r="180" spans="2:9" x14ac:dyDescent="0.25">
      <c r="B180" s="19" t="s">
        <v>142</v>
      </c>
      <c r="C180" s="20">
        <v>103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1">
        <v>103</v>
      </c>
    </row>
    <row r="181" spans="2:9" x14ac:dyDescent="0.25">
      <c r="B181" s="19" t="s">
        <v>143</v>
      </c>
      <c r="C181" s="20">
        <v>524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1">
        <v>524</v>
      </c>
    </row>
    <row r="182" spans="2:9" x14ac:dyDescent="0.25">
      <c r="B182" s="19" t="s">
        <v>122</v>
      </c>
      <c r="C182" s="20">
        <v>2142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1">
        <v>2142</v>
      </c>
    </row>
    <row r="183" spans="2:9" x14ac:dyDescent="0.25">
      <c r="B183" s="19" t="s">
        <v>123</v>
      </c>
      <c r="C183" s="20">
        <v>826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1">
        <v>826</v>
      </c>
    </row>
    <row r="184" spans="2:9" x14ac:dyDescent="0.25">
      <c r="B184" s="19" t="s">
        <v>144</v>
      </c>
      <c r="C184" s="20">
        <v>1538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1">
        <v>1538</v>
      </c>
    </row>
    <row r="185" spans="2:9" x14ac:dyDescent="0.25">
      <c r="B185" s="19" t="s">
        <v>124</v>
      </c>
      <c r="C185" s="20">
        <v>1861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1">
        <v>1861</v>
      </c>
    </row>
    <row r="186" spans="2:9" x14ac:dyDescent="0.25">
      <c r="B186" s="19" t="s">
        <v>145</v>
      </c>
      <c r="C186" s="20">
        <v>98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1">
        <v>98</v>
      </c>
    </row>
    <row r="187" spans="2:9" x14ac:dyDescent="0.25">
      <c r="B187" s="19" t="s">
        <v>146</v>
      </c>
      <c r="C187" s="20">
        <v>1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1">
        <v>1</v>
      </c>
    </row>
    <row r="188" spans="2:9" x14ac:dyDescent="0.25">
      <c r="B188" s="19" t="s">
        <v>147</v>
      </c>
      <c r="C188" s="20">
        <v>406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1">
        <v>406</v>
      </c>
    </row>
    <row r="189" spans="2:9" x14ac:dyDescent="0.25">
      <c r="B189" s="19" t="s">
        <v>125</v>
      </c>
      <c r="C189" s="20">
        <v>42110</v>
      </c>
      <c r="D189" s="20">
        <v>3</v>
      </c>
      <c r="E189" s="20">
        <v>0</v>
      </c>
      <c r="F189" s="20">
        <v>0</v>
      </c>
      <c r="G189" s="20">
        <v>0</v>
      </c>
      <c r="H189" s="20">
        <v>0</v>
      </c>
      <c r="I189" s="21">
        <v>42113</v>
      </c>
    </row>
    <row r="190" spans="2:9" x14ac:dyDescent="0.25">
      <c r="B190" s="19" t="s">
        <v>126</v>
      </c>
      <c r="C190" s="20">
        <v>56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1">
        <v>56</v>
      </c>
    </row>
    <row r="191" spans="2:9" x14ac:dyDescent="0.25">
      <c r="B191" s="19" t="s">
        <v>127</v>
      </c>
      <c r="C191" s="20">
        <v>23393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1">
        <v>23393</v>
      </c>
    </row>
    <row r="192" spans="2:9" x14ac:dyDescent="0.25">
      <c r="B192" s="19" t="s">
        <v>128</v>
      </c>
      <c r="C192" s="20">
        <v>175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1">
        <v>175</v>
      </c>
    </row>
    <row r="193" spans="2:9" x14ac:dyDescent="0.25">
      <c r="B193" s="19" t="s">
        <v>129</v>
      </c>
      <c r="C193" s="20">
        <v>1436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1">
        <v>1436</v>
      </c>
    </row>
    <row r="194" spans="2:9" x14ac:dyDescent="0.25">
      <c r="B194" s="19" t="s">
        <v>148</v>
      </c>
      <c r="C194" s="20">
        <v>515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1">
        <v>515</v>
      </c>
    </row>
    <row r="195" spans="2:9" x14ac:dyDescent="0.25">
      <c r="B195" s="19" t="s">
        <v>130</v>
      </c>
      <c r="C195" s="20">
        <v>520</v>
      </c>
      <c r="D195" s="20">
        <v>-1</v>
      </c>
      <c r="E195" s="20">
        <v>0</v>
      </c>
      <c r="F195" s="20">
        <v>0</v>
      </c>
      <c r="G195" s="20">
        <v>0</v>
      </c>
      <c r="H195" s="20">
        <v>0</v>
      </c>
      <c r="I195" s="21">
        <v>519</v>
      </c>
    </row>
    <row r="196" spans="2:9" x14ac:dyDescent="0.25">
      <c r="B196" s="19" t="s">
        <v>77</v>
      </c>
      <c r="C196" s="20">
        <v>345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1">
        <v>345</v>
      </c>
    </row>
    <row r="197" spans="2:9" x14ac:dyDescent="0.25">
      <c r="B197" s="19" t="s">
        <v>131</v>
      </c>
      <c r="C197" s="20">
        <v>6315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1">
        <v>6315</v>
      </c>
    </row>
    <row r="198" spans="2:9" x14ac:dyDescent="0.25">
      <c r="B198" s="19" t="s">
        <v>132</v>
      </c>
      <c r="C198" s="20">
        <v>0</v>
      </c>
      <c r="D198" s="20">
        <v>0</v>
      </c>
      <c r="E198" s="20">
        <v>1</v>
      </c>
      <c r="F198" s="20">
        <v>0</v>
      </c>
      <c r="G198" s="20">
        <v>0</v>
      </c>
      <c r="H198" s="20">
        <v>0</v>
      </c>
      <c r="I198" s="21">
        <v>1</v>
      </c>
    </row>
    <row r="199" spans="2:9" x14ac:dyDescent="0.25">
      <c r="B199" s="19" t="s">
        <v>133</v>
      </c>
      <c r="C199" s="20">
        <v>15214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1">
        <v>15214</v>
      </c>
    </row>
    <row r="200" spans="2:9" x14ac:dyDescent="0.25">
      <c r="B200" s="19" t="s">
        <v>134</v>
      </c>
      <c r="C200" s="20">
        <v>1332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1">
        <v>1332</v>
      </c>
    </row>
    <row r="201" spans="2:9" x14ac:dyDescent="0.25">
      <c r="B201" s="19"/>
      <c r="C201" s="20"/>
      <c r="D201" s="20"/>
      <c r="E201" s="20"/>
      <c r="F201" s="20"/>
      <c r="G201" s="20"/>
      <c r="H201" s="20"/>
      <c r="I201" s="21"/>
    </row>
    <row r="202" spans="2:9" x14ac:dyDescent="0.25">
      <c r="B202" s="19"/>
      <c r="C202" s="20"/>
      <c r="D202" s="20"/>
      <c r="E202" s="20"/>
      <c r="F202" s="20"/>
      <c r="G202" s="20"/>
      <c r="H202" s="20"/>
      <c r="I202" s="21"/>
    </row>
    <row r="203" spans="2:9" x14ac:dyDescent="0.25">
      <c r="B203" s="19"/>
      <c r="C203" s="20"/>
      <c r="D203" s="20"/>
      <c r="E203" s="20"/>
      <c r="F203" s="20"/>
      <c r="G203" s="20"/>
      <c r="H203" s="20"/>
      <c r="I203" s="21"/>
    </row>
    <row r="204" spans="2:9" x14ac:dyDescent="0.25">
      <c r="B204" s="19"/>
      <c r="C204" s="20"/>
      <c r="D204" s="20"/>
      <c r="E204" s="20"/>
      <c r="F204" s="20"/>
      <c r="G204" s="20"/>
      <c r="H204" s="20"/>
      <c r="I204" s="21"/>
    </row>
    <row r="205" spans="2:9" x14ac:dyDescent="0.25">
      <c r="B205" s="19"/>
      <c r="C205" s="20"/>
      <c r="D205" s="20"/>
      <c r="E205" s="20"/>
      <c r="F205" s="20"/>
      <c r="G205" s="20"/>
      <c r="H205" s="20"/>
      <c r="I205" s="21"/>
    </row>
    <row r="206" spans="2:9" x14ac:dyDescent="0.25">
      <c r="B206" s="19"/>
      <c r="C206" s="20"/>
      <c r="D206" s="20"/>
      <c r="E206" s="20"/>
      <c r="F206" s="20"/>
      <c r="G206" s="20"/>
      <c r="H206" s="20"/>
      <c r="I206" s="21"/>
    </row>
    <row r="207" spans="2:9" x14ac:dyDescent="0.25">
      <c r="B207" s="19"/>
      <c r="C207" s="20"/>
      <c r="D207" s="20"/>
      <c r="E207" s="20"/>
      <c r="F207" s="20"/>
      <c r="G207" s="20"/>
      <c r="H207" s="20"/>
      <c r="I207" s="21"/>
    </row>
    <row r="208" spans="2:9" x14ac:dyDescent="0.25">
      <c r="B208" s="19"/>
      <c r="C208" s="20"/>
      <c r="D208" s="20"/>
      <c r="E208" s="20"/>
      <c r="F208" s="20"/>
      <c r="G208" s="20"/>
      <c r="H208" s="20"/>
      <c r="I208" s="21"/>
    </row>
    <row r="209" spans="2:10" x14ac:dyDescent="0.25">
      <c r="B209" s="19"/>
      <c r="C209" s="20"/>
      <c r="D209" s="20"/>
      <c r="E209" s="20"/>
      <c r="F209" s="20"/>
      <c r="G209" s="20"/>
      <c r="H209" s="20"/>
      <c r="I209" s="21"/>
    </row>
    <row r="210" spans="2:10" x14ac:dyDescent="0.25">
      <c r="B210" s="19"/>
      <c r="C210" s="20"/>
      <c r="D210" s="20"/>
      <c r="E210" s="20"/>
      <c r="F210" s="20"/>
      <c r="G210" s="20"/>
      <c r="H210" s="20"/>
      <c r="I210" s="21"/>
    </row>
    <row r="211" spans="2:10" x14ac:dyDescent="0.25">
      <c r="B211" s="19"/>
      <c r="C211" s="20"/>
      <c r="D211" s="20"/>
      <c r="E211" s="20"/>
      <c r="F211" s="20"/>
      <c r="G211" s="20"/>
      <c r="H211" s="20"/>
      <c r="I211" s="21"/>
    </row>
    <row r="212" spans="2:10" x14ac:dyDescent="0.25">
      <c r="B212" s="19"/>
      <c r="C212" s="20"/>
      <c r="D212" s="20"/>
      <c r="E212" s="20"/>
      <c r="F212" s="20"/>
      <c r="G212" s="20"/>
      <c r="H212" s="20"/>
      <c r="I212" s="21"/>
    </row>
    <row r="213" spans="2:10" x14ac:dyDescent="0.25">
      <c r="B213" s="19"/>
      <c r="C213" s="20"/>
      <c r="D213" s="20"/>
      <c r="E213" s="20"/>
      <c r="F213" s="20"/>
      <c r="G213" s="20"/>
      <c r="H213" s="20"/>
      <c r="I213" s="21"/>
    </row>
    <row r="214" spans="2:10" x14ac:dyDescent="0.25">
      <c r="B214" s="19"/>
      <c r="C214" s="20"/>
      <c r="D214" s="20"/>
      <c r="E214" s="20"/>
      <c r="F214" s="20"/>
      <c r="G214" s="20"/>
      <c r="H214" s="20"/>
      <c r="I214" s="21"/>
    </row>
    <row r="215" spans="2:10" x14ac:dyDescent="0.25">
      <c r="B215" s="19"/>
      <c r="C215" s="20"/>
      <c r="D215" s="20"/>
      <c r="E215" s="20"/>
      <c r="F215" s="20"/>
      <c r="G215" s="20"/>
      <c r="H215" s="20"/>
      <c r="I215" s="21"/>
    </row>
    <row r="216" spans="2:10" x14ac:dyDescent="0.25">
      <c r="B216" s="19" t="s">
        <v>8</v>
      </c>
      <c r="C216" s="21">
        <f t="shared" ref="C216:H216" si="3">SUM(C121:C215)</f>
        <v>57247358</v>
      </c>
      <c r="D216" s="21">
        <f t="shared" si="3"/>
        <v>4067</v>
      </c>
      <c r="E216" s="21">
        <f t="shared" si="3"/>
        <v>487</v>
      </c>
      <c r="F216" s="21">
        <f t="shared" si="3"/>
        <v>76</v>
      </c>
      <c r="G216" s="21">
        <f t="shared" si="3"/>
        <v>122</v>
      </c>
      <c r="H216" s="21">
        <f t="shared" si="3"/>
        <v>28</v>
      </c>
      <c r="I216" s="21">
        <f>SUM(I121:I215)</f>
        <v>57252138</v>
      </c>
    </row>
    <row r="217" spans="2:10" ht="15.75" thickBot="1" x14ac:dyDescent="0.3">
      <c r="B217" s="26"/>
      <c r="C217" s="27"/>
      <c r="D217" s="27"/>
      <c r="E217" s="27"/>
      <c r="F217" s="27"/>
      <c r="G217" s="27"/>
      <c r="H217" s="27"/>
      <c r="I217" s="27"/>
      <c r="J217" s="28"/>
    </row>
    <row r="218" spans="2:10" ht="16.5" thickBot="1" x14ac:dyDescent="0.3">
      <c r="B218" s="48" t="s">
        <v>54</v>
      </c>
      <c r="C218" s="49"/>
      <c r="D218" s="49"/>
      <c r="E218" s="49"/>
      <c r="F218" s="49"/>
      <c r="G218" s="49"/>
      <c r="H218" s="50"/>
      <c r="I218" s="61" t="str">
        <f>$I$29</f>
        <v>ACUMULAT DESEMBRE 2018</v>
      </c>
    </row>
    <row r="219" spans="2:10" x14ac:dyDescent="0.25">
      <c r="B219" s="17" t="s">
        <v>31</v>
      </c>
      <c r="C219" s="18" t="s">
        <v>32</v>
      </c>
      <c r="D219" s="18" t="s">
        <v>33</v>
      </c>
      <c r="E219" s="18" t="s">
        <v>34</v>
      </c>
      <c r="F219" s="18" t="s">
        <v>35</v>
      </c>
      <c r="G219" s="18" t="s">
        <v>36</v>
      </c>
      <c r="H219" s="18" t="s">
        <v>37</v>
      </c>
      <c r="I219" s="18" t="s">
        <v>8</v>
      </c>
    </row>
    <row r="220" spans="2:10" x14ac:dyDescent="0.25">
      <c r="B220" s="19" t="s">
        <v>38</v>
      </c>
      <c r="C220" s="20">
        <v>47615730</v>
      </c>
      <c r="D220" s="20">
        <v>6711942</v>
      </c>
      <c r="E220" s="20">
        <v>1871767</v>
      </c>
      <c r="F220" s="20">
        <v>472630</v>
      </c>
      <c r="G220" s="20">
        <v>103572</v>
      </c>
      <c r="H220" s="20">
        <v>198874</v>
      </c>
      <c r="I220" s="21">
        <v>56974515</v>
      </c>
    </row>
    <row r="221" spans="2:10" x14ac:dyDescent="0.25">
      <c r="B221" s="19" t="s">
        <v>39</v>
      </c>
      <c r="C221" s="20">
        <v>20677413</v>
      </c>
      <c r="D221" s="20">
        <v>1954283</v>
      </c>
      <c r="E221" s="20">
        <v>593953</v>
      </c>
      <c r="F221" s="20">
        <v>143550</v>
      </c>
      <c r="G221" s="20">
        <v>26748</v>
      </c>
      <c r="H221" s="20">
        <v>63126</v>
      </c>
      <c r="I221" s="21">
        <v>23459073</v>
      </c>
    </row>
    <row r="222" spans="2:10" x14ac:dyDescent="0.25">
      <c r="B222" s="19" t="s">
        <v>40</v>
      </c>
      <c r="C222" s="20">
        <v>5508558</v>
      </c>
      <c r="D222" s="20">
        <v>6365154</v>
      </c>
      <c r="E222" s="20">
        <v>1311201</v>
      </c>
      <c r="F222" s="20">
        <v>165373</v>
      </c>
      <c r="G222" s="20">
        <v>47296</v>
      </c>
      <c r="H222" s="20">
        <v>70041</v>
      </c>
      <c r="I222" s="21">
        <v>13467623</v>
      </c>
    </row>
    <row r="223" spans="2:10" x14ac:dyDescent="0.25">
      <c r="B223" s="19" t="s">
        <v>41</v>
      </c>
      <c r="C223" s="20">
        <v>3392885</v>
      </c>
      <c r="D223" s="20">
        <v>4085520</v>
      </c>
      <c r="E223" s="20">
        <v>1636827</v>
      </c>
      <c r="F223" s="20">
        <v>577445</v>
      </c>
      <c r="G223" s="20">
        <v>144350</v>
      </c>
      <c r="H223" s="20">
        <v>109398</v>
      </c>
      <c r="I223" s="21">
        <v>9946425</v>
      </c>
    </row>
    <row r="224" spans="2:10" x14ac:dyDescent="0.25">
      <c r="B224" s="19" t="s">
        <v>42</v>
      </c>
      <c r="C224" s="20">
        <v>2183414</v>
      </c>
      <c r="D224" s="20">
        <v>149131</v>
      </c>
      <c r="E224" s="20">
        <v>46798</v>
      </c>
      <c r="F224" s="20">
        <v>14814</v>
      </c>
      <c r="G224" s="20">
        <v>2949</v>
      </c>
      <c r="H224" s="20">
        <v>9844</v>
      </c>
      <c r="I224" s="21">
        <v>2406950</v>
      </c>
    </row>
    <row r="225" spans="2:9" x14ac:dyDescent="0.25">
      <c r="B225" s="19" t="s">
        <v>43</v>
      </c>
      <c r="C225" s="20">
        <v>1049905</v>
      </c>
      <c r="D225" s="20">
        <v>175405</v>
      </c>
      <c r="E225" s="20">
        <v>64887</v>
      </c>
      <c r="F225" s="20">
        <v>17009</v>
      </c>
      <c r="G225" s="20">
        <v>4765</v>
      </c>
      <c r="H225" s="20">
        <v>2299</v>
      </c>
      <c r="I225" s="21">
        <v>1314270</v>
      </c>
    </row>
    <row r="226" spans="2:9" x14ac:dyDescent="0.25">
      <c r="B226" s="19" t="s">
        <v>89</v>
      </c>
      <c r="C226" s="20">
        <v>82398</v>
      </c>
      <c r="D226" s="20">
        <v>4473</v>
      </c>
      <c r="E226" s="20">
        <v>739</v>
      </c>
      <c r="F226" s="20">
        <v>73</v>
      </c>
      <c r="G226" s="20">
        <v>9</v>
      </c>
      <c r="H226" s="20">
        <v>52</v>
      </c>
      <c r="I226" s="21">
        <v>87744</v>
      </c>
    </row>
    <row r="227" spans="2:9" x14ac:dyDescent="0.25">
      <c r="B227" s="19" t="s">
        <v>90</v>
      </c>
      <c r="C227" s="20">
        <v>1119</v>
      </c>
      <c r="D227" s="20">
        <v>1981</v>
      </c>
      <c r="E227" s="20">
        <v>66</v>
      </c>
      <c r="F227" s="20">
        <v>5641</v>
      </c>
      <c r="G227" s="20">
        <v>92</v>
      </c>
      <c r="H227" s="20">
        <v>30</v>
      </c>
      <c r="I227" s="21">
        <v>8929</v>
      </c>
    </row>
    <row r="228" spans="2:9" x14ac:dyDescent="0.25">
      <c r="B228" s="19" t="s">
        <v>91</v>
      </c>
      <c r="C228" s="20">
        <v>3945059</v>
      </c>
      <c r="D228" s="20">
        <v>266077</v>
      </c>
      <c r="E228" s="20">
        <v>67158</v>
      </c>
      <c r="F228" s="20">
        <v>16482</v>
      </c>
      <c r="G228" s="20">
        <v>3328</v>
      </c>
      <c r="H228" s="20">
        <v>2704</v>
      </c>
      <c r="I228" s="21">
        <v>4300808</v>
      </c>
    </row>
    <row r="229" spans="2:9" x14ac:dyDescent="0.25">
      <c r="B229" s="19" t="s">
        <v>92</v>
      </c>
      <c r="C229" s="20">
        <v>1856834</v>
      </c>
      <c r="D229" s="20">
        <v>124378</v>
      </c>
      <c r="E229" s="20">
        <v>41039</v>
      </c>
      <c r="F229" s="20">
        <v>10232</v>
      </c>
      <c r="G229" s="20">
        <v>2617</v>
      </c>
      <c r="H229" s="20">
        <v>3353</v>
      </c>
      <c r="I229" s="21">
        <v>2038453</v>
      </c>
    </row>
    <row r="230" spans="2:9" x14ac:dyDescent="0.25">
      <c r="B230" s="19" t="s">
        <v>93</v>
      </c>
      <c r="C230" s="20">
        <v>1741472</v>
      </c>
      <c r="D230" s="20">
        <v>82257</v>
      </c>
      <c r="E230" s="20">
        <v>17660</v>
      </c>
      <c r="F230" s="20">
        <v>5825</v>
      </c>
      <c r="G230" s="20">
        <v>1630</v>
      </c>
      <c r="H230" s="20">
        <v>3192</v>
      </c>
      <c r="I230" s="21">
        <v>1852036</v>
      </c>
    </row>
    <row r="231" spans="2:9" x14ac:dyDescent="0.25">
      <c r="B231" s="19" t="s">
        <v>94</v>
      </c>
      <c r="C231" s="20">
        <v>774048</v>
      </c>
      <c r="D231" s="20">
        <v>59177</v>
      </c>
      <c r="E231" s="20">
        <v>18378</v>
      </c>
      <c r="F231" s="20">
        <v>5304</v>
      </c>
      <c r="G231" s="20">
        <v>618</v>
      </c>
      <c r="H231" s="20">
        <v>1509</v>
      </c>
      <c r="I231" s="21">
        <v>859034</v>
      </c>
    </row>
    <row r="232" spans="2:9" x14ac:dyDescent="0.25">
      <c r="B232" s="19" t="s">
        <v>95</v>
      </c>
      <c r="C232" s="20">
        <v>227955</v>
      </c>
      <c r="D232" s="20">
        <v>13345</v>
      </c>
      <c r="E232" s="20">
        <v>1552</v>
      </c>
      <c r="F232" s="20">
        <v>262</v>
      </c>
      <c r="G232" s="20">
        <v>128</v>
      </c>
      <c r="H232" s="20">
        <v>108</v>
      </c>
      <c r="I232" s="21">
        <v>243350</v>
      </c>
    </row>
    <row r="233" spans="2:9" x14ac:dyDescent="0.25">
      <c r="B233" s="19" t="s">
        <v>44</v>
      </c>
      <c r="C233" s="20">
        <v>148629</v>
      </c>
      <c r="D233" s="20">
        <v>230311</v>
      </c>
      <c r="E233" s="20">
        <v>8505</v>
      </c>
      <c r="F233" s="20">
        <v>1595</v>
      </c>
      <c r="G233" s="20">
        <v>624</v>
      </c>
      <c r="H233" s="20">
        <v>725</v>
      </c>
      <c r="I233" s="21">
        <v>390389</v>
      </c>
    </row>
    <row r="234" spans="2:9" x14ac:dyDescent="0.25">
      <c r="B234" s="19" t="s">
        <v>45</v>
      </c>
      <c r="C234" s="20">
        <v>118265</v>
      </c>
      <c r="D234" s="20">
        <v>685279</v>
      </c>
      <c r="E234" s="20">
        <v>53538</v>
      </c>
      <c r="F234" s="20">
        <v>2746</v>
      </c>
      <c r="G234" s="20">
        <v>871</v>
      </c>
      <c r="H234" s="20">
        <v>1124</v>
      </c>
      <c r="I234" s="21">
        <v>861823</v>
      </c>
    </row>
    <row r="235" spans="2:9" x14ac:dyDescent="0.25">
      <c r="B235" s="19" t="s">
        <v>46</v>
      </c>
      <c r="C235" s="20">
        <v>33232</v>
      </c>
      <c r="D235" s="20">
        <v>194543</v>
      </c>
      <c r="E235" s="20">
        <v>101760</v>
      </c>
      <c r="F235" s="20">
        <v>18225</v>
      </c>
      <c r="G235" s="20">
        <v>1592</v>
      </c>
      <c r="H235" s="20">
        <v>3231</v>
      </c>
      <c r="I235" s="21">
        <v>352583</v>
      </c>
    </row>
    <row r="236" spans="2:9" x14ac:dyDescent="0.25">
      <c r="B236" s="19" t="s">
        <v>47</v>
      </c>
      <c r="C236" s="20">
        <v>164138</v>
      </c>
      <c r="D236" s="20">
        <v>201034</v>
      </c>
      <c r="E236" s="20">
        <v>412848</v>
      </c>
      <c r="F236" s="20">
        <v>4565</v>
      </c>
      <c r="G236" s="20">
        <v>612</v>
      </c>
      <c r="H236" s="20">
        <v>961</v>
      </c>
      <c r="I236" s="21">
        <v>784158</v>
      </c>
    </row>
    <row r="237" spans="2:9" x14ac:dyDescent="0.25">
      <c r="B237" s="19" t="s">
        <v>96</v>
      </c>
      <c r="C237" s="20">
        <v>319441</v>
      </c>
      <c r="D237" s="20">
        <v>564142</v>
      </c>
      <c r="E237" s="20">
        <v>16668</v>
      </c>
      <c r="F237" s="20">
        <v>9969</v>
      </c>
      <c r="G237" s="20">
        <v>5202</v>
      </c>
      <c r="H237" s="20">
        <v>5827</v>
      </c>
      <c r="I237" s="21">
        <v>921249</v>
      </c>
    </row>
    <row r="238" spans="2:9" x14ac:dyDescent="0.25">
      <c r="B238" s="19" t="s">
        <v>155</v>
      </c>
      <c r="C238" s="20">
        <v>10616</v>
      </c>
      <c r="D238" s="20">
        <v>170</v>
      </c>
      <c r="E238" s="20">
        <v>1</v>
      </c>
      <c r="F238" s="20">
        <v>22</v>
      </c>
      <c r="G238" s="20">
        <v>0</v>
      </c>
      <c r="H238" s="20">
        <v>1142</v>
      </c>
      <c r="I238" s="21">
        <v>11951</v>
      </c>
    </row>
    <row r="239" spans="2:9" x14ac:dyDescent="0.25">
      <c r="B239" s="19" t="s">
        <v>83</v>
      </c>
      <c r="C239" s="20">
        <v>34650</v>
      </c>
      <c r="D239" s="20">
        <v>110795</v>
      </c>
      <c r="E239" s="20">
        <v>3892</v>
      </c>
      <c r="F239" s="20">
        <v>185</v>
      </c>
      <c r="G239" s="20">
        <v>55</v>
      </c>
      <c r="H239" s="20">
        <v>71</v>
      </c>
      <c r="I239" s="21">
        <v>149648</v>
      </c>
    </row>
    <row r="240" spans="2:9" x14ac:dyDescent="0.25">
      <c r="B240" s="19" t="s">
        <v>135</v>
      </c>
      <c r="C240" s="20">
        <v>345</v>
      </c>
      <c r="D240" s="20">
        <v>159</v>
      </c>
      <c r="E240" s="20">
        <v>0</v>
      </c>
      <c r="F240" s="20">
        <v>2</v>
      </c>
      <c r="G240" s="20">
        <v>17</v>
      </c>
      <c r="H240" s="20">
        <v>109</v>
      </c>
      <c r="I240" s="21">
        <v>632</v>
      </c>
    </row>
    <row r="241" spans="2:9" x14ac:dyDescent="0.25">
      <c r="B241" s="19" t="s">
        <v>97</v>
      </c>
      <c r="C241" s="20">
        <v>17044</v>
      </c>
      <c r="D241" s="20">
        <v>2856</v>
      </c>
      <c r="E241" s="20">
        <v>110</v>
      </c>
      <c r="F241" s="20">
        <v>2368</v>
      </c>
      <c r="G241" s="20">
        <v>1161</v>
      </c>
      <c r="H241" s="20">
        <v>9858</v>
      </c>
      <c r="I241" s="21">
        <v>33397</v>
      </c>
    </row>
    <row r="242" spans="2:9" x14ac:dyDescent="0.25">
      <c r="B242" s="19" t="s">
        <v>70</v>
      </c>
      <c r="C242" s="20">
        <v>102</v>
      </c>
      <c r="D242" s="20">
        <v>192</v>
      </c>
      <c r="E242" s="20">
        <v>0</v>
      </c>
      <c r="F242" s="20">
        <v>0</v>
      </c>
      <c r="G242" s="20">
        <v>0</v>
      </c>
      <c r="H242" s="20">
        <v>330</v>
      </c>
      <c r="I242" s="21">
        <v>624</v>
      </c>
    </row>
    <row r="243" spans="2:9" x14ac:dyDescent="0.25">
      <c r="B243" s="19" t="s">
        <v>98</v>
      </c>
      <c r="C243" s="20">
        <v>464</v>
      </c>
      <c r="D243" s="20">
        <v>4467</v>
      </c>
      <c r="E243" s="20">
        <v>140</v>
      </c>
      <c r="F243" s="20">
        <v>13</v>
      </c>
      <c r="G243" s="20">
        <v>5411</v>
      </c>
      <c r="H243" s="20">
        <v>706</v>
      </c>
      <c r="I243" s="21">
        <v>11201</v>
      </c>
    </row>
    <row r="244" spans="2:9" x14ac:dyDescent="0.25">
      <c r="B244" s="19" t="s">
        <v>136</v>
      </c>
      <c r="C244" s="20">
        <v>1450</v>
      </c>
      <c r="D244" s="20">
        <v>12736</v>
      </c>
      <c r="E244" s="20">
        <v>729</v>
      </c>
      <c r="F244" s="20">
        <v>41</v>
      </c>
      <c r="G244" s="20">
        <v>42</v>
      </c>
      <c r="H244" s="20">
        <v>1</v>
      </c>
      <c r="I244" s="21">
        <v>14999</v>
      </c>
    </row>
    <row r="245" spans="2:9" x14ac:dyDescent="0.25">
      <c r="B245" s="19" t="s">
        <v>99</v>
      </c>
      <c r="C245" s="20">
        <v>9444</v>
      </c>
      <c r="D245" s="20">
        <v>1585</v>
      </c>
      <c r="E245" s="20">
        <v>191</v>
      </c>
      <c r="F245" s="20">
        <v>304</v>
      </c>
      <c r="G245" s="20">
        <v>1443</v>
      </c>
      <c r="H245" s="20">
        <v>1390</v>
      </c>
      <c r="I245" s="21">
        <v>14357</v>
      </c>
    </row>
    <row r="246" spans="2:9" x14ac:dyDescent="0.25">
      <c r="B246" s="19" t="s">
        <v>100</v>
      </c>
      <c r="C246" s="20">
        <v>17677</v>
      </c>
      <c r="D246" s="20">
        <v>170378</v>
      </c>
      <c r="E246" s="20">
        <v>1775</v>
      </c>
      <c r="F246" s="20">
        <v>406</v>
      </c>
      <c r="G246" s="20">
        <v>62</v>
      </c>
      <c r="H246" s="20">
        <v>76</v>
      </c>
      <c r="I246" s="21">
        <v>190374</v>
      </c>
    </row>
    <row r="247" spans="2:9" x14ac:dyDescent="0.25">
      <c r="B247" s="19" t="s">
        <v>137</v>
      </c>
      <c r="C247" s="20">
        <v>0</v>
      </c>
      <c r="D247" s="20">
        <v>353</v>
      </c>
      <c r="E247" s="20">
        <v>8</v>
      </c>
      <c r="F247" s="20">
        <v>4</v>
      </c>
      <c r="G247" s="20">
        <v>0</v>
      </c>
      <c r="H247" s="20">
        <v>0</v>
      </c>
      <c r="I247" s="21">
        <v>365</v>
      </c>
    </row>
    <row r="248" spans="2:9" x14ac:dyDescent="0.25">
      <c r="B248" s="19" t="s">
        <v>101</v>
      </c>
      <c r="C248" s="20">
        <v>3714</v>
      </c>
      <c r="D248" s="20">
        <v>4672</v>
      </c>
      <c r="E248" s="20">
        <v>7217</v>
      </c>
      <c r="F248" s="20">
        <v>13507</v>
      </c>
      <c r="G248" s="20">
        <v>1273</v>
      </c>
      <c r="H248" s="20">
        <v>112</v>
      </c>
      <c r="I248" s="21">
        <v>30495</v>
      </c>
    </row>
    <row r="249" spans="2:9" x14ac:dyDescent="0.25">
      <c r="B249" s="19" t="s">
        <v>102</v>
      </c>
      <c r="C249" s="20">
        <v>5343</v>
      </c>
      <c r="D249" s="20">
        <v>125183</v>
      </c>
      <c r="E249" s="20">
        <v>1554</v>
      </c>
      <c r="F249" s="20">
        <v>303</v>
      </c>
      <c r="G249" s="20">
        <v>162</v>
      </c>
      <c r="H249" s="20">
        <v>188</v>
      </c>
      <c r="I249" s="21">
        <v>132733</v>
      </c>
    </row>
    <row r="250" spans="2:9" x14ac:dyDescent="0.25">
      <c r="B250" s="19" t="s">
        <v>48</v>
      </c>
      <c r="C250" s="20">
        <v>327</v>
      </c>
      <c r="D250" s="20">
        <v>0</v>
      </c>
      <c r="E250" s="20">
        <v>0</v>
      </c>
      <c r="F250" s="20">
        <v>72</v>
      </c>
      <c r="G250" s="20">
        <v>0</v>
      </c>
      <c r="H250" s="20">
        <v>0</v>
      </c>
      <c r="I250" s="21">
        <v>399</v>
      </c>
    </row>
    <row r="251" spans="2:9" x14ac:dyDescent="0.25">
      <c r="B251" s="19" t="s">
        <v>103</v>
      </c>
      <c r="C251" s="20">
        <v>12874</v>
      </c>
      <c r="D251" s="20">
        <v>25664</v>
      </c>
      <c r="E251" s="20">
        <v>34119</v>
      </c>
      <c r="F251" s="20">
        <v>12276</v>
      </c>
      <c r="G251" s="20">
        <v>734</v>
      </c>
      <c r="H251" s="20">
        <v>1092</v>
      </c>
      <c r="I251" s="21">
        <v>86759</v>
      </c>
    </row>
    <row r="252" spans="2:9" x14ac:dyDescent="0.25">
      <c r="B252" s="19" t="s">
        <v>104</v>
      </c>
      <c r="C252" s="20">
        <v>1962</v>
      </c>
      <c r="D252" s="20">
        <v>6069</v>
      </c>
      <c r="E252" s="20">
        <v>103571</v>
      </c>
      <c r="F252" s="20">
        <v>91366</v>
      </c>
      <c r="G252" s="20">
        <v>3617</v>
      </c>
      <c r="H252" s="20">
        <v>761</v>
      </c>
      <c r="I252" s="21">
        <v>207346</v>
      </c>
    </row>
    <row r="253" spans="2:9" x14ac:dyDescent="0.25">
      <c r="B253" s="19" t="s">
        <v>105</v>
      </c>
      <c r="C253" s="20">
        <v>18619</v>
      </c>
      <c r="D253" s="20">
        <v>270266</v>
      </c>
      <c r="E253" s="20">
        <v>409863</v>
      </c>
      <c r="F253" s="20">
        <v>10096</v>
      </c>
      <c r="G253" s="20">
        <v>1205</v>
      </c>
      <c r="H253" s="20">
        <v>759</v>
      </c>
      <c r="I253" s="21">
        <v>710808</v>
      </c>
    </row>
    <row r="254" spans="2:9" x14ac:dyDescent="0.25">
      <c r="B254" s="19" t="s">
        <v>106</v>
      </c>
      <c r="C254" s="20">
        <v>12931</v>
      </c>
      <c r="D254" s="20">
        <v>6675</v>
      </c>
      <c r="E254" s="20">
        <v>18314</v>
      </c>
      <c r="F254" s="20">
        <v>13768</v>
      </c>
      <c r="G254" s="20">
        <v>497</v>
      </c>
      <c r="H254" s="20">
        <v>272</v>
      </c>
      <c r="I254" s="21">
        <v>52457</v>
      </c>
    </row>
    <row r="255" spans="2:9" x14ac:dyDescent="0.25">
      <c r="B255" s="19" t="s">
        <v>107</v>
      </c>
      <c r="C255" s="20">
        <v>42834</v>
      </c>
      <c r="D255" s="20">
        <v>291995</v>
      </c>
      <c r="E255" s="20">
        <v>76183</v>
      </c>
      <c r="F255" s="20">
        <v>16014</v>
      </c>
      <c r="G255" s="20">
        <v>1246</v>
      </c>
      <c r="H255" s="20">
        <v>3934</v>
      </c>
      <c r="I255" s="21">
        <v>432206</v>
      </c>
    </row>
    <row r="256" spans="2:9" x14ac:dyDescent="0.25">
      <c r="B256" s="19" t="s">
        <v>49</v>
      </c>
      <c r="C256" s="20">
        <v>4683</v>
      </c>
      <c r="D256" s="20">
        <v>2111</v>
      </c>
      <c r="E256" s="20">
        <v>5</v>
      </c>
      <c r="F256" s="20">
        <v>40</v>
      </c>
      <c r="G256" s="20">
        <v>288</v>
      </c>
      <c r="H256" s="20">
        <v>3198</v>
      </c>
      <c r="I256" s="21">
        <v>10325</v>
      </c>
    </row>
    <row r="257" spans="2:9" x14ac:dyDescent="0.25">
      <c r="B257" s="19" t="s">
        <v>50</v>
      </c>
      <c r="C257" s="20">
        <v>3397</v>
      </c>
      <c r="D257" s="20">
        <v>3063</v>
      </c>
      <c r="E257" s="20">
        <v>61745</v>
      </c>
      <c r="F257" s="20">
        <v>69505</v>
      </c>
      <c r="G257" s="20">
        <v>1766</v>
      </c>
      <c r="H257" s="20">
        <v>57192</v>
      </c>
      <c r="I257" s="21">
        <v>196668</v>
      </c>
    </row>
    <row r="258" spans="2:9" x14ac:dyDescent="0.25">
      <c r="B258" s="19" t="s">
        <v>108</v>
      </c>
      <c r="C258" s="20">
        <v>687</v>
      </c>
      <c r="D258" s="20">
        <v>392</v>
      </c>
      <c r="E258" s="20">
        <v>36188</v>
      </c>
      <c r="F258" s="20">
        <v>5108</v>
      </c>
      <c r="G258" s="20">
        <v>47</v>
      </c>
      <c r="H258" s="20">
        <v>192</v>
      </c>
      <c r="I258" s="21">
        <v>42614</v>
      </c>
    </row>
    <row r="259" spans="2:9" x14ac:dyDescent="0.25">
      <c r="B259" s="19" t="s">
        <v>109</v>
      </c>
      <c r="C259" s="20">
        <v>4530</v>
      </c>
      <c r="D259" s="20">
        <v>65756</v>
      </c>
      <c r="E259" s="20">
        <v>16333</v>
      </c>
      <c r="F259" s="20">
        <v>1070</v>
      </c>
      <c r="G259" s="20">
        <v>224</v>
      </c>
      <c r="H259" s="20">
        <v>131</v>
      </c>
      <c r="I259" s="21">
        <v>88044</v>
      </c>
    </row>
    <row r="260" spans="2:9" x14ac:dyDescent="0.25">
      <c r="B260" s="19" t="s">
        <v>156</v>
      </c>
      <c r="C260" s="20">
        <v>328</v>
      </c>
      <c r="D260" s="20">
        <v>872</v>
      </c>
      <c r="E260" s="20">
        <v>184</v>
      </c>
      <c r="F260" s="20">
        <v>18</v>
      </c>
      <c r="G260" s="20">
        <v>136</v>
      </c>
      <c r="H260" s="20">
        <v>21</v>
      </c>
      <c r="I260" s="21">
        <v>1559</v>
      </c>
    </row>
    <row r="261" spans="2:9" x14ac:dyDescent="0.25">
      <c r="B261" s="19" t="s">
        <v>110</v>
      </c>
      <c r="C261" s="20">
        <v>2583</v>
      </c>
      <c r="D261" s="20">
        <v>7368</v>
      </c>
      <c r="E261" s="20">
        <v>1935</v>
      </c>
      <c r="F261" s="20">
        <v>13407</v>
      </c>
      <c r="G261" s="20">
        <v>79</v>
      </c>
      <c r="H261" s="20">
        <v>44</v>
      </c>
      <c r="I261" s="21">
        <v>25416</v>
      </c>
    </row>
    <row r="262" spans="2:9" x14ac:dyDescent="0.25">
      <c r="B262" s="19" t="s">
        <v>51</v>
      </c>
      <c r="C262" s="20">
        <v>881</v>
      </c>
      <c r="D262" s="20">
        <v>46</v>
      </c>
      <c r="E262" s="20">
        <v>1</v>
      </c>
      <c r="F262" s="20">
        <v>403</v>
      </c>
      <c r="G262" s="20">
        <v>0</v>
      </c>
      <c r="H262" s="20">
        <v>442</v>
      </c>
      <c r="I262" s="21">
        <v>1773</v>
      </c>
    </row>
    <row r="263" spans="2:9" x14ac:dyDescent="0.25">
      <c r="B263" s="19" t="s">
        <v>111</v>
      </c>
      <c r="C263" s="20">
        <v>14942</v>
      </c>
      <c r="D263" s="20">
        <v>12408</v>
      </c>
      <c r="E263" s="20">
        <v>10813</v>
      </c>
      <c r="F263" s="20">
        <v>628</v>
      </c>
      <c r="G263" s="20">
        <v>67</v>
      </c>
      <c r="H263" s="20">
        <v>212</v>
      </c>
      <c r="I263" s="21">
        <v>39070</v>
      </c>
    </row>
    <row r="264" spans="2:9" x14ac:dyDescent="0.25">
      <c r="B264" s="19" t="s">
        <v>52</v>
      </c>
      <c r="C264" s="20">
        <v>12523</v>
      </c>
      <c r="D264" s="20">
        <v>11646</v>
      </c>
      <c r="E264" s="20">
        <v>368</v>
      </c>
      <c r="F264" s="20">
        <v>27</v>
      </c>
      <c r="G264" s="20">
        <v>28</v>
      </c>
      <c r="H264" s="20">
        <v>21</v>
      </c>
      <c r="I264" s="21">
        <v>24613</v>
      </c>
    </row>
    <row r="265" spans="2:9" x14ac:dyDescent="0.25">
      <c r="B265" s="19" t="s">
        <v>112</v>
      </c>
      <c r="C265" s="20">
        <v>287</v>
      </c>
      <c r="D265" s="20">
        <v>3980</v>
      </c>
      <c r="E265" s="20">
        <v>128</v>
      </c>
      <c r="F265" s="20">
        <v>346</v>
      </c>
      <c r="G265" s="20">
        <v>32</v>
      </c>
      <c r="H265" s="20">
        <v>72551</v>
      </c>
      <c r="I265" s="21">
        <v>77324</v>
      </c>
    </row>
    <row r="266" spans="2:9" x14ac:dyDescent="0.25">
      <c r="B266" s="19" t="s">
        <v>139</v>
      </c>
      <c r="C266" s="20">
        <v>26</v>
      </c>
      <c r="D266" s="20">
        <v>403</v>
      </c>
      <c r="E266" s="20">
        <v>1</v>
      </c>
      <c r="F266" s="20">
        <v>316</v>
      </c>
      <c r="G266" s="20">
        <v>5</v>
      </c>
      <c r="H266" s="20">
        <v>0</v>
      </c>
      <c r="I266" s="21">
        <v>751</v>
      </c>
    </row>
    <row r="267" spans="2:9" x14ac:dyDescent="0.25">
      <c r="B267" s="19" t="s">
        <v>140</v>
      </c>
      <c r="C267" s="20">
        <v>1129</v>
      </c>
      <c r="D267" s="20">
        <v>15400</v>
      </c>
      <c r="E267" s="20">
        <v>205</v>
      </c>
      <c r="F267" s="20">
        <v>56</v>
      </c>
      <c r="G267" s="20">
        <v>27</v>
      </c>
      <c r="H267" s="20">
        <v>6</v>
      </c>
      <c r="I267" s="21">
        <v>16823</v>
      </c>
    </row>
    <row r="268" spans="2:9" x14ac:dyDescent="0.25">
      <c r="B268" s="19" t="s">
        <v>113</v>
      </c>
      <c r="C268" s="20">
        <v>14451</v>
      </c>
      <c r="D268" s="20">
        <v>73022</v>
      </c>
      <c r="E268" s="20">
        <v>1116</v>
      </c>
      <c r="F268" s="20">
        <v>136</v>
      </c>
      <c r="G268" s="20">
        <v>211</v>
      </c>
      <c r="H268" s="20">
        <v>33</v>
      </c>
      <c r="I268" s="21">
        <v>88969</v>
      </c>
    </row>
    <row r="269" spans="2:9" x14ac:dyDescent="0.25">
      <c r="B269" s="19" t="s">
        <v>84</v>
      </c>
      <c r="C269" s="20">
        <v>91470</v>
      </c>
      <c r="D269" s="20">
        <v>110678</v>
      </c>
      <c r="E269" s="20">
        <v>169834</v>
      </c>
      <c r="F269" s="20">
        <v>5015</v>
      </c>
      <c r="G269" s="20">
        <v>750</v>
      </c>
      <c r="H269" s="20">
        <v>228</v>
      </c>
      <c r="I269" s="21">
        <v>377975</v>
      </c>
    </row>
    <row r="270" spans="2:9" x14ac:dyDescent="0.25">
      <c r="B270" s="19" t="s">
        <v>114</v>
      </c>
      <c r="C270" s="20">
        <v>16071</v>
      </c>
      <c r="D270" s="20">
        <v>1587</v>
      </c>
      <c r="E270" s="20">
        <v>854</v>
      </c>
      <c r="F270" s="20">
        <v>210</v>
      </c>
      <c r="G270" s="20">
        <v>662</v>
      </c>
      <c r="H270" s="20">
        <v>2015</v>
      </c>
      <c r="I270" s="21">
        <v>21399</v>
      </c>
    </row>
    <row r="271" spans="2:9" x14ac:dyDescent="0.25">
      <c r="B271" s="19" t="s">
        <v>115</v>
      </c>
      <c r="C271" s="20">
        <v>37584</v>
      </c>
      <c r="D271" s="20">
        <v>232586</v>
      </c>
      <c r="E271" s="20">
        <v>8666</v>
      </c>
      <c r="F271" s="20">
        <v>2205</v>
      </c>
      <c r="G271" s="20">
        <v>100</v>
      </c>
      <c r="H271" s="20">
        <v>815</v>
      </c>
      <c r="I271" s="21">
        <v>281956</v>
      </c>
    </row>
    <row r="272" spans="2:9" x14ac:dyDescent="0.25">
      <c r="B272" s="19" t="s">
        <v>116</v>
      </c>
      <c r="C272" s="20">
        <v>17531</v>
      </c>
      <c r="D272" s="20">
        <v>14044</v>
      </c>
      <c r="E272" s="20">
        <v>44825</v>
      </c>
      <c r="F272" s="20">
        <v>1793</v>
      </c>
      <c r="G272" s="20">
        <v>298</v>
      </c>
      <c r="H272" s="20">
        <v>578</v>
      </c>
      <c r="I272" s="21">
        <v>79069</v>
      </c>
    </row>
    <row r="273" spans="2:9" x14ac:dyDescent="0.25">
      <c r="B273" s="19" t="s">
        <v>117</v>
      </c>
      <c r="C273" s="20">
        <v>208</v>
      </c>
      <c r="D273" s="20">
        <v>1900</v>
      </c>
      <c r="E273" s="20">
        <v>3758</v>
      </c>
      <c r="F273" s="20">
        <v>79</v>
      </c>
      <c r="G273" s="20">
        <v>5</v>
      </c>
      <c r="H273" s="20">
        <v>70</v>
      </c>
      <c r="I273" s="21">
        <v>6020</v>
      </c>
    </row>
    <row r="274" spans="2:9" x14ac:dyDescent="0.25">
      <c r="B274" s="19" t="s">
        <v>118</v>
      </c>
      <c r="C274" s="20">
        <v>4581</v>
      </c>
      <c r="D274" s="20">
        <v>4143</v>
      </c>
      <c r="E274" s="20">
        <v>194</v>
      </c>
      <c r="F274" s="20">
        <v>17</v>
      </c>
      <c r="G274" s="20">
        <v>17</v>
      </c>
      <c r="H274" s="20">
        <v>2</v>
      </c>
      <c r="I274" s="21">
        <v>8954</v>
      </c>
    </row>
    <row r="275" spans="2:9" x14ac:dyDescent="0.25">
      <c r="B275" s="19" t="s">
        <v>119</v>
      </c>
      <c r="C275" s="20">
        <v>186495</v>
      </c>
      <c r="D275" s="20">
        <v>15133</v>
      </c>
      <c r="E275" s="20">
        <v>3669</v>
      </c>
      <c r="F275" s="20">
        <v>1192</v>
      </c>
      <c r="G275" s="20">
        <v>194</v>
      </c>
      <c r="H275" s="20">
        <v>432</v>
      </c>
      <c r="I275" s="21">
        <v>207115</v>
      </c>
    </row>
    <row r="276" spans="2:9" x14ac:dyDescent="0.25">
      <c r="B276" s="19" t="s">
        <v>120</v>
      </c>
      <c r="C276" s="20">
        <v>39302</v>
      </c>
      <c r="D276" s="20">
        <v>138006</v>
      </c>
      <c r="E276" s="20">
        <v>2919</v>
      </c>
      <c r="F276" s="20">
        <v>366</v>
      </c>
      <c r="G276" s="20">
        <v>17</v>
      </c>
      <c r="H276" s="20">
        <v>129</v>
      </c>
      <c r="I276" s="21">
        <v>180739</v>
      </c>
    </row>
    <row r="277" spans="2:9" x14ac:dyDescent="0.25">
      <c r="B277" s="19" t="s">
        <v>121</v>
      </c>
      <c r="C277" s="20">
        <v>295</v>
      </c>
      <c r="D277" s="20">
        <v>37227</v>
      </c>
      <c r="E277" s="20">
        <v>1027</v>
      </c>
      <c r="F277" s="20">
        <v>245</v>
      </c>
      <c r="G277" s="20">
        <v>12</v>
      </c>
      <c r="H277" s="20">
        <v>5</v>
      </c>
      <c r="I277" s="21">
        <v>38811</v>
      </c>
    </row>
    <row r="278" spans="2:9" x14ac:dyDescent="0.25">
      <c r="B278" s="19" t="s">
        <v>141</v>
      </c>
      <c r="C278" s="20">
        <v>608</v>
      </c>
      <c r="D278" s="20">
        <v>10521</v>
      </c>
      <c r="E278" s="20">
        <v>107</v>
      </c>
      <c r="F278" s="20">
        <v>142</v>
      </c>
      <c r="G278" s="20">
        <v>0</v>
      </c>
      <c r="H278" s="20">
        <v>0</v>
      </c>
      <c r="I278" s="21">
        <v>11378</v>
      </c>
    </row>
    <row r="279" spans="2:9" x14ac:dyDescent="0.25">
      <c r="B279" s="19" t="s">
        <v>142</v>
      </c>
      <c r="C279" s="20">
        <v>148</v>
      </c>
      <c r="D279" s="20">
        <v>867</v>
      </c>
      <c r="E279" s="20">
        <v>1</v>
      </c>
      <c r="F279" s="20">
        <v>16</v>
      </c>
      <c r="G279" s="20">
        <v>1</v>
      </c>
      <c r="H279" s="20">
        <v>0</v>
      </c>
      <c r="I279" s="21">
        <v>1033</v>
      </c>
    </row>
    <row r="280" spans="2:9" x14ac:dyDescent="0.25">
      <c r="B280" s="19" t="s">
        <v>143</v>
      </c>
      <c r="C280" s="20">
        <v>2436</v>
      </c>
      <c r="D280" s="20">
        <v>6823</v>
      </c>
      <c r="E280" s="20">
        <v>35</v>
      </c>
      <c r="F280" s="20">
        <v>67</v>
      </c>
      <c r="G280" s="20">
        <v>0</v>
      </c>
      <c r="H280" s="20">
        <v>0</v>
      </c>
      <c r="I280" s="21">
        <v>9361</v>
      </c>
    </row>
    <row r="281" spans="2:9" x14ac:dyDescent="0.25">
      <c r="B281" s="19" t="s">
        <v>122</v>
      </c>
      <c r="C281" s="20">
        <v>13086</v>
      </c>
      <c r="D281" s="20">
        <v>859</v>
      </c>
      <c r="E281" s="20">
        <v>644</v>
      </c>
      <c r="F281" s="20">
        <v>840</v>
      </c>
      <c r="G281" s="20">
        <v>472</v>
      </c>
      <c r="H281" s="20">
        <v>3499</v>
      </c>
      <c r="I281" s="21">
        <v>19400</v>
      </c>
    </row>
    <row r="282" spans="2:9" x14ac:dyDescent="0.25">
      <c r="B282" s="19" t="s">
        <v>123</v>
      </c>
      <c r="C282" s="20">
        <v>27868</v>
      </c>
      <c r="D282" s="20">
        <v>1148</v>
      </c>
      <c r="E282" s="20">
        <v>1354</v>
      </c>
      <c r="F282" s="20">
        <v>1257</v>
      </c>
      <c r="G282" s="20">
        <v>286</v>
      </c>
      <c r="H282" s="20">
        <v>1207</v>
      </c>
      <c r="I282" s="21">
        <v>33120</v>
      </c>
    </row>
    <row r="283" spans="2:9" x14ac:dyDescent="0.25">
      <c r="B283" s="19" t="s">
        <v>144</v>
      </c>
      <c r="C283" s="20">
        <v>3728</v>
      </c>
      <c r="D283" s="20">
        <v>14050</v>
      </c>
      <c r="E283" s="20">
        <v>536</v>
      </c>
      <c r="F283" s="20">
        <v>83</v>
      </c>
      <c r="G283" s="20">
        <v>58</v>
      </c>
      <c r="H283" s="20">
        <v>22</v>
      </c>
      <c r="I283" s="21">
        <v>18477</v>
      </c>
    </row>
    <row r="284" spans="2:9" x14ac:dyDescent="0.25">
      <c r="B284" s="19" t="s">
        <v>124</v>
      </c>
      <c r="C284" s="20">
        <v>1275</v>
      </c>
      <c r="D284" s="20">
        <v>12404</v>
      </c>
      <c r="E284" s="20">
        <v>937</v>
      </c>
      <c r="F284" s="20">
        <v>150</v>
      </c>
      <c r="G284" s="20">
        <v>61</v>
      </c>
      <c r="H284" s="20">
        <v>30</v>
      </c>
      <c r="I284" s="21">
        <v>14857</v>
      </c>
    </row>
    <row r="285" spans="2:9" x14ac:dyDescent="0.25">
      <c r="B285" s="19" t="s">
        <v>145</v>
      </c>
      <c r="C285" s="20">
        <v>0</v>
      </c>
      <c r="D285" s="20">
        <v>71</v>
      </c>
      <c r="E285" s="20">
        <v>10</v>
      </c>
      <c r="F285" s="20">
        <v>268</v>
      </c>
      <c r="G285" s="20">
        <v>2</v>
      </c>
      <c r="H285" s="20">
        <v>1</v>
      </c>
      <c r="I285" s="21">
        <v>352</v>
      </c>
    </row>
    <row r="286" spans="2:9" x14ac:dyDescent="0.25">
      <c r="B286" s="19" t="s">
        <v>146</v>
      </c>
      <c r="C286" s="20">
        <v>1</v>
      </c>
      <c r="D286" s="20">
        <v>0</v>
      </c>
      <c r="E286" s="20">
        <v>0</v>
      </c>
      <c r="F286" s="20">
        <v>6</v>
      </c>
      <c r="G286" s="20">
        <v>0</v>
      </c>
      <c r="H286" s="20">
        <v>0</v>
      </c>
      <c r="I286" s="21">
        <v>7</v>
      </c>
    </row>
    <row r="287" spans="2:9" x14ac:dyDescent="0.25">
      <c r="B287" s="19" t="s">
        <v>147</v>
      </c>
      <c r="C287" s="20">
        <v>1064</v>
      </c>
      <c r="D287" s="20">
        <v>8370</v>
      </c>
      <c r="E287" s="20">
        <v>395</v>
      </c>
      <c r="F287" s="20">
        <v>0</v>
      </c>
      <c r="G287" s="20">
        <v>1</v>
      </c>
      <c r="H287" s="20">
        <v>0</v>
      </c>
      <c r="I287" s="21">
        <v>9830</v>
      </c>
    </row>
    <row r="288" spans="2:9" x14ac:dyDescent="0.25">
      <c r="B288" s="19" t="s">
        <v>125</v>
      </c>
      <c r="C288" s="20">
        <v>53319</v>
      </c>
      <c r="D288" s="20">
        <v>5144</v>
      </c>
      <c r="E288" s="20">
        <v>2337</v>
      </c>
      <c r="F288" s="20">
        <v>315</v>
      </c>
      <c r="G288" s="20">
        <v>121</v>
      </c>
      <c r="H288" s="20">
        <v>42</v>
      </c>
      <c r="I288" s="21">
        <v>61278</v>
      </c>
    </row>
    <row r="289" spans="2:9" x14ac:dyDescent="0.25">
      <c r="B289" s="19" t="s">
        <v>126</v>
      </c>
      <c r="C289" s="20">
        <v>3</v>
      </c>
      <c r="D289" s="20">
        <v>1290</v>
      </c>
      <c r="E289" s="20">
        <v>37</v>
      </c>
      <c r="F289" s="20">
        <v>9</v>
      </c>
      <c r="G289" s="20">
        <v>6</v>
      </c>
      <c r="H289" s="20">
        <v>23</v>
      </c>
      <c r="I289" s="21">
        <v>1368</v>
      </c>
    </row>
    <row r="290" spans="2:9" x14ac:dyDescent="0.25">
      <c r="B290" s="19" t="s">
        <v>127</v>
      </c>
      <c r="C290" s="20">
        <v>32984</v>
      </c>
      <c r="D290" s="20">
        <v>2545</v>
      </c>
      <c r="E290" s="20">
        <v>1071</v>
      </c>
      <c r="F290" s="20">
        <v>1421</v>
      </c>
      <c r="G290" s="20">
        <v>189</v>
      </c>
      <c r="H290" s="20">
        <v>80</v>
      </c>
      <c r="I290" s="21">
        <v>38290</v>
      </c>
    </row>
    <row r="291" spans="2:9" x14ac:dyDescent="0.25">
      <c r="B291" s="19" t="s">
        <v>128</v>
      </c>
      <c r="C291" s="20">
        <v>447</v>
      </c>
      <c r="D291" s="20">
        <v>1256</v>
      </c>
      <c r="E291" s="20">
        <v>592</v>
      </c>
      <c r="F291" s="20">
        <v>1480</v>
      </c>
      <c r="G291" s="20">
        <v>0</v>
      </c>
      <c r="H291" s="20">
        <v>1</v>
      </c>
      <c r="I291" s="21">
        <v>3776</v>
      </c>
    </row>
    <row r="292" spans="2:9" x14ac:dyDescent="0.25">
      <c r="B292" s="19" t="s">
        <v>129</v>
      </c>
      <c r="C292" s="20">
        <v>1733</v>
      </c>
      <c r="D292" s="20">
        <v>6282</v>
      </c>
      <c r="E292" s="20">
        <v>349</v>
      </c>
      <c r="F292" s="20">
        <v>38</v>
      </c>
      <c r="G292" s="20">
        <v>41</v>
      </c>
      <c r="H292" s="20">
        <v>55</v>
      </c>
      <c r="I292" s="21">
        <v>8498</v>
      </c>
    </row>
    <row r="293" spans="2:9" x14ac:dyDescent="0.25">
      <c r="B293" s="19" t="s">
        <v>148</v>
      </c>
      <c r="C293" s="20">
        <v>330</v>
      </c>
      <c r="D293" s="20">
        <v>335</v>
      </c>
      <c r="E293" s="20">
        <v>4051</v>
      </c>
      <c r="F293" s="20">
        <v>78</v>
      </c>
      <c r="G293" s="20">
        <v>1</v>
      </c>
      <c r="H293" s="20">
        <v>6</v>
      </c>
      <c r="I293" s="21">
        <v>4801</v>
      </c>
    </row>
    <row r="294" spans="2:9" x14ac:dyDescent="0.25">
      <c r="B294" s="19" t="s">
        <v>130</v>
      </c>
      <c r="C294" s="20">
        <v>914</v>
      </c>
      <c r="D294" s="20">
        <v>3930</v>
      </c>
      <c r="E294" s="20">
        <v>147</v>
      </c>
      <c r="F294" s="20">
        <v>0</v>
      </c>
      <c r="G294" s="20">
        <v>0</v>
      </c>
      <c r="H294" s="20">
        <v>0</v>
      </c>
      <c r="I294" s="21">
        <v>4991</v>
      </c>
    </row>
    <row r="295" spans="2:9" x14ac:dyDescent="0.25">
      <c r="B295" s="19" t="s">
        <v>77</v>
      </c>
      <c r="C295" s="20">
        <v>601</v>
      </c>
      <c r="D295" s="20">
        <v>326</v>
      </c>
      <c r="E295" s="20">
        <v>501</v>
      </c>
      <c r="F295" s="20">
        <v>1635</v>
      </c>
      <c r="G295" s="20">
        <v>1</v>
      </c>
      <c r="H295" s="20">
        <v>12</v>
      </c>
      <c r="I295" s="21">
        <v>3076</v>
      </c>
    </row>
    <row r="296" spans="2:9" x14ac:dyDescent="0.25">
      <c r="B296" s="19" t="s">
        <v>131</v>
      </c>
      <c r="C296" s="20">
        <v>4813</v>
      </c>
      <c r="D296" s="20">
        <v>144686</v>
      </c>
      <c r="E296" s="20">
        <v>1485</v>
      </c>
      <c r="F296" s="20">
        <v>410</v>
      </c>
      <c r="G296" s="20">
        <v>332</v>
      </c>
      <c r="H296" s="20">
        <v>256</v>
      </c>
      <c r="I296" s="21">
        <v>151982</v>
      </c>
    </row>
    <row r="297" spans="2:9" x14ac:dyDescent="0.25">
      <c r="B297" s="19" t="s">
        <v>132</v>
      </c>
      <c r="C297" s="20">
        <v>0</v>
      </c>
      <c r="D297" s="20">
        <v>57</v>
      </c>
      <c r="E297" s="20">
        <v>40317</v>
      </c>
      <c r="F297" s="20">
        <v>5804</v>
      </c>
      <c r="G297" s="20">
        <v>52</v>
      </c>
      <c r="H297" s="20">
        <v>45106</v>
      </c>
      <c r="I297" s="21">
        <v>91336</v>
      </c>
    </row>
    <row r="298" spans="2:9" x14ac:dyDescent="0.25">
      <c r="B298" s="19" t="s">
        <v>133</v>
      </c>
      <c r="C298" s="20">
        <v>2211</v>
      </c>
      <c r="D298" s="20">
        <v>2516</v>
      </c>
      <c r="E298" s="20">
        <v>14131</v>
      </c>
      <c r="F298" s="20">
        <v>301</v>
      </c>
      <c r="G298" s="20">
        <v>20</v>
      </c>
      <c r="H298" s="20">
        <v>33</v>
      </c>
      <c r="I298" s="21">
        <v>19212</v>
      </c>
    </row>
    <row r="299" spans="2:9" x14ac:dyDescent="0.25">
      <c r="B299" s="19" t="s">
        <v>134</v>
      </c>
      <c r="C299" s="20">
        <v>572</v>
      </c>
      <c r="D299" s="20">
        <v>2352</v>
      </c>
      <c r="E299" s="20">
        <v>10029</v>
      </c>
      <c r="F299" s="20">
        <v>152</v>
      </c>
      <c r="G299" s="20">
        <v>2</v>
      </c>
      <c r="H299" s="20">
        <v>70</v>
      </c>
      <c r="I299" s="21">
        <v>13177</v>
      </c>
    </row>
    <row r="300" spans="2:9" x14ac:dyDescent="0.25">
      <c r="B300" s="19"/>
      <c r="C300" s="20"/>
      <c r="D300" s="20"/>
      <c r="E300" s="20"/>
      <c r="F300" s="20"/>
      <c r="G300" s="20"/>
      <c r="H300" s="20"/>
      <c r="I300" s="21"/>
    </row>
    <row r="301" spans="2:9" x14ac:dyDescent="0.25">
      <c r="B301" s="19"/>
      <c r="C301" s="20"/>
      <c r="D301" s="20"/>
      <c r="E301" s="20"/>
      <c r="F301" s="20"/>
      <c r="G301" s="20"/>
      <c r="H301" s="20"/>
      <c r="I301" s="21"/>
    </row>
    <row r="302" spans="2:9" x14ac:dyDescent="0.25">
      <c r="B302" s="19"/>
      <c r="C302" s="20"/>
      <c r="D302" s="20"/>
      <c r="E302" s="20"/>
      <c r="F302" s="20"/>
      <c r="G302" s="20"/>
      <c r="H302" s="20"/>
      <c r="I302" s="21"/>
    </row>
    <row r="303" spans="2:9" x14ac:dyDescent="0.25">
      <c r="B303" s="19"/>
      <c r="C303" s="20"/>
      <c r="D303" s="20"/>
      <c r="E303" s="20"/>
      <c r="F303" s="20"/>
      <c r="G303" s="20"/>
      <c r="H303" s="20"/>
      <c r="I303" s="21"/>
    </row>
    <row r="304" spans="2:9" x14ac:dyDescent="0.25">
      <c r="B304" s="19"/>
      <c r="C304" s="20"/>
      <c r="D304" s="20"/>
      <c r="E304" s="20"/>
      <c r="F304" s="20"/>
      <c r="G304" s="20"/>
      <c r="H304" s="20"/>
      <c r="I304" s="21"/>
    </row>
    <row r="305" spans="2:9" x14ac:dyDescent="0.25">
      <c r="B305" s="19"/>
      <c r="C305" s="20"/>
      <c r="D305" s="20"/>
      <c r="E305" s="20"/>
      <c r="F305" s="20"/>
      <c r="G305" s="20"/>
      <c r="H305" s="20"/>
      <c r="I305" s="21"/>
    </row>
    <row r="306" spans="2:9" x14ac:dyDescent="0.25">
      <c r="B306" s="19"/>
      <c r="C306" s="20"/>
      <c r="D306" s="20"/>
      <c r="E306" s="20"/>
      <c r="F306" s="20"/>
      <c r="G306" s="20"/>
      <c r="H306" s="20"/>
      <c r="I306" s="21"/>
    </row>
    <row r="307" spans="2:9" x14ac:dyDescent="0.25">
      <c r="B307" s="19"/>
      <c r="C307" s="20"/>
      <c r="D307" s="20"/>
      <c r="E307" s="20"/>
      <c r="F307" s="20"/>
      <c r="G307" s="20"/>
      <c r="H307" s="20"/>
      <c r="I307" s="21"/>
    </row>
    <row r="308" spans="2:9" x14ac:dyDescent="0.25">
      <c r="B308" s="19"/>
      <c r="C308" s="20"/>
      <c r="D308" s="20"/>
      <c r="E308" s="20"/>
      <c r="F308" s="20"/>
      <c r="G308" s="20"/>
      <c r="H308" s="20"/>
      <c r="I308" s="21"/>
    </row>
    <row r="309" spans="2:9" x14ac:dyDescent="0.25">
      <c r="B309" s="19"/>
      <c r="C309" s="20"/>
      <c r="D309" s="20"/>
      <c r="E309" s="20"/>
      <c r="F309" s="20"/>
      <c r="G309" s="20"/>
      <c r="H309" s="20"/>
      <c r="I309" s="21"/>
    </row>
    <row r="310" spans="2:9" x14ac:dyDescent="0.25">
      <c r="B310" s="19"/>
      <c r="C310" s="20"/>
      <c r="D310" s="20"/>
      <c r="E310" s="20"/>
      <c r="F310" s="20"/>
      <c r="G310" s="20"/>
      <c r="H310" s="20"/>
      <c r="I310" s="21"/>
    </row>
    <row r="311" spans="2:9" x14ac:dyDescent="0.25">
      <c r="B311" s="19"/>
      <c r="C311" s="20"/>
      <c r="D311" s="20"/>
      <c r="E311" s="20"/>
      <c r="F311" s="20"/>
      <c r="G311" s="20"/>
      <c r="H311" s="20"/>
      <c r="I311" s="21"/>
    </row>
    <row r="312" spans="2:9" x14ac:dyDescent="0.25">
      <c r="B312" s="19"/>
      <c r="C312" s="20"/>
      <c r="D312" s="20"/>
      <c r="E312" s="20"/>
      <c r="F312" s="20"/>
      <c r="G312" s="20"/>
      <c r="H312" s="20"/>
      <c r="I312" s="21"/>
    </row>
    <row r="313" spans="2:9" x14ac:dyDescent="0.25">
      <c r="B313" s="19"/>
      <c r="C313" s="20"/>
      <c r="D313" s="20"/>
      <c r="E313" s="20"/>
      <c r="F313" s="20"/>
      <c r="G313" s="20"/>
      <c r="H313" s="20"/>
      <c r="I313" s="21"/>
    </row>
    <row r="314" spans="2:9" x14ac:dyDescent="0.25">
      <c r="B314" s="19"/>
      <c r="C314" s="20"/>
      <c r="D314" s="20"/>
      <c r="E314" s="20"/>
      <c r="F314" s="20"/>
      <c r="G314" s="20"/>
      <c r="H314" s="20"/>
      <c r="I314" s="21"/>
    </row>
    <row r="315" spans="2:9" x14ac:dyDescent="0.25">
      <c r="B315" s="19"/>
      <c r="C315" s="20"/>
      <c r="D315" s="20"/>
      <c r="E315" s="20"/>
      <c r="F315" s="20"/>
      <c r="G315" s="20"/>
      <c r="H315" s="20"/>
      <c r="I315" s="21"/>
    </row>
    <row r="316" spans="2:9" x14ac:dyDescent="0.25">
      <c r="B316" s="19"/>
      <c r="C316" s="20"/>
      <c r="D316" s="20"/>
      <c r="E316" s="20"/>
      <c r="F316" s="20"/>
      <c r="G316" s="20"/>
      <c r="H316" s="20"/>
      <c r="I316" s="21"/>
    </row>
    <row r="317" spans="2:9" x14ac:dyDescent="0.25">
      <c r="B317" s="19"/>
      <c r="C317" s="20"/>
      <c r="D317" s="20"/>
      <c r="E317" s="20"/>
      <c r="F317" s="20"/>
      <c r="G317" s="20"/>
      <c r="H317" s="20"/>
      <c r="I317" s="21"/>
    </row>
    <row r="318" spans="2:9" x14ac:dyDescent="0.25">
      <c r="B318" s="19"/>
      <c r="C318" s="20"/>
      <c r="D318" s="20"/>
      <c r="E318" s="20"/>
      <c r="F318" s="20"/>
      <c r="G318" s="20"/>
      <c r="H318" s="20"/>
      <c r="I318" s="21"/>
    </row>
    <row r="319" spans="2:9" x14ac:dyDescent="0.25">
      <c r="B319" s="19"/>
      <c r="C319" s="20"/>
      <c r="D319" s="20"/>
      <c r="E319" s="20"/>
      <c r="F319" s="20"/>
      <c r="G319" s="20"/>
      <c r="H319" s="20"/>
      <c r="I319" s="21"/>
    </row>
    <row r="320" spans="2:9" x14ac:dyDescent="0.25">
      <c r="B320" s="19" t="s">
        <v>8</v>
      </c>
      <c r="C320" s="21">
        <f t="shared" ref="C320:H320" si="4">SUM(C220:C319)</f>
        <v>90633016</v>
      </c>
      <c r="D320" s="21">
        <f t="shared" si="4"/>
        <v>23880250</v>
      </c>
      <c r="E320" s="21">
        <f t="shared" si="4"/>
        <v>7366845</v>
      </c>
      <c r="F320" s="21">
        <f t="shared" si="4"/>
        <v>1749141</v>
      </c>
      <c r="G320" s="21">
        <f t="shared" si="4"/>
        <v>370539</v>
      </c>
      <c r="H320" s="21">
        <f t="shared" si="4"/>
        <v>685959</v>
      </c>
      <c r="I320" s="21">
        <f>SUM(I220:I319)</f>
        <v>124685750</v>
      </c>
    </row>
    <row r="321" spans="2:10" ht="15.75" thickBot="1" x14ac:dyDescent="0.3">
      <c r="B321" s="29"/>
      <c r="C321" s="29"/>
      <c r="D321" s="29"/>
      <c r="E321" s="29"/>
      <c r="F321" s="29"/>
      <c r="G321" s="29"/>
      <c r="H321" s="29"/>
      <c r="I321" s="29"/>
      <c r="J321" s="29"/>
    </row>
    <row r="322" spans="2:10" ht="16.5" thickBot="1" x14ac:dyDescent="0.3">
      <c r="B322" s="48" t="s">
        <v>55</v>
      </c>
      <c r="C322" s="49"/>
      <c r="D322" s="49"/>
      <c r="E322" s="49"/>
      <c r="F322" s="49"/>
      <c r="G322" s="49"/>
      <c r="H322" s="50"/>
      <c r="I322" s="61" t="str">
        <f>$I$29</f>
        <v>ACUMULAT DESEMBRE 2018</v>
      </c>
    </row>
    <row r="323" spans="2:10" x14ac:dyDescent="0.25">
      <c r="B323" s="17" t="s">
        <v>31</v>
      </c>
      <c r="C323" s="18" t="s">
        <v>32</v>
      </c>
      <c r="D323" s="18" t="s">
        <v>33</v>
      </c>
      <c r="E323" s="18" t="s">
        <v>34</v>
      </c>
      <c r="F323" s="18" t="s">
        <v>35</v>
      </c>
      <c r="G323" s="18" t="s">
        <v>36</v>
      </c>
      <c r="H323" s="18" t="s">
        <v>37</v>
      </c>
      <c r="I323" s="18" t="s">
        <v>8</v>
      </c>
    </row>
    <row r="324" spans="2:10" x14ac:dyDescent="0.25">
      <c r="B324" s="60" t="s">
        <v>38</v>
      </c>
      <c r="C324" s="20">
        <v>618514</v>
      </c>
      <c r="D324" s="20">
        <v>18054</v>
      </c>
      <c r="E324" s="20">
        <v>3927</v>
      </c>
      <c r="F324" s="20">
        <v>3389</v>
      </c>
      <c r="G324" s="20">
        <v>1102</v>
      </c>
      <c r="H324" s="20">
        <v>908</v>
      </c>
      <c r="I324" s="21">
        <v>645894</v>
      </c>
    </row>
    <row r="325" spans="2:10" x14ac:dyDescent="0.25">
      <c r="B325" s="19" t="s">
        <v>39</v>
      </c>
      <c r="C325" s="20">
        <v>104277</v>
      </c>
      <c r="D325" s="20">
        <v>3513</v>
      </c>
      <c r="E325" s="20">
        <v>801</v>
      </c>
      <c r="F325" s="20">
        <v>615</v>
      </c>
      <c r="G325" s="20">
        <v>199</v>
      </c>
      <c r="H325" s="20">
        <v>100</v>
      </c>
      <c r="I325" s="21">
        <v>109505</v>
      </c>
    </row>
    <row r="326" spans="2:10" x14ac:dyDescent="0.25">
      <c r="B326" s="19" t="s">
        <v>40</v>
      </c>
      <c r="C326" s="20">
        <v>44046</v>
      </c>
      <c r="D326" s="20">
        <v>5552</v>
      </c>
      <c r="E326" s="20">
        <v>1004</v>
      </c>
      <c r="F326" s="20">
        <v>333</v>
      </c>
      <c r="G326" s="20">
        <v>153</v>
      </c>
      <c r="H326" s="20">
        <v>284</v>
      </c>
      <c r="I326" s="21">
        <v>51372</v>
      </c>
    </row>
    <row r="327" spans="2:10" x14ac:dyDescent="0.25">
      <c r="B327" s="19" t="s">
        <v>41</v>
      </c>
      <c r="C327" s="20">
        <v>35400</v>
      </c>
      <c r="D327" s="20">
        <v>5692</v>
      </c>
      <c r="E327" s="20">
        <v>3453</v>
      </c>
      <c r="F327" s="20">
        <v>2458</v>
      </c>
      <c r="G327" s="20">
        <v>835</v>
      </c>
      <c r="H327" s="20">
        <v>341</v>
      </c>
      <c r="I327" s="21">
        <v>48179</v>
      </c>
    </row>
    <row r="328" spans="2:10" x14ac:dyDescent="0.25">
      <c r="B328" s="19" t="s">
        <v>42</v>
      </c>
      <c r="C328" s="20">
        <v>6906</v>
      </c>
      <c r="D328" s="20">
        <v>215</v>
      </c>
      <c r="E328" s="20">
        <v>57</v>
      </c>
      <c r="F328" s="20">
        <v>38</v>
      </c>
      <c r="G328" s="20">
        <v>23</v>
      </c>
      <c r="H328" s="20">
        <v>24</v>
      </c>
      <c r="I328" s="21">
        <v>7263</v>
      </c>
    </row>
    <row r="329" spans="2:10" x14ac:dyDescent="0.25">
      <c r="B329" s="19" t="s">
        <v>43</v>
      </c>
      <c r="C329" s="20">
        <v>8670</v>
      </c>
      <c r="D329" s="20">
        <v>275</v>
      </c>
      <c r="E329" s="20">
        <v>88</v>
      </c>
      <c r="F329" s="20">
        <v>30</v>
      </c>
      <c r="G329" s="20">
        <v>20</v>
      </c>
      <c r="H329" s="20">
        <v>91</v>
      </c>
      <c r="I329" s="21">
        <v>9174</v>
      </c>
    </row>
    <row r="330" spans="2:10" x14ac:dyDescent="0.25">
      <c r="B330" s="19" t="s">
        <v>89</v>
      </c>
      <c r="C330" s="20">
        <v>32</v>
      </c>
      <c r="D330" s="20">
        <v>2</v>
      </c>
      <c r="E330" s="20">
        <v>0</v>
      </c>
      <c r="F330" s="20">
        <v>0</v>
      </c>
      <c r="G330" s="20">
        <v>2</v>
      </c>
      <c r="H330" s="20">
        <v>0</v>
      </c>
      <c r="I330" s="21">
        <v>36</v>
      </c>
    </row>
    <row r="331" spans="2:10" x14ac:dyDescent="0.25">
      <c r="B331" s="19" t="s">
        <v>91</v>
      </c>
      <c r="C331" s="20">
        <v>5865</v>
      </c>
      <c r="D331" s="20">
        <v>360</v>
      </c>
      <c r="E331" s="20">
        <v>33</v>
      </c>
      <c r="F331" s="20">
        <v>38</v>
      </c>
      <c r="G331" s="20">
        <v>9</v>
      </c>
      <c r="H331" s="20">
        <v>8</v>
      </c>
      <c r="I331" s="21">
        <v>6313</v>
      </c>
    </row>
    <row r="332" spans="2:10" x14ac:dyDescent="0.25">
      <c r="B332" s="19" t="s">
        <v>92</v>
      </c>
      <c r="C332" s="20">
        <v>5049</v>
      </c>
      <c r="D332" s="20">
        <v>173</v>
      </c>
      <c r="E332" s="20">
        <v>28</v>
      </c>
      <c r="F332" s="20">
        <v>20</v>
      </c>
      <c r="G332" s="20">
        <v>2</v>
      </c>
      <c r="H332" s="20">
        <v>10</v>
      </c>
      <c r="I332" s="21">
        <v>5282</v>
      </c>
    </row>
    <row r="333" spans="2:10" x14ac:dyDescent="0.25">
      <c r="B333" s="19" t="s">
        <v>93</v>
      </c>
      <c r="C333" s="20">
        <v>1513</v>
      </c>
      <c r="D333" s="20">
        <v>187</v>
      </c>
      <c r="E333" s="20">
        <v>8</v>
      </c>
      <c r="F333" s="20">
        <v>9</v>
      </c>
      <c r="G333" s="20">
        <v>5</v>
      </c>
      <c r="H333" s="20">
        <v>2</v>
      </c>
      <c r="I333" s="21">
        <v>1724</v>
      </c>
    </row>
    <row r="334" spans="2:10" x14ac:dyDescent="0.25">
      <c r="B334" s="19" t="s">
        <v>94</v>
      </c>
      <c r="C334" s="20">
        <v>502</v>
      </c>
      <c r="D334" s="20">
        <v>59</v>
      </c>
      <c r="E334" s="20">
        <v>7</v>
      </c>
      <c r="F334" s="20">
        <v>1</v>
      </c>
      <c r="G334" s="20">
        <v>2</v>
      </c>
      <c r="H334" s="20">
        <v>2</v>
      </c>
      <c r="I334" s="21">
        <v>573</v>
      </c>
    </row>
    <row r="335" spans="2:10" x14ac:dyDescent="0.25">
      <c r="B335" s="19" t="s">
        <v>95</v>
      </c>
      <c r="C335" s="20">
        <v>182</v>
      </c>
      <c r="D335" s="20">
        <v>21</v>
      </c>
      <c r="E335" s="20">
        <v>4</v>
      </c>
      <c r="F335" s="20">
        <v>0</v>
      </c>
      <c r="G335" s="20">
        <v>0</v>
      </c>
      <c r="H335" s="20">
        <v>1</v>
      </c>
      <c r="I335" s="21">
        <v>208</v>
      </c>
    </row>
    <row r="336" spans="2:10" x14ac:dyDescent="0.25">
      <c r="B336" s="19" t="s">
        <v>44</v>
      </c>
      <c r="C336" s="20">
        <v>135</v>
      </c>
      <c r="D336" s="20">
        <v>83</v>
      </c>
      <c r="E336" s="20">
        <v>7</v>
      </c>
      <c r="F336" s="20">
        <v>4</v>
      </c>
      <c r="G336" s="20">
        <v>3</v>
      </c>
      <c r="H336" s="20">
        <v>0</v>
      </c>
      <c r="I336" s="21">
        <v>232</v>
      </c>
    </row>
    <row r="337" spans="2:9" x14ac:dyDescent="0.25">
      <c r="B337" s="19" t="s">
        <v>45</v>
      </c>
      <c r="C337" s="20">
        <v>18</v>
      </c>
      <c r="D337" s="20">
        <v>247</v>
      </c>
      <c r="E337" s="20">
        <v>27</v>
      </c>
      <c r="F337" s="20">
        <v>0</v>
      </c>
      <c r="G337" s="20">
        <v>0</v>
      </c>
      <c r="H337" s="20">
        <v>0</v>
      </c>
      <c r="I337" s="21">
        <v>292</v>
      </c>
    </row>
    <row r="338" spans="2:9" x14ac:dyDescent="0.25">
      <c r="B338" s="19" t="s">
        <v>46</v>
      </c>
      <c r="C338" s="20">
        <v>16</v>
      </c>
      <c r="D338" s="20">
        <v>162</v>
      </c>
      <c r="E338" s="20">
        <v>43</v>
      </c>
      <c r="F338" s="20">
        <v>5</v>
      </c>
      <c r="G338" s="20">
        <v>3</v>
      </c>
      <c r="H338" s="20">
        <v>3</v>
      </c>
      <c r="I338" s="21">
        <v>232</v>
      </c>
    </row>
    <row r="339" spans="2:9" x14ac:dyDescent="0.25">
      <c r="B339" s="19" t="s">
        <v>47</v>
      </c>
      <c r="C339" s="20">
        <v>2</v>
      </c>
      <c r="D339" s="20">
        <v>106</v>
      </c>
      <c r="E339" s="20">
        <v>63</v>
      </c>
      <c r="F339" s="20">
        <v>2</v>
      </c>
      <c r="G339" s="20">
        <v>0</v>
      </c>
      <c r="H339" s="20">
        <v>0</v>
      </c>
      <c r="I339" s="21">
        <v>173</v>
      </c>
    </row>
    <row r="340" spans="2:9" x14ac:dyDescent="0.25">
      <c r="B340" s="19" t="s">
        <v>96</v>
      </c>
      <c r="C340" s="20">
        <v>19</v>
      </c>
      <c r="D340" s="20">
        <v>126</v>
      </c>
      <c r="E340" s="20">
        <v>2</v>
      </c>
      <c r="F340" s="20">
        <v>0</v>
      </c>
      <c r="G340" s="20">
        <v>0</v>
      </c>
      <c r="H340" s="20">
        <v>1</v>
      </c>
      <c r="I340" s="21">
        <v>148</v>
      </c>
    </row>
    <row r="341" spans="2:9" x14ac:dyDescent="0.25">
      <c r="B341" s="19" t="s">
        <v>83</v>
      </c>
      <c r="C341" s="20">
        <v>1</v>
      </c>
      <c r="D341" s="20">
        <v>5</v>
      </c>
      <c r="E341" s="20">
        <v>0</v>
      </c>
      <c r="F341" s="20">
        <v>0</v>
      </c>
      <c r="G341" s="20">
        <v>0</v>
      </c>
      <c r="H341" s="20">
        <v>0</v>
      </c>
      <c r="I341" s="21">
        <v>6</v>
      </c>
    </row>
    <row r="342" spans="2:9" x14ac:dyDescent="0.25">
      <c r="B342" s="19" t="s">
        <v>135</v>
      </c>
      <c r="C342" s="20">
        <v>0</v>
      </c>
      <c r="D342" s="20">
        <v>0</v>
      </c>
      <c r="E342" s="20">
        <v>0</v>
      </c>
      <c r="F342" s="20">
        <v>0</v>
      </c>
      <c r="G342" s="20">
        <v>0</v>
      </c>
      <c r="H342" s="20">
        <v>1</v>
      </c>
      <c r="I342" s="21">
        <v>1</v>
      </c>
    </row>
    <row r="343" spans="2:9" x14ac:dyDescent="0.25">
      <c r="B343" s="19" t="s">
        <v>97</v>
      </c>
      <c r="C343" s="20">
        <v>0</v>
      </c>
      <c r="D343" s="20">
        <v>0</v>
      </c>
      <c r="E343" s="20">
        <v>0</v>
      </c>
      <c r="F343" s="20">
        <v>5</v>
      </c>
      <c r="G343" s="20">
        <v>9</v>
      </c>
      <c r="H343" s="20">
        <v>11</v>
      </c>
      <c r="I343" s="21">
        <v>25</v>
      </c>
    </row>
    <row r="344" spans="2:9" x14ac:dyDescent="0.25">
      <c r="B344" s="19" t="s">
        <v>98</v>
      </c>
      <c r="C344" s="20">
        <v>3</v>
      </c>
      <c r="D344" s="20">
        <v>0</v>
      </c>
      <c r="E344" s="20">
        <v>1</v>
      </c>
      <c r="F344" s="20">
        <v>0</v>
      </c>
      <c r="G344" s="20">
        <v>3</v>
      </c>
      <c r="H344" s="20">
        <v>2</v>
      </c>
      <c r="I344" s="21">
        <v>9</v>
      </c>
    </row>
    <row r="345" spans="2:9" x14ac:dyDescent="0.25">
      <c r="B345" s="19" t="s">
        <v>136</v>
      </c>
      <c r="C345" s="20">
        <v>0</v>
      </c>
      <c r="D345" s="20">
        <v>1</v>
      </c>
      <c r="E345" s="20">
        <v>2</v>
      </c>
      <c r="F345" s="20">
        <v>0</v>
      </c>
      <c r="G345" s="20">
        <v>0</v>
      </c>
      <c r="H345" s="20">
        <v>0</v>
      </c>
      <c r="I345" s="21">
        <v>3</v>
      </c>
    </row>
    <row r="346" spans="2:9" x14ac:dyDescent="0.25">
      <c r="B346" s="19" t="s">
        <v>99</v>
      </c>
      <c r="C346" s="20">
        <v>0</v>
      </c>
      <c r="D346" s="20">
        <v>0</v>
      </c>
      <c r="E346" s="20">
        <v>0</v>
      </c>
      <c r="F346" s="20">
        <v>0</v>
      </c>
      <c r="G346" s="20">
        <v>5</v>
      </c>
      <c r="H346" s="20">
        <v>3</v>
      </c>
      <c r="I346" s="21">
        <v>8</v>
      </c>
    </row>
    <row r="347" spans="2:9" x14ac:dyDescent="0.25">
      <c r="B347" s="19" t="s">
        <v>100</v>
      </c>
      <c r="C347" s="20">
        <v>13</v>
      </c>
      <c r="D347" s="20">
        <v>12</v>
      </c>
      <c r="E347" s="20">
        <v>0</v>
      </c>
      <c r="F347" s="20">
        <v>0</v>
      </c>
      <c r="G347" s="20">
        <v>0</v>
      </c>
      <c r="H347" s="20">
        <v>0</v>
      </c>
      <c r="I347" s="21">
        <v>25</v>
      </c>
    </row>
    <row r="348" spans="2:9" x14ac:dyDescent="0.25">
      <c r="B348" s="19" t="s">
        <v>101</v>
      </c>
      <c r="C348" s="20">
        <v>6</v>
      </c>
      <c r="D348" s="20">
        <v>0</v>
      </c>
      <c r="E348" s="20">
        <v>11</v>
      </c>
      <c r="F348" s="20">
        <v>29</v>
      </c>
      <c r="G348" s="20">
        <v>8</v>
      </c>
      <c r="H348" s="20">
        <v>0</v>
      </c>
      <c r="I348" s="21">
        <v>54</v>
      </c>
    </row>
    <row r="349" spans="2:9" x14ac:dyDescent="0.25">
      <c r="B349" s="19" t="s">
        <v>102</v>
      </c>
      <c r="C349" s="20">
        <v>2</v>
      </c>
      <c r="D349" s="20">
        <v>43</v>
      </c>
      <c r="E349" s="20">
        <v>0</v>
      </c>
      <c r="F349" s="20">
        <v>2</v>
      </c>
      <c r="G349" s="20">
        <v>0</v>
      </c>
      <c r="H349" s="20">
        <v>0</v>
      </c>
      <c r="I349" s="21">
        <v>47</v>
      </c>
    </row>
    <row r="350" spans="2:9" x14ac:dyDescent="0.25">
      <c r="B350" s="19" t="s">
        <v>103</v>
      </c>
      <c r="C350" s="20">
        <v>1</v>
      </c>
      <c r="D350" s="20">
        <v>9</v>
      </c>
      <c r="E350" s="20">
        <v>12</v>
      </c>
      <c r="F350" s="20">
        <v>6</v>
      </c>
      <c r="G350" s="20">
        <v>0</v>
      </c>
      <c r="H350" s="20">
        <v>2</v>
      </c>
      <c r="I350" s="21">
        <v>30</v>
      </c>
    </row>
    <row r="351" spans="2:9" x14ac:dyDescent="0.25">
      <c r="B351" s="19" t="s">
        <v>104</v>
      </c>
      <c r="C351" s="20">
        <v>8</v>
      </c>
      <c r="D351" s="20">
        <v>2</v>
      </c>
      <c r="E351" s="20">
        <v>26</v>
      </c>
      <c r="F351" s="20">
        <v>8</v>
      </c>
      <c r="G351" s="20">
        <v>1</v>
      </c>
      <c r="H351" s="20">
        <v>0</v>
      </c>
      <c r="I351" s="21">
        <v>45</v>
      </c>
    </row>
    <row r="352" spans="2:9" x14ac:dyDescent="0.25">
      <c r="B352" s="19" t="s">
        <v>105</v>
      </c>
      <c r="C352" s="20">
        <v>11</v>
      </c>
      <c r="D352" s="20">
        <v>55</v>
      </c>
      <c r="E352" s="20">
        <v>91</v>
      </c>
      <c r="F352" s="20">
        <v>4</v>
      </c>
      <c r="G352" s="20">
        <v>0</v>
      </c>
      <c r="H352" s="20">
        <v>3</v>
      </c>
      <c r="I352" s="21">
        <v>164</v>
      </c>
    </row>
    <row r="353" spans="2:9" x14ac:dyDescent="0.25">
      <c r="B353" s="19" t="s">
        <v>106</v>
      </c>
      <c r="C353" s="20">
        <v>3</v>
      </c>
      <c r="D353" s="20">
        <v>0</v>
      </c>
      <c r="E353" s="20">
        <v>13</v>
      </c>
      <c r="F353" s="20">
        <v>3</v>
      </c>
      <c r="G353" s="20">
        <v>0</v>
      </c>
      <c r="H353" s="20">
        <v>0</v>
      </c>
      <c r="I353" s="21">
        <v>19</v>
      </c>
    </row>
    <row r="354" spans="2:9" x14ac:dyDescent="0.25">
      <c r="B354" s="19" t="s">
        <v>107</v>
      </c>
      <c r="C354" s="20">
        <v>21</v>
      </c>
      <c r="D354" s="20">
        <v>93</v>
      </c>
      <c r="E354" s="20">
        <v>14</v>
      </c>
      <c r="F354" s="20">
        <v>0</v>
      </c>
      <c r="G354" s="20">
        <v>0</v>
      </c>
      <c r="H354" s="20">
        <v>2</v>
      </c>
      <c r="I354" s="21">
        <v>130</v>
      </c>
    </row>
    <row r="355" spans="2:9" x14ac:dyDescent="0.25">
      <c r="B355" s="19" t="s">
        <v>49</v>
      </c>
      <c r="C355" s="20">
        <v>2</v>
      </c>
      <c r="D355" s="20">
        <v>0</v>
      </c>
      <c r="E355" s="20">
        <v>0</v>
      </c>
      <c r="F355" s="20">
        <v>0</v>
      </c>
      <c r="G355" s="20">
        <v>0</v>
      </c>
      <c r="H355" s="20">
        <v>3</v>
      </c>
      <c r="I355" s="21">
        <v>5</v>
      </c>
    </row>
    <row r="356" spans="2:9" x14ac:dyDescent="0.25">
      <c r="B356" s="19" t="s">
        <v>50</v>
      </c>
      <c r="C356" s="20">
        <v>0</v>
      </c>
      <c r="D356" s="20">
        <v>1</v>
      </c>
      <c r="E356" s="20">
        <v>8</v>
      </c>
      <c r="F356" s="20">
        <v>8</v>
      </c>
      <c r="G356" s="20">
        <v>2</v>
      </c>
      <c r="H356" s="20">
        <v>80</v>
      </c>
      <c r="I356" s="21">
        <v>99</v>
      </c>
    </row>
    <row r="357" spans="2:9" x14ac:dyDescent="0.25">
      <c r="B357" s="19" t="s">
        <v>108</v>
      </c>
      <c r="C357" s="20">
        <v>2</v>
      </c>
      <c r="D357" s="20">
        <v>0</v>
      </c>
      <c r="E357" s="20">
        <v>0</v>
      </c>
      <c r="F357" s="20">
        <v>0</v>
      </c>
      <c r="G357" s="20">
        <v>1</v>
      </c>
      <c r="H357" s="20">
        <v>0</v>
      </c>
      <c r="I357" s="21">
        <v>3</v>
      </c>
    </row>
    <row r="358" spans="2:9" x14ac:dyDescent="0.25">
      <c r="B358" s="19" t="s">
        <v>109</v>
      </c>
      <c r="C358" s="20">
        <v>2</v>
      </c>
      <c r="D358" s="20">
        <v>16</v>
      </c>
      <c r="E358" s="20">
        <v>4</v>
      </c>
      <c r="F358" s="20">
        <v>0</v>
      </c>
      <c r="G358" s="20">
        <v>0</v>
      </c>
      <c r="H358" s="20">
        <v>0</v>
      </c>
      <c r="I358" s="21">
        <v>22</v>
      </c>
    </row>
    <row r="359" spans="2:9" x14ac:dyDescent="0.25">
      <c r="B359" s="19" t="s">
        <v>110</v>
      </c>
      <c r="C359" s="20">
        <v>1</v>
      </c>
      <c r="D359" s="20">
        <v>0</v>
      </c>
      <c r="E359" s="20">
        <v>0</v>
      </c>
      <c r="F359" s="20">
        <v>3</v>
      </c>
      <c r="G359" s="20">
        <v>0</v>
      </c>
      <c r="H359" s="20">
        <v>0</v>
      </c>
      <c r="I359" s="21">
        <v>4</v>
      </c>
    </row>
    <row r="360" spans="2:9" x14ac:dyDescent="0.25">
      <c r="B360" s="19" t="s">
        <v>111</v>
      </c>
      <c r="C360" s="20">
        <v>0</v>
      </c>
      <c r="D360" s="20">
        <v>2</v>
      </c>
      <c r="E360" s="20">
        <v>10</v>
      </c>
      <c r="F360" s="20">
        <v>5</v>
      </c>
      <c r="G360" s="20">
        <v>0</v>
      </c>
      <c r="H360" s="20">
        <v>0</v>
      </c>
      <c r="I360" s="21">
        <v>17</v>
      </c>
    </row>
    <row r="361" spans="2:9" x14ac:dyDescent="0.25">
      <c r="B361" s="19" t="s">
        <v>52</v>
      </c>
      <c r="C361" s="20">
        <v>2</v>
      </c>
      <c r="D361" s="20">
        <v>0</v>
      </c>
      <c r="E361" s="20">
        <v>0</v>
      </c>
      <c r="F361" s="20">
        <v>0</v>
      </c>
      <c r="G361" s="20">
        <v>0</v>
      </c>
      <c r="H361" s="20">
        <v>0</v>
      </c>
      <c r="I361" s="21">
        <v>2</v>
      </c>
    </row>
    <row r="362" spans="2:9" x14ac:dyDescent="0.25">
      <c r="B362" s="19" t="s">
        <v>112</v>
      </c>
      <c r="C362" s="20">
        <v>0</v>
      </c>
      <c r="D362" s="20">
        <v>0</v>
      </c>
      <c r="E362" s="20">
        <v>0</v>
      </c>
      <c r="F362" s="20">
        <v>0</v>
      </c>
      <c r="G362" s="20">
        <v>0</v>
      </c>
      <c r="H362" s="20">
        <v>110</v>
      </c>
      <c r="I362" s="21">
        <v>110</v>
      </c>
    </row>
    <row r="363" spans="2:9" x14ac:dyDescent="0.25">
      <c r="B363" s="19" t="s">
        <v>140</v>
      </c>
      <c r="C363" s="20">
        <v>0</v>
      </c>
      <c r="D363" s="20">
        <v>2</v>
      </c>
      <c r="E363" s="20">
        <v>0</v>
      </c>
      <c r="F363" s="20">
        <v>0</v>
      </c>
      <c r="G363" s="20">
        <v>0</v>
      </c>
      <c r="H363" s="20">
        <v>0</v>
      </c>
      <c r="I363" s="21">
        <v>2</v>
      </c>
    </row>
    <row r="364" spans="2:9" x14ac:dyDescent="0.25">
      <c r="B364" s="19" t="s">
        <v>113</v>
      </c>
      <c r="C364" s="20">
        <v>1</v>
      </c>
      <c r="D364" s="20">
        <v>20</v>
      </c>
      <c r="E364" s="20">
        <v>0</v>
      </c>
      <c r="F364" s="20">
        <v>0</v>
      </c>
      <c r="G364" s="20">
        <v>0</v>
      </c>
      <c r="H364" s="20">
        <v>0</v>
      </c>
      <c r="I364" s="21">
        <v>21</v>
      </c>
    </row>
    <row r="365" spans="2:9" x14ac:dyDescent="0.25">
      <c r="B365" s="19" t="s">
        <v>84</v>
      </c>
      <c r="C365" s="20">
        <v>727</v>
      </c>
      <c r="D365" s="20">
        <v>4</v>
      </c>
      <c r="E365" s="20">
        <v>59</v>
      </c>
      <c r="F365" s="20">
        <v>5</v>
      </c>
      <c r="G365" s="20">
        <v>0</v>
      </c>
      <c r="H365" s="20">
        <v>2</v>
      </c>
      <c r="I365" s="21">
        <v>797</v>
      </c>
    </row>
    <row r="366" spans="2:9" x14ac:dyDescent="0.25">
      <c r="B366" s="19" t="s">
        <v>114</v>
      </c>
      <c r="C366" s="20">
        <v>1</v>
      </c>
      <c r="D366" s="20">
        <v>1</v>
      </c>
      <c r="E366" s="20">
        <v>0</v>
      </c>
      <c r="F366" s="20">
        <v>2</v>
      </c>
      <c r="G366" s="20">
        <v>0</v>
      </c>
      <c r="H366" s="20">
        <v>7</v>
      </c>
      <c r="I366" s="21">
        <v>11</v>
      </c>
    </row>
    <row r="367" spans="2:9" x14ac:dyDescent="0.25">
      <c r="B367" s="19" t="s">
        <v>115</v>
      </c>
      <c r="C367" s="20">
        <v>4</v>
      </c>
      <c r="D367" s="20">
        <v>53</v>
      </c>
      <c r="E367" s="20">
        <v>2</v>
      </c>
      <c r="F367" s="20">
        <v>0</v>
      </c>
      <c r="G367" s="20">
        <v>1</v>
      </c>
      <c r="H367" s="20">
        <v>3</v>
      </c>
      <c r="I367" s="21">
        <v>63</v>
      </c>
    </row>
    <row r="368" spans="2:9" x14ac:dyDescent="0.25">
      <c r="B368" s="19" t="s">
        <v>116</v>
      </c>
      <c r="C368" s="20">
        <v>16</v>
      </c>
      <c r="D368" s="20">
        <v>2</v>
      </c>
      <c r="E368" s="20">
        <v>18</v>
      </c>
      <c r="F368" s="20">
        <v>0</v>
      </c>
      <c r="G368" s="20">
        <v>0</v>
      </c>
      <c r="H368" s="20">
        <v>0</v>
      </c>
      <c r="I368" s="21">
        <v>36</v>
      </c>
    </row>
    <row r="369" spans="2:9" x14ac:dyDescent="0.25">
      <c r="B369" s="19" t="s">
        <v>117</v>
      </c>
      <c r="C369" s="20">
        <v>0</v>
      </c>
      <c r="D369" s="20">
        <v>0</v>
      </c>
      <c r="E369" s="20">
        <v>2</v>
      </c>
      <c r="F369" s="20">
        <v>0</v>
      </c>
      <c r="G369" s="20">
        <v>0</v>
      </c>
      <c r="H369" s="20">
        <v>0</v>
      </c>
      <c r="I369" s="21">
        <v>2</v>
      </c>
    </row>
    <row r="370" spans="2:9" x14ac:dyDescent="0.25">
      <c r="B370" s="19" t="s">
        <v>118</v>
      </c>
      <c r="C370" s="20">
        <v>1</v>
      </c>
      <c r="D370" s="20">
        <v>2</v>
      </c>
      <c r="E370" s="20">
        <v>0</v>
      </c>
      <c r="F370" s="20">
        <v>0</v>
      </c>
      <c r="G370" s="20">
        <v>0</v>
      </c>
      <c r="H370" s="20">
        <v>0</v>
      </c>
      <c r="I370" s="21">
        <v>3</v>
      </c>
    </row>
    <row r="371" spans="2:9" x14ac:dyDescent="0.25">
      <c r="B371" s="19" t="s">
        <v>119</v>
      </c>
      <c r="C371" s="20">
        <v>163</v>
      </c>
      <c r="D371" s="20">
        <v>35</v>
      </c>
      <c r="E371" s="20">
        <v>8</v>
      </c>
      <c r="F371" s="20">
        <v>0</v>
      </c>
      <c r="G371" s="20">
        <v>0</v>
      </c>
      <c r="H371" s="20">
        <v>0</v>
      </c>
      <c r="I371" s="21">
        <v>206</v>
      </c>
    </row>
    <row r="372" spans="2:9" x14ac:dyDescent="0.25">
      <c r="B372" s="19" t="s">
        <v>120</v>
      </c>
      <c r="C372" s="20">
        <v>5</v>
      </c>
      <c r="D372" s="20">
        <v>34</v>
      </c>
      <c r="E372" s="20">
        <v>0</v>
      </c>
      <c r="F372" s="20">
        <v>0</v>
      </c>
      <c r="G372" s="20">
        <v>1</v>
      </c>
      <c r="H372" s="20">
        <v>1</v>
      </c>
      <c r="I372" s="21">
        <v>41</v>
      </c>
    </row>
    <row r="373" spans="2:9" x14ac:dyDescent="0.25">
      <c r="B373" s="19" t="s">
        <v>121</v>
      </c>
      <c r="C373" s="20">
        <v>1</v>
      </c>
      <c r="D373" s="20">
        <v>10</v>
      </c>
      <c r="E373" s="20">
        <v>2</v>
      </c>
      <c r="F373" s="20">
        <v>0</v>
      </c>
      <c r="G373" s="20">
        <v>0</v>
      </c>
      <c r="H373" s="20">
        <v>1</v>
      </c>
      <c r="I373" s="21">
        <v>14</v>
      </c>
    </row>
    <row r="374" spans="2:9" x14ac:dyDescent="0.25">
      <c r="B374" s="19" t="s">
        <v>143</v>
      </c>
      <c r="C374" s="20">
        <v>0</v>
      </c>
      <c r="D374" s="20">
        <v>3</v>
      </c>
      <c r="E374" s="20">
        <v>0</v>
      </c>
      <c r="F374" s="20">
        <v>0</v>
      </c>
      <c r="G374" s="20">
        <v>0</v>
      </c>
      <c r="H374" s="20">
        <v>0</v>
      </c>
      <c r="I374" s="21">
        <v>3</v>
      </c>
    </row>
    <row r="375" spans="2:9" x14ac:dyDescent="0.25">
      <c r="B375" s="19" t="s">
        <v>122</v>
      </c>
      <c r="C375" s="20">
        <v>0</v>
      </c>
      <c r="D375" s="20">
        <v>0</v>
      </c>
      <c r="E375" s="20">
        <v>0</v>
      </c>
      <c r="F375" s="20">
        <v>0</v>
      </c>
      <c r="G375" s="20">
        <v>0</v>
      </c>
      <c r="H375" s="20">
        <v>3</v>
      </c>
      <c r="I375" s="21">
        <v>3</v>
      </c>
    </row>
    <row r="376" spans="2:9" x14ac:dyDescent="0.25">
      <c r="B376" s="19" t="s">
        <v>123</v>
      </c>
      <c r="C376" s="20">
        <v>0</v>
      </c>
      <c r="D376" s="20">
        <v>0</v>
      </c>
      <c r="E376" s="20">
        <v>0</v>
      </c>
      <c r="F376" s="20">
        <v>0</v>
      </c>
      <c r="G376" s="20">
        <v>0</v>
      </c>
      <c r="H376" s="20">
        <v>2</v>
      </c>
      <c r="I376" s="21">
        <v>2</v>
      </c>
    </row>
    <row r="377" spans="2:9" x14ac:dyDescent="0.25">
      <c r="B377" s="19" t="s">
        <v>144</v>
      </c>
      <c r="C377" s="20">
        <v>0</v>
      </c>
      <c r="D377" s="20">
        <v>1</v>
      </c>
      <c r="E377" s="20">
        <v>0</v>
      </c>
      <c r="F377" s="20">
        <v>0</v>
      </c>
      <c r="G377" s="20">
        <v>0</v>
      </c>
      <c r="H377" s="20">
        <v>0</v>
      </c>
      <c r="I377" s="21">
        <v>1</v>
      </c>
    </row>
    <row r="378" spans="2:9" x14ac:dyDescent="0.25">
      <c r="B378" s="19" t="s">
        <v>124</v>
      </c>
      <c r="C378" s="20">
        <v>1</v>
      </c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1">
        <v>1</v>
      </c>
    </row>
    <row r="379" spans="2:9" x14ac:dyDescent="0.25">
      <c r="B379" s="19" t="s">
        <v>147</v>
      </c>
      <c r="C379" s="20">
        <v>1</v>
      </c>
      <c r="D379" s="20">
        <v>0</v>
      </c>
      <c r="E379" s="20">
        <v>0</v>
      </c>
      <c r="F379" s="20">
        <v>0</v>
      </c>
      <c r="G379" s="20">
        <v>0</v>
      </c>
      <c r="H379" s="20">
        <v>0</v>
      </c>
      <c r="I379" s="21">
        <v>1</v>
      </c>
    </row>
    <row r="380" spans="2:9" x14ac:dyDescent="0.25">
      <c r="B380" s="19" t="s">
        <v>125</v>
      </c>
      <c r="C380" s="20">
        <v>72</v>
      </c>
      <c r="D380" s="20">
        <v>16</v>
      </c>
      <c r="E380" s="20">
        <v>2</v>
      </c>
      <c r="F380" s="20">
        <v>0</v>
      </c>
      <c r="G380" s="20">
        <v>0</v>
      </c>
      <c r="H380" s="20">
        <v>0</v>
      </c>
      <c r="I380" s="21">
        <v>90</v>
      </c>
    </row>
    <row r="381" spans="2:9" x14ac:dyDescent="0.25">
      <c r="B381" s="19" t="s">
        <v>126</v>
      </c>
      <c r="C381" s="20">
        <v>0</v>
      </c>
      <c r="D381" s="20">
        <v>2</v>
      </c>
      <c r="E381" s="20">
        <v>0</v>
      </c>
      <c r="F381" s="20">
        <v>0</v>
      </c>
      <c r="G381" s="20">
        <v>0</v>
      </c>
      <c r="H381" s="20">
        <v>0</v>
      </c>
      <c r="I381" s="21">
        <v>2</v>
      </c>
    </row>
    <row r="382" spans="2:9" x14ac:dyDescent="0.25">
      <c r="B382" s="19" t="s">
        <v>127</v>
      </c>
      <c r="C382" s="20">
        <v>6</v>
      </c>
      <c r="D382" s="20">
        <v>0</v>
      </c>
      <c r="E382" s="20">
        <v>0</v>
      </c>
      <c r="F382" s="20">
        <v>0</v>
      </c>
      <c r="G382" s="20">
        <v>0</v>
      </c>
      <c r="H382" s="20">
        <v>0</v>
      </c>
      <c r="I382" s="21">
        <v>6</v>
      </c>
    </row>
    <row r="383" spans="2:9" x14ac:dyDescent="0.25">
      <c r="B383" s="19" t="s">
        <v>129</v>
      </c>
      <c r="C383" s="20">
        <v>0</v>
      </c>
      <c r="D383" s="20">
        <v>16</v>
      </c>
      <c r="E383" s="20">
        <v>0</v>
      </c>
      <c r="F383" s="20">
        <v>0</v>
      </c>
      <c r="G383" s="20">
        <v>0</v>
      </c>
      <c r="H383" s="20">
        <v>0</v>
      </c>
      <c r="I383" s="21">
        <v>16</v>
      </c>
    </row>
    <row r="384" spans="2:9" x14ac:dyDescent="0.25">
      <c r="B384" s="19" t="s">
        <v>148</v>
      </c>
      <c r="C384" s="20">
        <v>0</v>
      </c>
      <c r="D384" s="20">
        <v>0</v>
      </c>
      <c r="E384" s="20">
        <v>3</v>
      </c>
      <c r="F384" s="20">
        <v>0</v>
      </c>
      <c r="G384" s="20">
        <v>0</v>
      </c>
      <c r="H384" s="20">
        <v>0</v>
      </c>
      <c r="I384" s="21">
        <v>3</v>
      </c>
    </row>
    <row r="385" spans="2:9" x14ac:dyDescent="0.25">
      <c r="B385" s="19" t="s">
        <v>130</v>
      </c>
      <c r="C385" s="20">
        <v>0</v>
      </c>
      <c r="D385" s="20">
        <v>1</v>
      </c>
      <c r="E385" s="20">
        <v>0</v>
      </c>
      <c r="F385" s="20">
        <v>0</v>
      </c>
      <c r="G385" s="20">
        <v>0</v>
      </c>
      <c r="H385" s="20">
        <v>0</v>
      </c>
      <c r="I385" s="21">
        <v>1</v>
      </c>
    </row>
    <row r="386" spans="2:9" x14ac:dyDescent="0.25">
      <c r="B386" s="19" t="s">
        <v>131</v>
      </c>
      <c r="C386" s="20">
        <v>2</v>
      </c>
      <c r="D386" s="20">
        <v>36</v>
      </c>
      <c r="E386" s="20">
        <v>2</v>
      </c>
      <c r="F386" s="20">
        <v>0</v>
      </c>
      <c r="G386" s="20">
        <v>0</v>
      </c>
      <c r="H386" s="20">
        <v>0</v>
      </c>
      <c r="I386" s="21">
        <v>40</v>
      </c>
    </row>
    <row r="387" spans="2:9" x14ac:dyDescent="0.25">
      <c r="B387" s="19" t="s">
        <v>132</v>
      </c>
      <c r="C387" s="20">
        <v>0</v>
      </c>
      <c r="D387" s="20">
        <v>0</v>
      </c>
      <c r="E387" s="20">
        <v>6</v>
      </c>
      <c r="F387" s="20">
        <v>3</v>
      </c>
      <c r="G387" s="20">
        <v>0</v>
      </c>
      <c r="H387" s="20">
        <v>48</v>
      </c>
      <c r="I387" s="21">
        <v>57</v>
      </c>
    </row>
    <row r="388" spans="2:9" x14ac:dyDescent="0.25">
      <c r="B388" s="19" t="s">
        <v>133</v>
      </c>
      <c r="C388" s="20">
        <v>0</v>
      </c>
      <c r="D388" s="20">
        <v>0</v>
      </c>
      <c r="E388" s="20">
        <v>20</v>
      </c>
      <c r="F388" s="20">
        <v>0</v>
      </c>
      <c r="G388" s="20">
        <v>0</v>
      </c>
      <c r="H388" s="20">
        <v>0</v>
      </c>
      <c r="I388" s="21">
        <v>20</v>
      </c>
    </row>
    <row r="389" spans="2:9" x14ac:dyDescent="0.25">
      <c r="B389" s="19" t="s">
        <v>134</v>
      </c>
      <c r="C389" s="20">
        <v>0</v>
      </c>
      <c r="D389" s="20">
        <v>0</v>
      </c>
      <c r="E389" s="20">
        <v>1</v>
      </c>
      <c r="F389" s="20">
        <v>0</v>
      </c>
      <c r="G389" s="20">
        <v>0</v>
      </c>
      <c r="H389" s="20">
        <v>1</v>
      </c>
      <c r="I389" s="21">
        <v>2</v>
      </c>
    </row>
    <row r="390" spans="2:9" x14ac:dyDescent="0.25">
      <c r="B390" s="19"/>
      <c r="C390" s="20"/>
      <c r="D390" s="20"/>
      <c r="E390" s="20"/>
      <c r="F390" s="20"/>
      <c r="G390" s="20"/>
      <c r="H390" s="20"/>
      <c r="I390" s="21"/>
    </row>
    <row r="391" spans="2:9" x14ac:dyDescent="0.25">
      <c r="B391" s="19"/>
      <c r="C391" s="20"/>
      <c r="D391" s="20"/>
      <c r="E391" s="20"/>
      <c r="F391" s="20"/>
      <c r="G391" s="20"/>
      <c r="H391" s="20"/>
      <c r="I391" s="21"/>
    </row>
    <row r="392" spans="2:9" x14ac:dyDescent="0.25">
      <c r="B392" s="19"/>
      <c r="C392" s="20"/>
      <c r="D392" s="20"/>
      <c r="E392" s="20"/>
      <c r="F392" s="20"/>
      <c r="G392" s="20"/>
      <c r="H392" s="20"/>
      <c r="I392" s="21"/>
    </row>
    <row r="393" spans="2:9" x14ac:dyDescent="0.25">
      <c r="B393" s="19"/>
      <c r="C393" s="20"/>
      <c r="D393" s="20"/>
      <c r="E393" s="20"/>
      <c r="F393" s="20"/>
      <c r="G393" s="20"/>
      <c r="H393" s="20"/>
      <c r="I393" s="21"/>
    </row>
    <row r="394" spans="2:9" x14ac:dyDescent="0.25">
      <c r="B394" s="19"/>
      <c r="C394" s="20"/>
      <c r="D394" s="20"/>
      <c r="E394" s="20"/>
      <c r="F394" s="20"/>
      <c r="G394" s="20"/>
      <c r="H394" s="20"/>
      <c r="I394" s="21"/>
    </row>
    <row r="395" spans="2:9" x14ac:dyDescent="0.25">
      <c r="B395" s="19"/>
      <c r="C395" s="20"/>
      <c r="D395" s="20"/>
      <c r="E395" s="20"/>
      <c r="F395" s="20"/>
      <c r="G395" s="20"/>
      <c r="H395" s="20"/>
      <c r="I395" s="21"/>
    </row>
    <row r="396" spans="2:9" x14ac:dyDescent="0.25">
      <c r="B396" s="19"/>
      <c r="C396" s="20"/>
      <c r="D396" s="20"/>
      <c r="E396" s="20"/>
      <c r="F396" s="20"/>
      <c r="G396" s="20"/>
      <c r="H396" s="20"/>
      <c r="I396" s="21"/>
    </row>
    <row r="397" spans="2:9" x14ac:dyDescent="0.25">
      <c r="B397" s="19"/>
      <c r="C397" s="20"/>
      <c r="D397" s="20"/>
      <c r="E397" s="20"/>
      <c r="F397" s="20"/>
      <c r="G397" s="20"/>
      <c r="H397" s="20"/>
      <c r="I397" s="21"/>
    </row>
    <row r="398" spans="2:9" x14ac:dyDescent="0.25">
      <c r="B398" s="19"/>
      <c r="C398" s="20"/>
      <c r="D398" s="20"/>
      <c r="E398" s="20"/>
      <c r="F398" s="20"/>
      <c r="G398" s="20"/>
      <c r="H398" s="20"/>
      <c r="I398" s="21"/>
    </row>
    <row r="399" spans="2:9" x14ac:dyDescent="0.25">
      <c r="B399" s="19" t="s">
        <v>8</v>
      </c>
      <c r="C399" s="19">
        <f t="shared" ref="C399:H399" si="5">SUM(C324:C398)</f>
        <v>832225</v>
      </c>
      <c r="D399" s="19">
        <f t="shared" si="5"/>
        <v>35304</v>
      </c>
      <c r="E399" s="19">
        <f t="shared" si="5"/>
        <v>9869</v>
      </c>
      <c r="F399" s="19">
        <f t="shared" si="5"/>
        <v>7025</v>
      </c>
      <c r="G399" s="19">
        <f t="shared" si="5"/>
        <v>2389</v>
      </c>
      <c r="H399" s="19">
        <f t="shared" si="5"/>
        <v>2060</v>
      </c>
      <c r="I399" s="19">
        <f>SUM(I324:I398)</f>
        <v>888872</v>
      </c>
    </row>
    <row r="400" spans="2:9" x14ac:dyDescent="0.25">
      <c r="B400" s="63"/>
      <c r="C400" s="64"/>
      <c r="D400" s="64"/>
      <c r="E400" s="64"/>
      <c r="F400" s="64"/>
      <c r="G400" s="64"/>
      <c r="H400" s="64"/>
    </row>
    <row r="401" spans="2:9" ht="15.75" thickBot="1" x14ac:dyDescent="0.3">
      <c r="B401" s="63"/>
      <c r="C401" s="64"/>
      <c r="D401" s="64"/>
      <c r="E401" s="64"/>
      <c r="F401" s="64"/>
      <c r="G401" s="64"/>
      <c r="H401" s="64"/>
    </row>
    <row r="402" spans="2:9" ht="16.5" thickBot="1" x14ac:dyDescent="0.3">
      <c r="B402" s="48" t="s">
        <v>151</v>
      </c>
      <c r="C402" s="49"/>
      <c r="D402" s="49"/>
      <c r="E402" s="49"/>
      <c r="F402" s="49"/>
      <c r="G402" s="49"/>
      <c r="H402" s="50"/>
      <c r="I402" s="61" t="str">
        <f>$I$29</f>
        <v>ACUMULAT DESEMBRE 2018</v>
      </c>
    </row>
    <row r="403" spans="2:9" x14ac:dyDescent="0.25">
      <c r="B403" s="17" t="s">
        <v>31</v>
      </c>
      <c r="C403" s="18" t="s">
        <v>32</v>
      </c>
      <c r="D403" s="18" t="s">
        <v>33</v>
      </c>
      <c r="E403" s="18" t="s">
        <v>34</v>
      </c>
      <c r="F403" s="18" t="s">
        <v>35</v>
      </c>
      <c r="G403" s="18" t="s">
        <v>36</v>
      </c>
      <c r="H403" s="18" t="s">
        <v>37</v>
      </c>
      <c r="I403" s="18" t="s">
        <v>8</v>
      </c>
    </row>
    <row r="404" spans="2:9" x14ac:dyDescent="0.25">
      <c r="B404" s="60" t="s">
        <v>38</v>
      </c>
      <c r="C404" s="20">
        <v>227101</v>
      </c>
      <c r="D404" s="20">
        <v>0</v>
      </c>
      <c r="E404" s="20">
        <v>0</v>
      </c>
      <c r="F404" s="20">
        <v>0</v>
      </c>
      <c r="G404" s="20">
        <v>0</v>
      </c>
      <c r="H404" s="20">
        <v>0</v>
      </c>
      <c r="I404" s="21">
        <v>227101</v>
      </c>
    </row>
    <row r="405" spans="2:9" x14ac:dyDescent="0.25">
      <c r="B405" s="19" t="s">
        <v>39</v>
      </c>
      <c r="C405" s="20">
        <v>23200</v>
      </c>
      <c r="D405" s="20">
        <v>0</v>
      </c>
      <c r="E405" s="20">
        <v>0</v>
      </c>
      <c r="F405" s="20">
        <v>0</v>
      </c>
      <c r="G405" s="20">
        <v>0</v>
      </c>
      <c r="H405" s="20">
        <v>0</v>
      </c>
      <c r="I405" s="21">
        <v>23200</v>
      </c>
    </row>
    <row r="406" spans="2:9" x14ac:dyDescent="0.25">
      <c r="B406" s="19" t="s">
        <v>40</v>
      </c>
      <c r="C406" s="20">
        <v>82487</v>
      </c>
      <c r="D406" s="20">
        <v>0</v>
      </c>
      <c r="E406" s="20">
        <v>0</v>
      </c>
      <c r="F406" s="20">
        <v>0</v>
      </c>
      <c r="G406" s="20">
        <v>0</v>
      </c>
      <c r="H406" s="20">
        <v>0</v>
      </c>
      <c r="I406" s="21">
        <v>82487</v>
      </c>
    </row>
    <row r="407" spans="2:9" x14ac:dyDescent="0.25">
      <c r="B407" s="19" t="s">
        <v>41</v>
      </c>
      <c r="C407" s="20">
        <v>5399</v>
      </c>
      <c r="D407" s="20">
        <v>0</v>
      </c>
      <c r="E407" s="20">
        <v>0</v>
      </c>
      <c r="F407" s="20">
        <v>0</v>
      </c>
      <c r="G407" s="20">
        <v>0</v>
      </c>
      <c r="H407" s="20">
        <v>0</v>
      </c>
      <c r="I407" s="21">
        <v>5399</v>
      </c>
    </row>
    <row r="408" spans="2:9" x14ac:dyDescent="0.25">
      <c r="B408" s="19" t="s">
        <v>42</v>
      </c>
      <c r="C408" s="20">
        <v>1742</v>
      </c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1">
        <v>1742</v>
      </c>
    </row>
    <row r="409" spans="2:9" x14ac:dyDescent="0.25">
      <c r="B409" s="19" t="s">
        <v>43</v>
      </c>
      <c r="C409" s="20">
        <v>1282</v>
      </c>
      <c r="D409" s="20">
        <v>0</v>
      </c>
      <c r="E409" s="20">
        <v>0</v>
      </c>
      <c r="F409" s="20">
        <v>0</v>
      </c>
      <c r="G409" s="20">
        <v>0</v>
      </c>
      <c r="H409" s="20">
        <v>0</v>
      </c>
      <c r="I409" s="21">
        <v>1282</v>
      </c>
    </row>
    <row r="410" spans="2:9" x14ac:dyDescent="0.25">
      <c r="B410" s="19" t="s">
        <v>89</v>
      </c>
      <c r="C410" s="20">
        <v>4</v>
      </c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1">
        <v>4</v>
      </c>
    </row>
    <row r="411" spans="2:9" x14ac:dyDescent="0.25">
      <c r="B411" s="19" t="s">
        <v>90</v>
      </c>
      <c r="C411" s="20">
        <v>2</v>
      </c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1">
        <v>2</v>
      </c>
    </row>
    <row r="412" spans="2:9" x14ac:dyDescent="0.25">
      <c r="B412" s="19" t="s">
        <v>91</v>
      </c>
      <c r="C412" s="20">
        <v>351</v>
      </c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1">
        <v>351</v>
      </c>
    </row>
    <row r="413" spans="2:9" x14ac:dyDescent="0.25">
      <c r="B413" s="19" t="s">
        <v>92</v>
      </c>
      <c r="C413" s="20">
        <v>5138</v>
      </c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1">
        <v>5138</v>
      </c>
    </row>
    <row r="414" spans="2:9" x14ac:dyDescent="0.25">
      <c r="B414" s="19" t="s">
        <v>93</v>
      </c>
      <c r="C414" s="20">
        <v>258</v>
      </c>
      <c r="D414" s="20">
        <v>0</v>
      </c>
      <c r="E414" s="20">
        <v>0</v>
      </c>
      <c r="F414" s="20">
        <v>0</v>
      </c>
      <c r="G414" s="20">
        <v>0</v>
      </c>
      <c r="H414" s="20">
        <v>0</v>
      </c>
      <c r="I414" s="21">
        <v>258</v>
      </c>
    </row>
    <row r="415" spans="2:9" x14ac:dyDescent="0.25">
      <c r="B415" s="19" t="s">
        <v>94</v>
      </c>
      <c r="C415" s="20">
        <v>1190</v>
      </c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1">
        <v>1190</v>
      </c>
    </row>
    <row r="416" spans="2:9" x14ac:dyDescent="0.25">
      <c r="B416" s="19" t="s">
        <v>95</v>
      </c>
      <c r="C416" s="20">
        <v>30</v>
      </c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1">
        <v>30</v>
      </c>
    </row>
    <row r="417" spans="2:9" x14ac:dyDescent="0.25">
      <c r="B417" s="19" t="s">
        <v>44</v>
      </c>
      <c r="C417" s="20">
        <v>129</v>
      </c>
      <c r="D417" s="20">
        <v>0</v>
      </c>
      <c r="E417" s="20">
        <v>0</v>
      </c>
      <c r="F417" s="20">
        <v>0</v>
      </c>
      <c r="G417" s="20">
        <v>0</v>
      </c>
      <c r="H417" s="20">
        <v>0</v>
      </c>
      <c r="I417" s="21">
        <v>129</v>
      </c>
    </row>
    <row r="418" spans="2:9" x14ac:dyDescent="0.25">
      <c r="B418" s="19" t="s">
        <v>45</v>
      </c>
      <c r="C418" s="20">
        <v>43</v>
      </c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1">
        <v>43</v>
      </c>
    </row>
    <row r="419" spans="2:9" x14ac:dyDescent="0.25">
      <c r="B419" s="19" t="s">
        <v>46</v>
      </c>
      <c r="C419" s="20">
        <v>2</v>
      </c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1">
        <v>2</v>
      </c>
    </row>
    <row r="420" spans="2:9" x14ac:dyDescent="0.25">
      <c r="B420" s="19" t="s">
        <v>47</v>
      </c>
      <c r="C420" s="20">
        <v>17</v>
      </c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1">
        <v>17</v>
      </c>
    </row>
    <row r="421" spans="2:9" x14ac:dyDescent="0.25">
      <c r="B421" s="19" t="s">
        <v>96</v>
      </c>
      <c r="C421" s="20">
        <v>14</v>
      </c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1">
        <v>14</v>
      </c>
    </row>
    <row r="422" spans="2:9" x14ac:dyDescent="0.25">
      <c r="B422" s="19" t="s">
        <v>83</v>
      </c>
      <c r="C422" s="20">
        <v>3</v>
      </c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1">
        <v>3</v>
      </c>
    </row>
    <row r="423" spans="2:9" x14ac:dyDescent="0.25">
      <c r="B423" s="19" t="s">
        <v>101</v>
      </c>
      <c r="C423" s="20">
        <v>1</v>
      </c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1">
        <v>1</v>
      </c>
    </row>
    <row r="424" spans="2:9" x14ac:dyDescent="0.25">
      <c r="B424" s="19" t="s">
        <v>103</v>
      </c>
      <c r="C424" s="20">
        <v>5</v>
      </c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1">
        <v>5</v>
      </c>
    </row>
    <row r="425" spans="2:9" x14ac:dyDescent="0.25">
      <c r="B425" s="19" t="s">
        <v>105</v>
      </c>
      <c r="C425" s="20">
        <v>2</v>
      </c>
      <c r="D425" s="20">
        <v>0</v>
      </c>
      <c r="E425" s="20">
        <v>0</v>
      </c>
      <c r="F425" s="20">
        <v>0</v>
      </c>
      <c r="G425" s="20">
        <v>0</v>
      </c>
      <c r="H425" s="20">
        <v>0</v>
      </c>
      <c r="I425" s="21">
        <v>2</v>
      </c>
    </row>
    <row r="426" spans="2:9" x14ac:dyDescent="0.25">
      <c r="B426" s="19" t="s">
        <v>106</v>
      </c>
      <c r="C426" s="20">
        <v>1</v>
      </c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1">
        <v>1</v>
      </c>
    </row>
    <row r="427" spans="2:9" x14ac:dyDescent="0.25">
      <c r="B427" s="19" t="s">
        <v>107</v>
      </c>
      <c r="C427" s="20">
        <v>16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1">
        <v>16</v>
      </c>
    </row>
    <row r="428" spans="2:9" x14ac:dyDescent="0.25">
      <c r="B428" s="19" t="s">
        <v>50</v>
      </c>
      <c r="C428" s="20">
        <v>2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1">
        <v>2</v>
      </c>
    </row>
    <row r="429" spans="2:9" x14ac:dyDescent="0.25">
      <c r="B429" s="19" t="s">
        <v>113</v>
      </c>
      <c r="C429" s="20">
        <v>2</v>
      </c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1">
        <v>2</v>
      </c>
    </row>
    <row r="430" spans="2:9" x14ac:dyDescent="0.25">
      <c r="B430" s="19" t="s">
        <v>84</v>
      </c>
      <c r="C430" s="20">
        <v>8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1">
        <v>8</v>
      </c>
    </row>
    <row r="431" spans="2:9" x14ac:dyDescent="0.25">
      <c r="B431" s="19" t="s">
        <v>115</v>
      </c>
      <c r="C431" s="20">
        <v>11</v>
      </c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1">
        <v>11</v>
      </c>
    </row>
    <row r="432" spans="2:9" x14ac:dyDescent="0.25">
      <c r="B432" s="19" t="s">
        <v>116</v>
      </c>
      <c r="C432" s="20">
        <v>1</v>
      </c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1">
        <v>1</v>
      </c>
    </row>
    <row r="433" spans="2:9" x14ac:dyDescent="0.25">
      <c r="B433" s="19" t="s">
        <v>118</v>
      </c>
      <c r="C433" s="20">
        <v>3</v>
      </c>
      <c r="D433" s="20">
        <v>0</v>
      </c>
      <c r="E433" s="20">
        <v>0</v>
      </c>
      <c r="F433" s="20">
        <v>0</v>
      </c>
      <c r="G433" s="20">
        <v>0</v>
      </c>
      <c r="H433" s="20">
        <v>0</v>
      </c>
      <c r="I433" s="21">
        <v>3</v>
      </c>
    </row>
    <row r="434" spans="2:9" x14ac:dyDescent="0.25">
      <c r="B434" s="19" t="s">
        <v>119</v>
      </c>
      <c r="C434" s="20">
        <v>82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1">
        <v>82</v>
      </c>
    </row>
    <row r="435" spans="2:9" x14ac:dyDescent="0.25">
      <c r="B435" s="19" t="s">
        <v>120</v>
      </c>
      <c r="C435" s="20">
        <v>3</v>
      </c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1">
        <v>3</v>
      </c>
    </row>
    <row r="436" spans="2:9" x14ac:dyDescent="0.25">
      <c r="B436" s="19" t="s">
        <v>125</v>
      </c>
      <c r="C436" s="20">
        <v>15</v>
      </c>
      <c r="D436" s="20">
        <v>0</v>
      </c>
      <c r="E436" s="20">
        <v>0</v>
      </c>
      <c r="F436" s="20">
        <v>0</v>
      </c>
      <c r="G436" s="20">
        <v>0</v>
      </c>
      <c r="H436" s="20">
        <v>0</v>
      </c>
      <c r="I436" s="21">
        <v>15</v>
      </c>
    </row>
    <row r="437" spans="2:9" x14ac:dyDescent="0.25">
      <c r="B437" s="19" t="s">
        <v>127</v>
      </c>
      <c r="C437" s="20">
        <v>8</v>
      </c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1">
        <v>8</v>
      </c>
    </row>
    <row r="438" spans="2:9" x14ac:dyDescent="0.25">
      <c r="B438" s="19" t="s">
        <v>133</v>
      </c>
      <c r="C438" s="20">
        <v>3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1">
        <v>3</v>
      </c>
    </row>
    <row r="439" spans="2:9" x14ac:dyDescent="0.25">
      <c r="B439" s="19"/>
      <c r="C439" s="20"/>
      <c r="D439" s="20"/>
      <c r="E439" s="20"/>
      <c r="F439" s="20"/>
      <c r="G439" s="20"/>
      <c r="H439" s="20"/>
      <c r="I439" s="21"/>
    </row>
    <row r="440" spans="2:9" x14ac:dyDescent="0.25">
      <c r="B440" s="19"/>
      <c r="C440" s="20"/>
      <c r="D440" s="20"/>
      <c r="E440" s="20"/>
      <c r="F440" s="20"/>
      <c r="G440" s="20"/>
      <c r="H440" s="20"/>
      <c r="I440" s="21"/>
    </row>
    <row r="441" spans="2:9" x14ac:dyDescent="0.25">
      <c r="B441" s="19"/>
      <c r="C441" s="20"/>
      <c r="D441" s="20"/>
      <c r="E441" s="20"/>
      <c r="F441" s="20"/>
      <c r="G441" s="20"/>
      <c r="H441" s="20"/>
      <c r="I441" s="21"/>
    </row>
    <row r="442" spans="2:9" x14ac:dyDescent="0.25">
      <c r="B442" s="19" t="s">
        <v>8</v>
      </c>
      <c r="C442" s="19">
        <f t="shared" ref="C442:H442" si="6">SUM(C404:C441)</f>
        <v>348555</v>
      </c>
      <c r="D442" s="19">
        <f t="shared" si="6"/>
        <v>0</v>
      </c>
      <c r="E442" s="19">
        <f t="shared" si="6"/>
        <v>0</v>
      </c>
      <c r="F442" s="19">
        <f t="shared" si="6"/>
        <v>0</v>
      </c>
      <c r="G442" s="19">
        <f t="shared" si="6"/>
        <v>0</v>
      </c>
      <c r="H442" s="19">
        <f t="shared" si="6"/>
        <v>0</v>
      </c>
      <c r="I442" s="19">
        <f>SUM(I404:I441)</f>
        <v>348555</v>
      </c>
    </row>
    <row r="443" spans="2:9" x14ac:dyDescent="0.25">
      <c r="B443" s="63"/>
      <c r="C443" s="64"/>
      <c r="D443" s="64"/>
      <c r="E443" s="64"/>
      <c r="F443" s="64"/>
      <c r="G443" s="64"/>
      <c r="H443" s="64"/>
    </row>
    <row r="444" spans="2:9" x14ac:dyDescent="0.25">
      <c r="B444" s="63"/>
      <c r="C444" s="64"/>
      <c r="D444" s="64"/>
      <c r="E444" s="64"/>
      <c r="F444" s="64"/>
      <c r="G444" s="64"/>
      <c r="H444" s="64"/>
    </row>
    <row r="445" spans="2:9" ht="15.75" thickBot="1" x14ac:dyDescent="0.3">
      <c r="B445" s="63"/>
      <c r="C445" s="64"/>
      <c r="D445" s="64"/>
      <c r="E445" s="64"/>
      <c r="F445" s="64"/>
      <c r="G445" s="64"/>
      <c r="H445" s="64"/>
    </row>
    <row r="446" spans="2:9" ht="16.5" thickBot="1" x14ac:dyDescent="0.3">
      <c r="B446" s="48" t="s">
        <v>56</v>
      </c>
      <c r="C446" s="49"/>
      <c r="D446" s="49"/>
      <c r="E446" s="49"/>
      <c r="F446" s="49"/>
      <c r="G446" s="49"/>
      <c r="H446" s="50"/>
      <c r="I446" s="61" t="str">
        <f>$I$29</f>
        <v>ACUMULAT DESEMBRE 2018</v>
      </c>
    </row>
    <row r="447" spans="2:9" x14ac:dyDescent="0.25">
      <c r="B447" s="17" t="s">
        <v>31</v>
      </c>
      <c r="C447" s="18" t="s">
        <v>32</v>
      </c>
      <c r="D447" s="18" t="s">
        <v>33</v>
      </c>
      <c r="E447" s="18" t="s">
        <v>34</v>
      </c>
      <c r="F447" s="18" t="s">
        <v>35</v>
      </c>
      <c r="G447" s="18" t="s">
        <v>36</v>
      </c>
      <c r="H447" s="18" t="s">
        <v>37</v>
      </c>
      <c r="I447" s="18" t="s">
        <v>8</v>
      </c>
    </row>
    <row r="448" spans="2:9" x14ac:dyDescent="0.25">
      <c r="B448" s="19" t="s">
        <v>38</v>
      </c>
      <c r="C448" s="20">
        <v>4905837</v>
      </c>
      <c r="D448" s="20">
        <v>879325</v>
      </c>
      <c r="E448" s="20">
        <v>263061</v>
      </c>
      <c r="F448" s="20">
        <v>78823</v>
      </c>
      <c r="G448" s="20">
        <v>13124</v>
      </c>
      <c r="H448" s="20">
        <v>53850</v>
      </c>
      <c r="I448" s="19">
        <v>6194020</v>
      </c>
    </row>
    <row r="449" spans="2:9" x14ac:dyDescent="0.25">
      <c r="B449" s="19" t="s">
        <v>39</v>
      </c>
      <c r="C449" s="20">
        <v>2224827</v>
      </c>
      <c r="D449" s="20">
        <v>281026</v>
      </c>
      <c r="E449" s="20">
        <v>94342</v>
      </c>
      <c r="F449" s="20">
        <v>27572</v>
      </c>
      <c r="G449" s="20">
        <v>4357</v>
      </c>
      <c r="H449" s="20">
        <v>14713</v>
      </c>
      <c r="I449" s="19">
        <v>2646837</v>
      </c>
    </row>
    <row r="450" spans="2:9" x14ac:dyDescent="0.25">
      <c r="B450" s="19" t="s">
        <v>40</v>
      </c>
      <c r="C450" s="20">
        <v>593545</v>
      </c>
      <c r="D450" s="20">
        <v>961859</v>
      </c>
      <c r="E450" s="20">
        <v>226283</v>
      </c>
      <c r="F450" s="20">
        <v>19708</v>
      </c>
      <c r="G450" s="20">
        <v>4484</v>
      </c>
      <c r="H450" s="20">
        <v>14540</v>
      </c>
      <c r="I450" s="19">
        <v>1820419</v>
      </c>
    </row>
    <row r="451" spans="2:9" x14ac:dyDescent="0.25">
      <c r="B451" s="19" t="s">
        <v>41</v>
      </c>
      <c r="C451" s="20">
        <v>400154</v>
      </c>
      <c r="D451" s="20">
        <v>498772</v>
      </c>
      <c r="E451" s="20">
        <v>210599</v>
      </c>
      <c r="F451" s="20">
        <v>92508</v>
      </c>
      <c r="G451" s="20">
        <v>18058</v>
      </c>
      <c r="H451" s="20">
        <v>22504</v>
      </c>
      <c r="I451" s="19">
        <v>1242595</v>
      </c>
    </row>
    <row r="452" spans="2:9" x14ac:dyDescent="0.25">
      <c r="B452" s="19" t="s">
        <v>42</v>
      </c>
      <c r="C452" s="20">
        <v>225530</v>
      </c>
      <c r="D452" s="20">
        <v>18484</v>
      </c>
      <c r="E452" s="20">
        <v>6244</v>
      </c>
      <c r="F452" s="20">
        <v>3735</v>
      </c>
      <c r="G452" s="20">
        <v>168</v>
      </c>
      <c r="H452" s="20">
        <v>3843</v>
      </c>
      <c r="I452" s="19">
        <v>258004</v>
      </c>
    </row>
    <row r="453" spans="2:9" x14ac:dyDescent="0.25">
      <c r="B453" s="19" t="s">
        <v>43</v>
      </c>
      <c r="C453" s="20">
        <v>108012</v>
      </c>
      <c r="D453" s="20">
        <v>22367</v>
      </c>
      <c r="E453" s="20">
        <v>5104</v>
      </c>
      <c r="F453" s="20">
        <v>1695</v>
      </c>
      <c r="G453" s="20">
        <v>763</v>
      </c>
      <c r="H453" s="20">
        <v>1166</v>
      </c>
      <c r="I453" s="19">
        <v>139107</v>
      </c>
    </row>
    <row r="454" spans="2:9" x14ac:dyDescent="0.25">
      <c r="B454" s="19" t="s">
        <v>89</v>
      </c>
      <c r="C454" s="20">
        <v>3946</v>
      </c>
      <c r="D454" s="20">
        <v>410</v>
      </c>
      <c r="E454" s="20">
        <v>31</v>
      </c>
      <c r="F454" s="20">
        <v>9</v>
      </c>
      <c r="G454" s="20">
        <v>0</v>
      </c>
      <c r="H454" s="20">
        <v>147</v>
      </c>
      <c r="I454" s="19">
        <v>4543</v>
      </c>
    </row>
    <row r="455" spans="2:9" x14ac:dyDescent="0.25">
      <c r="B455" s="19" t="s">
        <v>90</v>
      </c>
      <c r="C455" s="20">
        <v>55</v>
      </c>
      <c r="D455" s="20">
        <v>2</v>
      </c>
      <c r="E455" s="20">
        <v>8</v>
      </c>
      <c r="F455" s="20">
        <v>1313</v>
      </c>
      <c r="G455" s="20">
        <v>68</v>
      </c>
      <c r="H455" s="20">
        <v>26</v>
      </c>
      <c r="I455" s="19">
        <v>1472</v>
      </c>
    </row>
    <row r="456" spans="2:9" x14ac:dyDescent="0.25">
      <c r="B456" s="19" t="s">
        <v>91</v>
      </c>
      <c r="C456" s="20">
        <v>300681</v>
      </c>
      <c r="D456" s="20">
        <v>29531</v>
      </c>
      <c r="E456" s="20">
        <v>7225</v>
      </c>
      <c r="F456" s="20">
        <v>1589</v>
      </c>
      <c r="G456" s="20">
        <v>385</v>
      </c>
      <c r="H456" s="20">
        <v>1345</v>
      </c>
      <c r="I456" s="19">
        <v>340756</v>
      </c>
    </row>
    <row r="457" spans="2:9" x14ac:dyDescent="0.25">
      <c r="B457" s="19" t="s">
        <v>92</v>
      </c>
      <c r="C457" s="20">
        <v>151175</v>
      </c>
      <c r="D457" s="20">
        <v>13512</v>
      </c>
      <c r="E457" s="20">
        <v>4076</v>
      </c>
      <c r="F457" s="20">
        <v>2648</v>
      </c>
      <c r="G457" s="20">
        <v>169</v>
      </c>
      <c r="H457" s="20">
        <v>2702</v>
      </c>
      <c r="I457" s="19">
        <v>174282</v>
      </c>
    </row>
    <row r="458" spans="2:9" x14ac:dyDescent="0.25">
      <c r="B458" s="19" t="s">
        <v>93</v>
      </c>
      <c r="C458" s="20">
        <v>133928</v>
      </c>
      <c r="D458" s="20">
        <v>7037</v>
      </c>
      <c r="E458" s="20">
        <v>2350</v>
      </c>
      <c r="F458" s="20">
        <v>980</v>
      </c>
      <c r="G458" s="20">
        <v>14</v>
      </c>
      <c r="H458" s="20">
        <v>749</v>
      </c>
      <c r="I458" s="19">
        <v>145058</v>
      </c>
    </row>
    <row r="459" spans="2:9" x14ac:dyDescent="0.25">
      <c r="B459" s="19" t="s">
        <v>94</v>
      </c>
      <c r="C459" s="20">
        <v>66762</v>
      </c>
      <c r="D459" s="20">
        <v>4061</v>
      </c>
      <c r="E459" s="20">
        <v>1042</v>
      </c>
      <c r="F459" s="20">
        <v>410</v>
      </c>
      <c r="G459" s="20">
        <v>198</v>
      </c>
      <c r="H459" s="20">
        <v>443</v>
      </c>
      <c r="I459" s="19">
        <v>72916</v>
      </c>
    </row>
    <row r="460" spans="2:9" x14ac:dyDescent="0.25">
      <c r="B460" s="19" t="s">
        <v>95</v>
      </c>
      <c r="C460" s="20">
        <v>17610</v>
      </c>
      <c r="D460" s="20">
        <v>2076</v>
      </c>
      <c r="E460" s="20">
        <v>273</v>
      </c>
      <c r="F460" s="20">
        <v>38</v>
      </c>
      <c r="G460" s="20">
        <v>55</v>
      </c>
      <c r="H460" s="20">
        <v>13</v>
      </c>
      <c r="I460" s="19">
        <v>20065</v>
      </c>
    </row>
    <row r="461" spans="2:9" x14ac:dyDescent="0.25">
      <c r="B461" s="19" t="s">
        <v>44</v>
      </c>
      <c r="C461" s="20">
        <v>15956</v>
      </c>
      <c r="D461" s="20">
        <v>21770</v>
      </c>
      <c r="E461" s="20">
        <v>547</v>
      </c>
      <c r="F461" s="20">
        <v>132</v>
      </c>
      <c r="G461" s="20">
        <v>11</v>
      </c>
      <c r="H461" s="20">
        <v>772</v>
      </c>
      <c r="I461" s="19">
        <v>39188</v>
      </c>
    </row>
    <row r="462" spans="2:9" x14ac:dyDescent="0.25">
      <c r="B462" s="19" t="s">
        <v>45</v>
      </c>
      <c r="C462" s="20">
        <v>4858</v>
      </c>
      <c r="D462" s="20">
        <v>71308</v>
      </c>
      <c r="E462" s="20">
        <v>9193</v>
      </c>
      <c r="F462" s="20">
        <v>393</v>
      </c>
      <c r="G462" s="20">
        <v>102</v>
      </c>
      <c r="H462" s="20">
        <v>264</v>
      </c>
      <c r="I462" s="19">
        <v>86118</v>
      </c>
    </row>
    <row r="463" spans="2:9" x14ac:dyDescent="0.25">
      <c r="B463" s="19" t="s">
        <v>46</v>
      </c>
      <c r="C463" s="20">
        <v>2951</v>
      </c>
      <c r="D463" s="20">
        <v>16765</v>
      </c>
      <c r="E463" s="20">
        <v>12914</v>
      </c>
      <c r="F463" s="20">
        <v>429</v>
      </c>
      <c r="G463" s="20">
        <v>249</v>
      </c>
      <c r="H463" s="20">
        <v>76</v>
      </c>
      <c r="I463" s="19">
        <v>33384</v>
      </c>
    </row>
    <row r="464" spans="2:9" x14ac:dyDescent="0.25">
      <c r="B464" s="19" t="s">
        <v>47</v>
      </c>
      <c r="C464" s="20">
        <v>10037</v>
      </c>
      <c r="D464" s="20">
        <v>15588</v>
      </c>
      <c r="E464" s="20">
        <v>32155</v>
      </c>
      <c r="F464" s="20">
        <v>332</v>
      </c>
      <c r="G464" s="20">
        <v>112</v>
      </c>
      <c r="H464" s="20">
        <v>480</v>
      </c>
      <c r="I464" s="19">
        <v>58704</v>
      </c>
    </row>
    <row r="465" spans="2:9" x14ac:dyDescent="0.25">
      <c r="B465" s="19" t="s">
        <v>96</v>
      </c>
      <c r="C465" s="20">
        <v>15652</v>
      </c>
      <c r="D465" s="20">
        <v>49962</v>
      </c>
      <c r="E465" s="20">
        <v>2590</v>
      </c>
      <c r="F465" s="20">
        <v>1282</v>
      </c>
      <c r="G465" s="20">
        <v>270</v>
      </c>
      <c r="H465" s="20">
        <v>238</v>
      </c>
      <c r="I465" s="19">
        <v>69994</v>
      </c>
    </row>
    <row r="466" spans="2:9" x14ac:dyDescent="0.25">
      <c r="B466" s="19" t="s">
        <v>155</v>
      </c>
      <c r="C466" s="20">
        <v>194</v>
      </c>
      <c r="D466" s="20">
        <v>7</v>
      </c>
      <c r="E466" s="20">
        <v>0</v>
      </c>
      <c r="F466" s="20">
        <v>0</v>
      </c>
      <c r="G466" s="20">
        <v>0</v>
      </c>
      <c r="H466" s="20">
        <v>13</v>
      </c>
      <c r="I466" s="19">
        <v>214</v>
      </c>
    </row>
    <row r="467" spans="2:9" x14ac:dyDescent="0.25">
      <c r="B467" s="19" t="s">
        <v>83</v>
      </c>
      <c r="C467" s="20">
        <v>1262</v>
      </c>
      <c r="D467" s="20">
        <v>12371</v>
      </c>
      <c r="E467" s="20">
        <v>58</v>
      </c>
      <c r="F467" s="20">
        <v>113</v>
      </c>
      <c r="G467" s="20">
        <v>0</v>
      </c>
      <c r="H467" s="20">
        <v>86</v>
      </c>
      <c r="I467" s="19">
        <v>13890</v>
      </c>
    </row>
    <row r="468" spans="2:9" x14ac:dyDescent="0.25">
      <c r="B468" s="19" t="s">
        <v>97</v>
      </c>
      <c r="C468" s="20">
        <v>1337</v>
      </c>
      <c r="D468" s="20">
        <v>653</v>
      </c>
      <c r="E468" s="20">
        <v>41</v>
      </c>
      <c r="F468" s="20">
        <v>323</v>
      </c>
      <c r="G468" s="20">
        <v>265</v>
      </c>
      <c r="H468" s="20">
        <v>2049</v>
      </c>
      <c r="I468" s="19">
        <v>4668</v>
      </c>
    </row>
    <row r="469" spans="2:9" x14ac:dyDescent="0.25">
      <c r="B469" s="19" t="s">
        <v>70</v>
      </c>
      <c r="C469" s="20">
        <v>0</v>
      </c>
      <c r="D469" s="20">
        <v>6</v>
      </c>
      <c r="E469" s="20">
        <v>0</v>
      </c>
      <c r="F469" s="20">
        <v>0</v>
      </c>
      <c r="G469" s="20">
        <v>5</v>
      </c>
      <c r="H469" s="20">
        <v>4</v>
      </c>
      <c r="I469" s="19">
        <v>15</v>
      </c>
    </row>
    <row r="470" spans="2:9" x14ac:dyDescent="0.25">
      <c r="B470" s="19" t="s">
        <v>98</v>
      </c>
      <c r="C470" s="20">
        <v>0</v>
      </c>
      <c r="D470" s="20">
        <v>929</v>
      </c>
      <c r="E470" s="20">
        <v>0</v>
      </c>
      <c r="F470" s="20">
        <v>0</v>
      </c>
      <c r="G470" s="20">
        <v>36</v>
      </c>
      <c r="H470" s="20">
        <v>0</v>
      </c>
      <c r="I470" s="19">
        <v>965</v>
      </c>
    </row>
    <row r="471" spans="2:9" x14ac:dyDescent="0.25">
      <c r="B471" s="19" t="s">
        <v>136</v>
      </c>
      <c r="C471" s="20">
        <v>10</v>
      </c>
      <c r="D471" s="20">
        <v>1481</v>
      </c>
      <c r="E471" s="20">
        <v>6</v>
      </c>
      <c r="F471" s="20">
        <v>1</v>
      </c>
      <c r="G471" s="20">
        <v>0</v>
      </c>
      <c r="H471" s="20">
        <v>0</v>
      </c>
      <c r="I471" s="19">
        <v>1498</v>
      </c>
    </row>
    <row r="472" spans="2:9" x14ac:dyDescent="0.25">
      <c r="B472" s="19" t="s">
        <v>99</v>
      </c>
      <c r="C472" s="20">
        <v>513</v>
      </c>
      <c r="D472" s="20">
        <v>19</v>
      </c>
      <c r="E472" s="20">
        <v>66</v>
      </c>
      <c r="F472" s="20">
        <v>0</v>
      </c>
      <c r="G472" s="20">
        <v>218</v>
      </c>
      <c r="H472" s="20">
        <v>178</v>
      </c>
      <c r="I472" s="19">
        <v>994</v>
      </c>
    </row>
    <row r="473" spans="2:9" x14ac:dyDescent="0.25">
      <c r="B473" s="19" t="s">
        <v>100</v>
      </c>
      <c r="C473" s="20">
        <v>744</v>
      </c>
      <c r="D473" s="20">
        <v>18881</v>
      </c>
      <c r="E473" s="20">
        <v>322</v>
      </c>
      <c r="F473" s="20">
        <v>5</v>
      </c>
      <c r="G473" s="20">
        <v>0</v>
      </c>
      <c r="H473" s="20">
        <v>2</v>
      </c>
      <c r="I473" s="19">
        <v>19954</v>
      </c>
    </row>
    <row r="474" spans="2:9" x14ac:dyDescent="0.25">
      <c r="B474" s="19" t="s">
        <v>137</v>
      </c>
      <c r="C474" s="20">
        <v>0</v>
      </c>
      <c r="D474" s="20">
        <v>0</v>
      </c>
      <c r="E474" s="20">
        <v>34</v>
      </c>
      <c r="F474" s="20">
        <v>0</v>
      </c>
      <c r="G474" s="20">
        <v>0</v>
      </c>
      <c r="H474" s="20">
        <v>0</v>
      </c>
      <c r="I474" s="19">
        <v>34</v>
      </c>
    </row>
    <row r="475" spans="2:9" x14ac:dyDescent="0.25">
      <c r="B475" s="19" t="s">
        <v>101</v>
      </c>
      <c r="C475" s="20">
        <v>784</v>
      </c>
      <c r="D475" s="20">
        <v>74</v>
      </c>
      <c r="E475" s="20">
        <v>661</v>
      </c>
      <c r="F475" s="20">
        <v>1153</v>
      </c>
      <c r="G475" s="20">
        <v>206</v>
      </c>
      <c r="H475" s="20">
        <v>247</v>
      </c>
      <c r="I475" s="19">
        <v>3125</v>
      </c>
    </row>
    <row r="476" spans="2:9" x14ac:dyDescent="0.25">
      <c r="B476" s="19" t="s">
        <v>102</v>
      </c>
      <c r="C476" s="20">
        <v>145</v>
      </c>
      <c r="D476" s="20">
        <v>13983</v>
      </c>
      <c r="E476" s="20">
        <v>294</v>
      </c>
      <c r="F476" s="20">
        <v>260</v>
      </c>
      <c r="G476" s="20">
        <v>0</v>
      </c>
      <c r="H476" s="20">
        <v>141</v>
      </c>
      <c r="I476" s="19">
        <v>14823</v>
      </c>
    </row>
    <row r="477" spans="2:9" x14ac:dyDescent="0.25">
      <c r="B477" s="19" t="s">
        <v>48</v>
      </c>
      <c r="C477" s="20">
        <v>0</v>
      </c>
      <c r="D477" s="20">
        <v>0</v>
      </c>
      <c r="E477" s="20">
        <v>0</v>
      </c>
      <c r="F477" s="20">
        <v>2</v>
      </c>
      <c r="G477" s="20">
        <v>0</v>
      </c>
      <c r="H477" s="20">
        <v>0</v>
      </c>
      <c r="I477" s="19">
        <v>2</v>
      </c>
    </row>
    <row r="478" spans="2:9" x14ac:dyDescent="0.25">
      <c r="B478" s="19" t="s">
        <v>103</v>
      </c>
      <c r="C478" s="20">
        <v>463</v>
      </c>
      <c r="D478" s="20">
        <v>1254</v>
      </c>
      <c r="E478" s="20">
        <v>2629</v>
      </c>
      <c r="F478" s="20">
        <v>787</v>
      </c>
      <c r="G478" s="20">
        <v>22</v>
      </c>
      <c r="H478" s="20">
        <v>154</v>
      </c>
      <c r="I478" s="19">
        <v>5309</v>
      </c>
    </row>
    <row r="479" spans="2:9" x14ac:dyDescent="0.25">
      <c r="B479" s="19" t="s">
        <v>104</v>
      </c>
      <c r="C479" s="20">
        <v>187</v>
      </c>
      <c r="D479" s="20">
        <v>103</v>
      </c>
      <c r="E479" s="20">
        <v>18329</v>
      </c>
      <c r="F479" s="20">
        <v>40899</v>
      </c>
      <c r="G479" s="20">
        <v>2346</v>
      </c>
      <c r="H479" s="20">
        <v>3875</v>
      </c>
      <c r="I479" s="19">
        <v>65739</v>
      </c>
    </row>
    <row r="480" spans="2:9" x14ac:dyDescent="0.25">
      <c r="B480" s="19" t="s">
        <v>105</v>
      </c>
      <c r="C480" s="20">
        <v>1262</v>
      </c>
      <c r="D480" s="20">
        <v>25804</v>
      </c>
      <c r="E480" s="20">
        <v>53717</v>
      </c>
      <c r="F480" s="20">
        <v>3066</v>
      </c>
      <c r="G480" s="20">
        <v>2</v>
      </c>
      <c r="H480" s="20">
        <v>202</v>
      </c>
      <c r="I480" s="19">
        <v>84053</v>
      </c>
    </row>
    <row r="481" spans="2:9" x14ac:dyDescent="0.25">
      <c r="B481" s="19" t="s">
        <v>106</v>
      </c>
      <c r="C481" s="20">
        <v>837</v>
      </c>
      <c r="D481" s="20">
        <v>881</v>
      </c>
      <c r="E481" s="20">
        <v>2252</v>
      </c>
      <c r="F481" s="20">
        <v>8096</v>
      </c>
      <c r="G481" s="20">
        <v>579</v>
      </c>
      <c r="H481" s="20">
        <v>659</v>
      </c>
      <c r="I481" s="19">
        <v>13304</v>
      </c>
    </row>
    <row r="482" spans="2:9" x14ac:dyDescent="0.25">
      <c r="B482" s="19" t="s">
        <v>107</v>
      </c>
      <c r="C482" s="20">
        <v>3282</v>
      </c>
      <c r="D482" s="20">
        <v>31980</v>
      </c>
      <c r="E482" s="20">
        <v>12224</v>
      </c>
      <c r="F482" s="20">
        <v>573</v>
      </c>
      <c r="G482" s="20">
        <v>0</v>
      </c>
      <c r="H482" s="20">
        <v>146</v>
      </c>
      <c r="I482" s="19">
        <v>48205</v>
      </c>
    </row>
    <row r="483" spans="2:9" x14ac:dyDescent="0.25">
      <c r="B483" s="19" t="s">
        <v>49</v>
      </c>
      <c r="C483" s="20">
        <v>564</v>
      </c>
      <c r="D483" s="20">
        <v>668</v>
      </c>
      <c r="E483" s="20">
        <v>4</v>
      </c>
      <c r="F483" s="20">
        <v>0</v>
      </c>
      <c r="G483" s="20">
        <v>0</v>
      </c>
      <c r="H483" s="20">
        <v>455</v>
      </c>
      <c r="I483" s="19">
        <v>1691</v>
      </c>
    </row>
    <row r="484" spans="2:9" x14ac:dyDescent="0.25">
      <c r="B484" s="19" t="s">
        <v>50</v>
      </c>
      <c r="C484" s="20">
        <v>499</v>
      </c>
      <c r="D484" s="20">
        <v>161</v>
      </c>
      <c r="E484" s="20">
        <v>10069</v>
      </c>
      <c r="F484" s="20">
        <v>15408</v>
      </c>
      <c r="G484" s="20">
        <v>60</v>
      </c>
      <c r="H484" s="20">
        <v>13888</v>
      </c>
      <c r="I484" s="19">
        <v>40085</v>
      </c>
    </row>
    <row r="485" spans="2:9" x14ac:dyDescent="0.25">
      <c r="B485" s="19" t="s">
        <v>108</v>
      </c>
      <c r="C485" s="20">
        <v>18</v>
      </c>
      <c r="D485" s="20">
        <v>20</v>
      </c>
      <c r="E485" s="20">
        <v>4983</v>
      </c>
      <c r="F485" s="20">
        <v>166</v>
      </c>
      <c r="G485" s="20">
        <v>2</v>
      </c>
      <c r="H485" s="20">
        <v>52</v>
      </c>
      <c r="I485" s="19">
        <v>5241</v>
      </c>
    </row>
    <row r="486" spans="2:9" x14ac:dyDescent="0.25">
      <c r="B486" s="19" t="s">
        <v>109</v>
      </c>
      <c r="C486" s="20">
        <v>80</v>
      </c>
      <c r="D486" s="20">
        <v>6991</v>
      </c>
      <c r="E486" s="20">
        <v>1379</v>
      </c>
      <c r="F486" s="20">
        <v>27</v>
      </c>
      <c r="G486" s="20">
        <v>1</v>
      </c>
      <c r="H486" s="20">
        <v>74</v>
      </c>
      <c r="I486" s="19">
        <v>8552</v>
      </c>
    </row>
    <row r="487" spans="2:9" x14ac:dyDescent="0.25">
      <c r="B487" s="19" t="s">
        <v>156</v>
      </c>
      <c r="C487" s="20">
        <v>157</v>
      </c>
      <c r="D487" s="20">
        <v>0</v>
      </c>
      <c r="E487" s="20">
        <v>0</v>
      </c>
      <c r="F487" s="20">
        <v>108</v>
      </c>
      <c r="G487" s="20">
        <v>0</v>
      </c>
      <c r="H487" s="20">
        <v>0</v>
      </c>
      <c r="I487" s="19">
        <v>265</v>
      </c>
    </row>
    <row r="488" spans="2:9" x14ac:dyDescent="0.25">
      <c r="B488" s="19" t="s">
        <v>110</v>
      </c>
      <c r="C488" s="20">
        <v>0</v>
      </c>
      <c r="D488" s="20">
        <v>0</v>
      </c>
      <c r="E488" s="20">
        <v>157</v>
      </c>
      <c r="F488" s="20">
        <v>968</v>
      </c>
      <c r="G488" s="20">
        <v>76</v>
      </c>
      <c r="H488" s="20">
        <v>41</v>
      </c>
      <c r="I488" s="19">
        <v>1242</v>
      </c>
    </row>
    <row r="489" spans="2:9" x14ac:dyDescent="0.25">
      <c r="B489" s="19" t="s">
        <v>111</v>
      </c>
      <c r="C489" s="20">
        <v>1386</v>
      </c>
      <c r="D489" s="20">
        <v>1588</v>
      </c>
      <c r="E489" s="20">
        <v>1741</v>
      </c>
      <c r="F489" s="20">
        <v>7</v>
      </c>
      <c r="G489" s="20">
        <v>0</v>
      </c>
      <c r="H489" s="20">
        <v>255</v>
      </c>
      <c r="I489" s="19">
        <v>4977</v>
      </c>
    </row>
    <row r="490" spans="2:9" x14ac:dyDescent="0.25">
      <c r="B490" s="19" t="s">
        <v>52</v>
      </c>
      <c r="C490" s="20">
        <v>660</v>
      </c>
      <c r="D490" s="20">
        <v>895</v>
      </c>
      <c r="E490" s="20">
        <v>50</v>
      </c>
      <c r="F490" s="20">
        <v>9</v>
      </c>
      <c r="G490" s="20">
        <v>1</v>
      </c>
      <c r="H490" s="20">
        <v>32</v>
      </c>
      <c r="I490" s="19">
        <v>1647</v>
      </c>
    </row>
    <row r="491" spans="2:9" x14ac:dyDescent="0.25">
      <c r="B491" s="19" t="s">
        <v>112</v>
      </c>
      <c r="C491" s="20">
        <v>66</v>
      </c>
      <c r="D491" s="20">
        <v>304</v>
      </c>
      <c r="E491" s="20">
        <v>0</v>
      </c>
      <c r="F491" s="20">
        <v>0</v>
      </c>
      <c r="G491" s="20">
        <v>0</v>
      </c>
      <c r="H491" s="20">
        <v>24849</v>
      </c>
      <c r="I491" s="19">
        <v>25219</v>
      </c>
    </row>
    <row r="492" spans="2:9" x14ac:dyDescent="0.25">
      <c r="B492" s="19" t="s">
        <v>139</v>
      </c>
      <c r="C492" s="20">
        <v>0</v>
      </c>
      <c r="D492" s="20">
        <v>0</v>
      </c>
      <c r="E492" s="20">
        <v>3</v>
      </c>
      <c r="F492" s="20">
        <v>12</v>
      </c>
      <c r="G492" s="20">
        <v>1</v>
      </c>
      <c r="H492" s="20">
        <v>2</v>
      </c>
      <c r="I492" s="19">
        <v>18</v>
      </c>
    </row>
    <row r="493" spans="2:9" x14ac:dyDescent="0.25">
      <c r="B493" s="19" t="s">
        <v>140</v>
      </c>
      <c r="C493" s="20">
        <v>119</v>
      </c>
      <c r="D493" s="20">
        <v>834</v>
      </c>
      <c r="E493" s="20">
        <v>7</v>
      </c>
      <c r="F493" s="20">
        <v>0</v>
      </c>
      <c r="G493" s="20">
        <v>0</v>
      </c>
      <c r="H493" s="20">
        <v>0</v>
      </c>
      <c r="I493" s="19">
        <v>960</v>
      </c>
    </row>
    <row r="494" spans="2:9" x14ac:dyDescent="0.25">
      <c r="B494" s="19" t="s">
        <v>113</v>
      </c>
      <c r="C494" s="20">
        <v>377</v>
      </c>
      <c r="D494" s="20">
        <v>5242</v>
      </c>
      <c r="E494" s="20">
        <v>36</v>
      </c>
      <c r="F494" s="20">
        <v>0</v>
      </c>
      <c r="G494" s="20">
        <v>0</v>
      </c>
      <c r="H494" s="20">
        <v>0</v>
      </c>
      <c r="I494" s="19">
        <v>5655</v>
      </c>
    </row>
    <row r="495" spans="2:9" x14ac:dyDescent="0.25">
      <c r="B495" s="19" t="s">
        <v>84</v>
      </c>
      <c r="C495" s="20">
        <v>4550</v>
      </c>
      <c r="D495" s="20">
        <v>6139</v>
      </c>
      <c r="E495" s="20">
        <v>11824</v>
      </c>
      <c r="F495" s="20">
        <v>428</v>
      </c>
      <c r="G495" s="20">
        <v>8</v>
      </c>
      <c r="H495" s="20">
        <v>297</v>
      </c>
      <c r="I495" s="19">
        <v>23246</v>
      </c>
    </row>
    <row r="496" spans="2:9" x14ac:dyDescent="0.25">
      <c r="B496" s="19" t="s">
        <v>114</v>
      </c>
      <c r="C496" s="20">
        <v>337</v>
      </c>
      <c r="D496" s="20">
        <v>403</v>
      </c>
      <c r="E496" s="20">
        <v>45</v>
      </c>
      <c r="F496" s="20">
        <v>4</v>
      </c>
      <c r="G496" s="20">
        <v>0</v>
      </c>
      <c r="H496" s="20">
        <v>140</v>
      </c>
      <c r="I496" s="19">
        <v>929</v>
      </c>
    </row>
    <row r="497" spans="2:9" x14ac:dyDescent="0.25">
      <c r="B497" s="19" t="s">
        <v>115</v>
      </c>
      <c r="C497" s="20">
        <v>2786</v>
      </c>
      <c r="D497" s="20">
        <v>21332</v>
      </c>
      <c r="E497" s="20">
        <v>668</v>
      </c>
      <c r="F497" s="20">
        <v>20</v>
      </c>
      <c r="G497" s="20">
        <v>0</v>
      </c>
      <c r="H497" s="20">
        <v>37</v>
      </c>
      <c r="I497" s="19">
        <v>24843</v>
      </c>
    </row>
    <row r="498" spans="2:9" x14ac:dyDescent="0.25">
      <c r="B498" s="19" t="s">
        <v>116</v>
      </c>
      <c r="C498" s="20">
        <v>20</v>
      </c>
      <c r="D498" s="20">
        <v>813</v>
      </c>
      <c r="E498" s="20">
        <v>4435</v>
      </c>
      <c r="F498" s="20">
        <v>29</v>
      </c>
      <c r="G498" s="20">
        <v>0</v>
      </c>
      <c r="H498" s="20">
        <v>140</v>
      </c>
      <c r="I498" s="19">
        <v>5437</v>
      </c>
    </row>
    <row r="499" spans="2:9" x14ac:dyDescent="0.25">
      <c r="B499" s="19" t="s">
        <v>117</v>
      </c>
      <c r="C499" s="20">
        <v>161</v>
      </c>
      <c r="D499" s="20">
        <v>56</v>
      </c>
      <c r="E499" s="20">
        <v>382</v>
      </c>
      <c r="F499" s="20">
        <v>3</v>
      </c>
      <c r="G499" s="20">
        <v>0</v>
      </c>
      <c r="H499" s="20">
        <v>3</v>
      </c>
      <c r="I499" s="19">
        <v>605</v>
      </c>
    </row>
    <row r="500" spans="2:9" x14ac:dyDescent="0.25">
      <c r="B500" s="19" t="s">
        <v>118</v>
      </c>
      <c r="C500" s="20">
        <v>266</v>
      </c>
      <c r="D500" s="20">
        <v>66</v>
      </c>
      <c r="E500" s="20">
        <v>11</v>
      </c>
      <c r="F500" s="20">
        <v>40</v>
      </c>
      <c r="G500" s="20">
        <v>0</v>
      </c>
      <c r="H500" s="20">
        <v>4</v>
      </c>
      <c r="I500" s="19">
        <v>387</v>
      </c>
    </row>
    <row r="501" spans="2:9" x14ac:dyDescent="0.25">
      <c r="B501" s="19" t="s">
        <v>119</v>
      </c>
      <c r="C501" s="20">
        <v>14409</v>
      </c>
      <c r="D501" s="20">
        <v>653</v>
      </c>
      <c r="E501" s="20">
        <v>257</v>
      </c>
      <c r="F501" s="20">
        <v>79</v>
      </c>
      <c r="G501" s="20">
        <v>72</v>
      </c>
      <c r="H501" s="20">
        <v>185</v>
      </c>
      <c r="I501" s="19">
        <v>15655</v>
      </c>
    </row>
    <row r="502" spans="2:9" x14ac:dyDescent="0.25">
      <c r="B502" s="19" t="s">
        <v>120</v>
      </c>
      <c r="C502" s="20">
        <v>2056</v>
      </c>
      <c r="D502" s="20">
        <v>14551</v>
      </c>
      <c r="E502" s="20">
        <v>315</v>
      </c>
      <c r="F502" s="20">
        <v>98</v>
      </c>
      <c r="G502" s="20">
        <v>1</v>
      </c>
      <c r="H502" s="20">
        <v>1</v>
      </c>
      <c r="I502" s="19">
        <v>17022</v>
      </c>
    </row>
    <row r="503" spans="2:9" x14ac:dyDescent="0.25">
      <c r="B503" s="19" t="s">
        <v>121</v>
      </c>
      <c r="C503" s="20">
        <v>5</v>
      </c>
      <c r="D503" s="20">
        <v>2089</v>
      </c>
      <c r="E503" s="20">
        <v>92</v>
      </c>
      <c r="F503" s="20">
        <v>2</v>
      </c>
      <c r="G503" s="20">
        <v>0</v>
      </c>
      <c r="H503" s="20">
        <v>0</v>
      </c>
      <c r="I503" s="19">
        <v>2188</v>
      </c>
    </row>
    <row r="504" spans="2:9" x14ac:dyDescent="0.25">
      <c r="B504" s="19" t="s">
        <v>141</v>
      </c>
      <c r="C504" s="20">
        <v>0</v>
      </c>
      <c r="D504" s="20">
        <v>1336</v>
      </c>
      <c r="E504" s="20">
        <v>9</v>
      </c>
      <c r="F504" s="20">
        <v>9</v>
      </c>
      <c r="G504" s="20">
        <v>0</v>
      </c>
      <c r="H504" s="20">
        <v>0</v>
      </c>
      <c r="I504" s="19">
        <v>1354</v>
      </c>
    </row>
    <row r="505" spans="2:9" x14ac:dyDescent="0.25">
      <c r="B505" s="19" t="s">
        <v>142</v>
      </c>
      <c r="C505" s="20">
        <v>0</v>
      </c>
      <c r="D505" s="20">
        <v>125</v>
      </c>
      <c r="E505" s="20">
        <v>0</v>
      </c>
      <c r="F505" s="20">
        <v>0</v>
      </c>
      <c r="G505" s="20">
        <v>0</v>
      </c>
      <c r="H505" s="20">
        <v>0</v>
      </c>
      <c r="I505" s="19">
        <v>125</v>
      </c>
    </row>
    <row r="506" spans="2:9" x14ac:dyDescent="0.25">
      <c r="B506" s="19" t="s">
        <v>143</v>
      </c>
      <c r="C506" s="20">
        <v>9</v>
      </c>
      <c r="D506" s="20">
        <v>652</v>
      </c>
      <c r="E506" s="20">
        <v>0</v>
      </c>
      <c r="F506" s="20">
        <v>16</v>
      </c>
      <c r="G506" s="20">
        <v>0</v>
      </c>
      <c r="H506" s="20">
        <v>0</v>
      </c>
      <c r="I506" s="19">
        <v>677</v>
      </c>
    </row>
    <row r="507" spans="2:9" x14ac:dyDescent="0.25">
      <c r="B507" s="19" t="s">
        <v>122</v>
      </c>
      <c r="C507" s="20">
        <v>1045</v>
      </c>
      <c r="D507" s="20">
        <v>1</v>
      </c>
      <c r="E507" s="20">
        <v>0</v>
      </c>
      <c r="F507" s="20">
        <v>121</v>
      </c>
      <c r="G507" s="20">
        <v>0</v>
      </c>
      <c r="H507" s="20">
        <v>831</v>
      </c>
      <c r="I507" s="19">
        <v>1998</v>
      </c>
    </row>
    <row r="508" spans="2:9" x14ac:dyDescent="0.25">
      <c r="B508" s="19" t="s">
        <v>123</v>
      </c>
      <c r="C508" s="20">
        <v>164</v>
      </c>
      <c r="D508" s="20">
        <v>1</v>
      </c>
      <c r="E508" s="20">
        <v>46</v>
      </c>
      <c r="F508" s="20">
        <v>167</v>
      </c>
      <c r="G508" s="20">
        <v>1</v>
      </c>
      <c r="H508" s="20">
        <v>316</v>
      </c>
      <c r="I508" s="19">
        <v>695</v>
      </c>
    </row>
    <row r="509" spans="2:9" x14ac:dyDescent="0.25">
      <c r="B509" s="19" t="s">
        <v>144</v>
      </c>
      <c r="C509" s="20">
        <v>138</v>
      </c>
      <c r="D509" s="20">
        <v>1680</v>
      </c>
      <c r="E509" s="20">
        <v>8</v>
      </c>
      <c r="F509" s="20">
        <v>0</v>
      </c>
      <c r="G509" s="20">
        <v>1</v>
      </c>
      <c r="H509" s="20">
        <v>0</v>
      </c>
      <c r="I509" s="19">
        <v>1827</v>
      </c>
    </row>
    <row r="510" spans="2:9" x14ac:dyDescent="0.25">
      <c r="B510" s="19" t="s">
        <v>124</v>
      </c>
      <c r="C510" s="20">
        <v>350</v>
      </c>
      <c r="D510" s="20">
        <v>579</v>
      </c>
      <c r="E510" s="20">
        <v>10</v>
      </c>
      <c r="F510" s="20">
        <v>7</v>
      </c>
      <c r="G510" s="20">
        <v>0</v>
      </c>
      <c r="H510" s="20">
        <v>0</v>
      </c>
      <c r="I510" s="19">
        <v>946</v>
      </c>
    </row>
    <row r="511" spans="2:9" x14ac:dyDescent="0.25">
      <c r="B511" s="19" t="s">
        <v>146</v>
      </c>
      <c r="C511" s="20">
        <v>0</v>
      </c>
      <c r="D511" s="20">
        <v>0</v>
      </c>
      <c r="E511" s="20">
        <v>0</v>
      </c>
      <c r="F511" s="20">
        <v>0</v>
      </c>
      <c r="G511" s="20">
        <v>0</v>
      </c>
      <c r="H511" s="20">
        <v>51</v>
      </c>
      <c r="I511" s="19">
        <v>51</v>
      </c>
    </row>
    <row r="512" spans="2:9" x14ac:dyDescent="0.25">
      <c r="B512" s="19" t="s">
        <v>147</v>
      </c>
      <c r="C512" s="20">
        <v>2</v>
      </c>
      <c r="D512" s="20">
        <v>528</v>
      </c>
      <c r="E512" s="20">
        <v>66</v>
      </c>
      <c r="F512" s="20">
        <v>0</v>
      </c>
      <c r="G512" s="20">
        <v>0</v>
      </c>
      <c r="H512" s="20">
        <v>0</v>
      </c>
      <c r="I512" s="19">
        <v>596</v>
      </c>
    </row>
    <row r="513" spans="2:9" x14ac:dyDescent="0.25">
      <c r="B513" s="19" t="s">
        <v>125</v>
      </c>
      <c r="C513" s="20">
        <v>7467</v>
      </c>
      <c r="D513" s="20">
        <v>496</v>
      </c>
      <c r="E513" s="20">
        <v>863</v>
      </c>
      <c r="F513" s="20">
        <v>127</v>
      </c>
      <c r="G513" s="20">
        <v>7</v>
      </c>
      <c r="H513" s="20">
        <v>10</v>
      </c>
      <c r="I513" s="19">
        <v>8970</v>
      </c>
    </row>
    <row r="514" spans="2:9" x14ac:dyDescent="0.25">
      <c r="B514" s="19" t="s">
        <v>126</v>
      </c>
      <c r="C514" s="20">
        <v>16</v>
      </c>
      <c r="D514" s="20">
        <v>696</v>
      </c>
      <c r="E514" s="20">
        <v>3</v>
      </c>
      <c r="F514" s="20">
        <v>2</v>
      </c>
      <c r="G514" s="20">
        <v>0</v>
      </c>
      <c r="H514" s="20">
        <v>0</v>
      </c>
      <c r="I514" s="19">
        <v>717</v>
      </c>
    </row>
    <row r="515" spans="2:9" x14ac:dyDescent="0.25">
      <c r="B515" s="19" t="s">
        <v>127</v>
      </c>
      <c r="C515" s="20">
        <v>2653</v>
      </c>
      <c r="D515" s="20">
        <v>135</v>
      </c>
      <c r="E515" s="20">
        <v>68</v>
      </c>
      <c r="F515" s="20">
        <v>146</v>
      </c>
      <c r="G515" s="20">
        <v>30</v>
      </c>
      <c r="H515" s="20">
        <v>1</v>
      </c>
      <c r="I515" s="19">
        <v>3033</v>
      </c>
    </row>
    <row r="516" spans="2:9" x14ac:dyDescent="0.25">
      <c r="B516" s="19" t="s">
        <v>128</v>
      </c>
      <c r="C516" s="20">
        <v>0</v>
      </c>
      <c r="D516" s="20">
        <v>2</v>
      </c>
      <c r="E516" s="20">
        <v>428</v>
      </c>
      <c r="F516" s="20">
        <v>104</v>
      </c>
      <c r="G516" s="20">
        <v>0</v>
      </c>
      <c r="H516" s="20">
        <v>0</v>
      </c>
      <c r="I516" s="19">
        <v>534</v>
      </c>
    </row>
    <row r="517" spans="2:9" x14ac:dyDescent="0.25">
      <c r="B517" s="19" t="s">
        <v>129</v>
      </c>
      <c r="C517" s="20">
        <v>14</v>
      </c>
      <c r="D517" s="20">
        <v>149</v>
      </c>
      <c r="E517" s="20">
        <v>44</v>
      </c>
      <c r="F517" s="20">
        <v>5</v>
      </c>
      <c r="G517" s="20">
        <v>0</v>
      </c>
      <c r="H517" s="20">
        <v>1</v>
      </c>
      <c r="I517" s="19">
        <v>213</v>
      </c>
    </row>
    <row r="518" spans="2:9" x14ac:dyDescent="0.25">
      <c r="B518" s="19" t="s">
        <v>148</v>
      </c>
      <c r="C518" s="20">
        <v>12</v>
      </c>
      <c r="D518" s="20">
        <v>0</v>
      </c>
      <c r="E518" s="20">
        <v>583</v>
      </c>
      <c r="F518" s="20">
        <v>0</v>
      </c>
      <c r="G518" s="20">
        <v>0</v>
      </c>
      <c r="H518" s="20">
        <v>0</v>
      </c>
      <c r="I518" s="19">
        <v>595</v>
      </c>
    </row>
    <row r="519" spans="2:9" x14ac:dyDescent="0.25">
      <c r="B519" s="19" t="s">
        <v>130</v>
      </c>
      <c r="C519" s="20">
        <v>0</v>
      </c>
      <c r="D519" s="20">
        <v>104</v>
      </c>
      <c r="E519" s="20">
        <v>0</v>
      </c>
      <c r="F519" s="20">
        <v>120</v>
      </c>
      <c r="G519" s="20">
        <v>5</v>
      </c>
      <c r="H519" s="20">
        <v>6</v>
      </c>
      <c r="I519" s="19">
        <v>235</v>
      </c>
    </row>
    <row r="520" spans="2:9" x14ac:dyDescent="0.25">
      <c r="B520" s="19" t="s">
        <v>77</v>
      </c>
      <c r="C520" s="20">
        <v>0</v>
      </c>
      <c r="D520" s="20">
        <v>43</v>
      </c>
      <c r="E520" s="20">
        <v>0</v>
      </c>
      <c r="F520" s="20">
        <v>46</v>
      </c>
      <c r="G520" s="20">
        <v>0</v>
      </c>
      <c r="H520" s="20">
        <v>26</v>
      </c>
      <c r="I520" s="19">
        <v>115</v>
      </c>
    </row>
    <row r="521" spans="2:9" x14ac:dyDescent="0.25">
      <c r="B521" s="19" t="s">
        <v>131</v>
      </c>
      <c r="C521" s="20">
        <v>506</v>
      </c>
      <c r="D521" s="20">
        <v>27381</v>
      </c>
      <c r="E521" s="20">
        <v>61</v>
      </c>
      <c r="F521" s="20">
        <v>3</v>
      </c>
      <c r="G521" s="20">
        <v>0</v>
      </c>
      <c r="H521" s="20">
        <v>1</v>
      </c>
      <c r="I521" s="19">
        <v>27952</v>
      </c>
    </row>
    <row r="522" spans="2:9" x14ac:dyDescent="0.25">
      <c r="B522" s="19" t="s">
        <v>132</v>
      </c>
      <c r="C522" s="20">
        <v>0</v>
      </c>
      <c r="D522" s="20">
        <v>0</v>
      </c>
      <c r="E522" s="20">
        <v>5925</v>
      </c>
      <c r="F522" s="20">
        <v>506</v>
      </c>
      <c r="G522" s="20">
        <v>235</v>
      </c>
      <c r="H522" s="20">
        <v>13152</v>
      </c>
      <c r="I522" s="19">
        <v>19818</v>
      </c>
    </row>
    <row r="523" spans="2:9" x14ac:dyDescent="0.25">
      <c r="B523" s="19" t="s">
        <v>133</v>
      </c>
      <c r="C523" s="20">
        <v>84</v>
      </c>
      <c r="D523" s="20">
        <v>290</v>
      </c>
      <c r="E523" s="20">
        <v>2377</v>
      </c>
      <c r="F523" s="20">
        <v>106</v>
      </c>
      <c r="G523" s="20">
        <v>83</v>
      </c>
      <c r="H523" s="20">
        <v>14</v>
      </c>
      <c r="I523" s="19">
        <v>2954</v>
      </c>
    </row>
    <row r="524" spans="2:9" x14ac:dyDescent="0.25">
      <c r="B524" s="19" t="s">
        <v>134</v>
      </c>
      <c r="C524" s="20">
        <v>43</v>
      </c>
      <c r="D524" s="20">
        <v>304</v>
      </c>
      <c r="E524" s="20">
        <v>517</v>
      </c>
      <c r="F524" s="20">
        <v>13</v>
      </c>
      <c r="G524" s="20">
        <v>0</v>
      </c>
      <c r="H524" s="20">
        <v>1</v>
      </c>
      <c r="I524" s="19">
        <v>878</v>
      </c>
    </row>
    <row r="525" spans="2:9" x14ac:dyDescent="0.25">
      <c r="B525" s="19"/>
      <c r="C525" s="20"/>
      <c r="D525" s="20"/>
      <c r="E525" s="20"/>
      <c r="F525" s="20"/>
      <c r="G525" s="20"/>
      <c r="H525" s="20"/>
      <c r="I525" s="19"/>
    </row>
    <row r="526" spans="2:9" x14ac:dyDescent="0.25">
      <c r="B526" s="19"/>
      <c r="C526" s="20"/>
      <c r="D526" s="20"/>
      <c r="E526" s="20"/>
      <c r="F526" s="20"/>
      <c r="G526" s="20"/>
      <c r="H526" s="20"/>
      <c r="I526" s="19"/>
    </row>
    <row r="527" spans="2:9" x14ac:dyDescent="0.25">
      <c r="B527" s="19"/>
      <c r="C527" s="20"/>
      <c r="D527" s="20"/>
      <c r="E527" s="20"/>
      <c r="F527" s="20"/>
      <c r="G527" s="20"/>
      <c r="H527" s="20"/>
      <c r="I527" s="19"/>
    </row>
    <row r="528" spans="2:9" x14ac:dyDescent="0.25">
      <c r="B528" s="19"/>
      <c r="C528" s="20"/>
      <c r="D528" s="20"/>
      <c r="E528" s="20"/>
      <c r="F528" s="20"/>
      <c r="G528" s="20"/>
      <c r="H528" s="20"/>
      <c r="I528" s="19"/>
    </row>
    <row r="529" spans="2:10" x14ac:dyDescent="0.25">
      <c r="B529" s="19"/>
      <c r="C529" s="20"/>
      <c r="D529" s="20"/>
      <c r="E529" s="20"/>
      <c r="F529" s="20"/>
      <c r="G529" s="20"/>
      <c r="H529" s="20"/>
      <c r="I529" s="19"/>
    </row>
    <row r="530" spans="2:10" x14ac:dyDescent="0.25">
      <c r="B530" s="19" t="s">
        <v>8</v>
      </c>
      <c r="C530" s="19">
        <f t="shared" ref="C530:I530" si="7">SUM(C448:C529)</f>
        <v>9233555</v>
      </c>
      <c r="D530" s="19">
        <f t="shared" si="7"/>
        <v>3099588</v>
      </c>
      <c r="E530" s="19">
        <f t="shared" si="7"/>
        <v>1016136</v>
      </c>
      <c r="F530" s="19">
        <f t="shared" si="7"/>
        <v>307780</v>
      </c>
      <c r="G530" s="19">
        <f t="shared" si="7"/>
        <v>46850</v>
      </c>
      <c r="H530" s="19">
        <f t="shared" si="7"/>
        <v>180492</v>
      </c>
      <c r="I530" s="19">
        <f t="shared" si="7"/>
        <v>13884401</v>
      </c>
    </row>
    <row r="531" spans="2:10" x14ac:dyDescent="0.25">
      <c r="B531" s="29"/>
      <c r="C531" s="29"/>
      <c r="D531" s="29"/>
      <c r="E531" s="29"/>
      <c r="F531" s="29"/>
      <c r="G531" s="29"/>
      <c r="H531" s="29"/>
      <c r="I531" s="27"/>
      <c r="J531" s="29"/>
    </row>
    <row r="532" spans="2:10" ht="15.75" thickBot="1" x14ac:dyDescent="0.3">
      <c r="B532" s="26"/>
      <c r="C532" s="27"/>
      <c r="D532" s="27"/>
      <c r="E532" s="27"/>
      <c r="F532" s="27"/>
      <c r="G532" s="27"/>
      <c r="H532" s="27"/>
      <c r="I532" s="27"/>
      <c r="J532" s="28"/>
    </row>
    <row r="533" spans="2:10" ht="16.5" thickBot="1" x14ac:dyDescent="0.3">
      <c r="B533" s="48" t="s">
        <v>57</v>
      </c>
      <c r="C533" s="49"/>
      <c r="D533" s="49"/>
      <c r="E533" s="49"/>
      <c r="F533" s="49"/>
      <c r="G533" s="49"/>
      <c r="H533" s="50"/>
      <c r="I533" s="61" t="str">
        <f>$I$29</f>
        <v>ACUMULAT DESEMBRE 2018</v>
      </c>
    </row>
    <row r="534" spans="2:10" x14ac:dyDescent="0.25">
      <c r="B534" s="17" t="s">
        <v>31</v>
      </c>
      <c r="C534" s="18" t="s">
        <v>32</v>
      </c>
      <c r="D534" s="18" t="s">
        <v>33</v>
      </c>
      <c r="E534" s="18" t="s">
        <v>34</v>
      </c>
      <c r="F534" s="18" t="s">
        <v>35</v>
      </c>
      <c r="G534" s="18" t="s">
        <v>36</v>
      </c>
      <c r="H534" s="18" t="s">
        <v>37</v>
      </c>
      <c r="I534" s="18" t="s">
        <v>8</v>
      </c>
    </row>
    <row r="535" spans="2:10" x14ac:dyDescent="0.25">
      <c r="B535" s="19" t="s">
        <v>38</v>
      </c>
      <c r="C535" s="20">
        <v>22117340</v>
      </c>
      <c r="D535" s="20">
        <v>4125155</v>
      </c>
      <c r="E535" s="20">
        <v>1454551</v>
      </c>
      <c r="F535" s="20">
        <v>414194</v>
      </c>
      <c r="G535" s="20">
        <v>76539</v>
      </c>
      <c r="H535" s="20">
        <v>236475</v>
      </c>
      <c r="I535" s="19">
        <v>28424254</v>
      </c>
    </row>
    <row r="536" spans="2:10" x14ac:dyDescent="0.25">
      <c r="B536" s="19" t="s">
        <v>39</v>
      </c>
      <c r="C536" s="20">
        <v>8333958</v>
      </c>
      <c r="D536" s="20">
        <v>1223820</v>
      </c>
      <c r="E536" s="20">
        <v>394712</v>
      </c>
      <c r="F536" s="20">
        <v>86434</v>
      </c>
      <c r="G536" s="20">
        <v>14027</v>
      </c>
      <c r="H536" s="20">
        <v>56264</v>
      </c>
      <c r="I536" s="19">
        <v>10109215</v>
      </c>
    </row>
    <row r="537" spans="2:10" x14ac:dyDescent="0.25">
      <c r="B537" s="19" t="s">
        <v>40</v>
      </c>
      <c r="C537" s="20">
        <v>3048563</v>
      </c>
      <c r="D537" s="20">
        <v>4295042</v>
      </c>
      <c r="E537" s="20">
        <v>928410</v>
      </c>
      <c r="F537" s="20">
        <v>134705</v>
      </c>
      <c r="G537" s="20">
        <v>45344</v>
      </c>
      <c r="H537" s="20">
        <v>70550</v>
      </c>
      <c r="I537" s="19">
        <v>8522614</v>
      </c>
    </row>
    <row r="538" spans="2:10" x14ac:dyDescent="0.25">
      <c r="B538" s="19" t="s">
        <v>41</v>
      </c>
      <c r="C538" s="20">
        <v>2450912</v>
      </c>
      <c r="D538" s="20">
        <v>2948616</v>
      </c>
      <c r="E538" s="20">
        <v>1334277</v>
      </c>
      <c r="F538" s="20">
        <v>589938</v>
      </c>
      <c r="G538" s="20">
        <v>149768</v>
      </c>
      <c r="H538" s="20">
        <v>116683</v>
      </c>
      <c r="I538" s="19">
        <v>7590194</v>
      </c>
    </row>
    <row r="539" spans="2:10" x14ac:dyDescent="0.25">
      <c r="B539" s="19" t="s">
        <v>42</v>
      </c>
      <c r="C539" s="20">
        <v>1272462</v>
      </c>
      <c r="D539" s="20">
        <v>135008</v>
      </c>
      <c r="E539" s="20">
        <v>48809</v>
      </c>
      <c r="F539" s="20">
        <v>15842</v>
      </c>
      <c r="G539" s="20">
        <v>2521</v>
      </c>
      <c r="H539" s="20">
        <v>16580</v>
      </c>
      <c r="I539" s="19">
        <v>1491222</v>
      </c>
    </row>
    <row r="540" spans="2:10" x14ac:dyDescent="0.25">
      <c r="B540" s="19" t="s">
        <v>43</v>
      </c>
      <c r="C540" s="20">
        <v>600959</v>
      </c>
      <c r="D540" s="20">
        <v>139191</v>
      </c>
      <c r="E540" s="20">
        <v>64178</v>
      </c>
      <c r="F540" s="20">
        <v>17809</v>
      </c>
      <c r="G540" s="20">
        <v>3636</v>
      </c>
      <c r="H540" s="20">
        <v>6585</v>
      </c>
      <c r="I540" s="19">
        <v>832358</v>
      </c>
    </row>
    <row r="541" spans="2:10" x14ac:dyDescent="0.25">
      <c r="B541" s="19" t="s">
        <v>89</v>
      </c>
      <c r="C541" s="20">
        <v>13570</v>
      </c>
      <c r="D541" s="20">
        <v>1242</v>
      </c>
      <c r="E541" s="20">
        <v>162</v>
      </c>
      <c r="F541" s="20">
        <v>29</v>
      </c>
      <c r="G541" s="20">
        <v>7</v>
      </c>
      <c r="H541" s="20">
        <v>36</v>
      </c>
      <c r="I541" s="19">
        <v>15046</v>
      </c>
    </row>
    <row r="542" spans="2:10" x14ac:dyDescent="0.25">
      <c r="B542" s="19" t="s">
        <v>90</v>
      </c>
      <c r="C542" s="20">
        <v>362</v>
      </c>
      <c r="D542" s="20">
        <v>594</v>
      </c>
      <c r="E542" s="20">
        <v>86</v>
      </c>
      <c r="F542" s="20">
        <v>2730</v>
      </c>
      <c r="G542" s="20">
        <v>204</v>
      </c>
      <c r="H542" s="20">
        <v>8</v>
      </c>
      <c r="I542" s="19">
        <v>3984</v>
      </c>
    </row>
    <row r="543" spans="2:10" x14ac:dyDescent="0.25">
      <c r="B543" s="19" t="s">
        <v>91</v>
      </c>
      <c r="C543" s="20">
        <v>1721786</v>
      </c>
      <c r="D543" s="20">
        <v>188624</v>
      </c>
      <c r="E543" s="20">
        <v>53266</v>
      </c>
      <c r="F543" s="20">
        <v>8239</v>
      </c>
      <c r="G543" s="20">
        <v>1380</v>
      </c>
      <c r="H543" s="20">
        <v>3508</v>
      </c>
      <c r="I543" s="19">
        <v>1976803</v>
      </c>
    </row>
    <row r="544" spans="2:10" x14ac:dyDescent="0.25">
      <c r="B544" s="19" t="s">
        <v>92</v>
      </c>
      <c r="C544" s="20">
        <v>1144175</v>
      </c>
      <c r="D544" s="20">
        <v>103463</v>
      </c>
      <c r="E544" s="20">
        <v>29814</v>
      </c>
      <c r="F544" s="20">
        <v>15955</v>
      </c>
      <c r="G544" s="20">
        <v>1330</v>
      </c>
      <c r="H544" s="20">
        <v>3253</v>
      </c>
      <c r="I544" s="19">
        <v>1297990</v>
      </c>
    </row>
    <row r="545" spans="2:9" x14ac:dyDescent="0.25">
      <c r="B545" s="19" t="s">
        <v>93</v>
      </c>
      <c r="C545" s="20">
        <v>538782</v>
      </c>
      <c r="D545" s="20">
        <v>31679</v>
      </c>
      <c r="E545" s="20">
        <v>8143</v>
      </c>
      <c r="F545" s="20">
        <v>3710</v>
      </c>
      <c r="G545" s="20">
        <v>640</v>
      </c>
      <c r="H545" s="20">
        <v>2072</v>
      </c>
      <c r="I545" s="19">
        <v>585026</v>
      </c>
    </row>
    <row r="546" spans="2:9" x14ac:dyDescent="0.25">
      <c r="B546" s="19" t="s">
        <v>94</v>
      </c>
      <c r="C546" s="20">
        <v>513595</v>
      </c>
      <c r="D546" s="20">
        <v>56351</v>
      </c>
      <c r="E546" s="20">
        <v>14595</v>
      </c>
      <c r="F546" s="20">
        <v>3456</v>
      </c>
      <c r="G546" s="20">
        <v>273</v>
      </c>
      <c r="H546" s="20">
        <v>1675</v>
      </c>
      <c r="I546" s="19">
        <v>589945</v>
      </c>
    </row>
    <row r="547" spans="2:9" x14ac:dyDescent="0.25">
      <c r="B547" s="19" t="s">
        <v>95</v>
      </c>
      <c r="C547" s="20">
        <v>50406</v>
      </c>
      <c r="D547" s="20">
        <v>5572</v>
      </c>
      <c r="E547" s="20">
        <v>1113</v>
      </c>
      <c r="F547" s="20">
        <v>82</v>
      </c>
      <c r="G547" s="20">
        <v>35</v>
      </c>
      <c r="H547" s="20">
        <v>216</v>
      </c>
      <c r="I547" s="19">
        <v>57424</v>
      </c>
    </row>
    <row r="548" spans="2:9" x14ac:dyDescent="0.25">
      <c r="B548" s="19" t="s">
        <v>44</v>
      </c>
      <c r="C548" s="20">
        <v>120396</v>
      </c>
      <c r="D548" s="20">
        <v>248572</v>
      </c>
      <c r="E548" s="20">
        <v>8079</v>
      </c>
      <c r="F548" s="20">
        <v>1398</v>
      </c>
      <c r="G548" s="20">
        <v>436</v>
      </c>
      <c r="H548" s="20">
        <v>749</v>
      </c>
      <c r="I548" s="19">
        <v>379630</v>
      </c>
    </row>
    <row r="549" spans="2:9" x14ac:dyDescent="0.25">
      <c r="B549" s="19" t="s">
        <v>45</v>
      </c>
      <c r="C549" s="20">
        <v>84599</v>
      </c>
      <c r="D549" s="20">
        <v>373570</v>
      </c>
      <c r="E549" s="20">
        <v>16871</v>
      </c>
      <c r="F549" s="20">
        <v>1418</v>
      </c>
      <c r="G549" s="20">
        <v>724</v>
      </c>
      <c r="H549" s="20">
        <v>1658</v>
      </c>
      <c r="I549" s="19">
        <v>478840</v>
      </c>
    </row>
    <row r="550" spans="2:9" x14ac:dyDescent="0.25">
      <c r="B550" s="19" t="s">
        <v>46</v>
      </c>
      <c r="C550" s="20">
        <v>17405</v>
      </c>
      <c r="D550" s="20">
        <v>126920</v>
      </c>
      <c r="E550" s="20">
        <v>78202</v>
      </c>
      <c r="F550" s="20">
        <v>8930</v>
      </c>
      <c r="G550" s="20">
        <v>1292</v>
      </c>
      <c r="H550" s="20">
        <v>1162</v>
      </c>
      <c r="I550" s="19">
        <v>233911</v>
      </c>
    </row>
    <row r="551" spans="2:9" x14ac:dyDescent="0.25">
      <c r="B551" s="19" t="s">
        <v>47</v>
      </c>
      <c r="C551" s="20">
        <v>70996</v>
      </c>
      <c r="D551" s="20">
        <v>137224</v>
      </c>
      <c r="E551" s="20">
        <v>116755</v>
      </c>
      <c r="F551" s="20">
        <v>5808</v>
      </c>
      <c r="G551" s="20">
        <v>766</v>
      </c>
      <c r="H551" s="20">
        <v>537</v>
      </c>
      <c r="I551" s="19">
        <v>332086</v>
      </c>
    </row>
    <row r="552" spans="2:9" x14ac:dyDescent="0.25">
      <c r="B552" s="19" t="s">
        <v>96</v>
      </c>
      <c r="C552" s="20">
        <v>152281</v>
      </c>
      <c r="D552" s="20">
        <v>230007</v>
      </c>
      <c r="E552" s="20">
        <v>6753</v>
      </c>
      <c r="F552" s="20">
        <v>2490</v>
      </c>
      <c r="G552" s="20">
        <v>2428</v>
      </c>
      <c r="H552" s="20">
        <v>918</v>
      </c>
      <c r="I552" s="19">
        <v>394877</v>
      </c>
    </row>
    <row r="553" spans="2:9" x14ac:dyDescent="0.25">
      <c r="B553" s="19" t="s">
        <v>155</v>
      </c>
      <c r="C553" s="20">
        <v>381</v>
      </c>
      <c r="D553" s="20">
        <v>500</v>
      </c>
      <c r="E553" s="20">
        <v>20</v>
      </c>
      <c r="F553" s="20">
        <v>98</v>
      </c>
      <c r="G553" s="20">
        <v>0</v>
      </c>
      <c r="H553" s="20">
        <v>1322</v>
      </c>
      <c r="I553" s="19">
        <v>2321</v>
      </c>
    </row>
    <row r="554" spans="2:9" x14ac:dyDescent="0.25">
      <c r="B554" s="19" t="s">
        <v>83</v>
      </c>
      <c r="C554" s="20">
        <v>15362</v>
      </c>
      <c r="D554" s="20">
        <v>55391</v>
      </c>
      <c r="E554" s="20">
        <v>1550</v>
      </c>
      <c r="F554" s="20">
        <v>53</v>
      </c>
      <c r="G554" s="20">
        <v>212</v>
      </c>
      <c r="H554" s="20">
        <v>80</v>
      </c>
      <c r="I554" s="19">
        <v>72648</v>
      </c>
    </row>
    <row r="555" spans="2:9" x14ac:dyDescent="0.25">
      <c r="B555" s="19" t="s">
        <v>135</v>
      </c>
      <c r="C555" s="20">
        <v>0</v>
      </c>
      <c r="D555" s="20">
        <v>71</v>
      </c>
      <c r="E555" s="20">
        <v>0</v>
      </c>
      <c r="F555" s="20">
        <v>32</v>
      </c>
      <c r="G555" s="20">
        <v>36</v>
      </c>
      <c r="H555" s="20">
        <v>558</v>
      </c>
      <c r="I555" s="19">
        <v>697</v>
      </c>
    </row>
    <row r="556" spans="2:9" x14ac:dyDescent="0.25">
      <c r="B556" s="19" t="s">
        <v>97</v>
      </c>
      <c r="C556" s="20">
        <v>4969</v>
      </c>
      <c r="D556" s="20">
        <v>4091</v>
      </c>
      <c r="E556" s="20">
        <v>1023</v>
      </c>
      <c r="F556" s="20">
        <v>6829</v>
      </c>
      <c r="G556" s="20">
        <v>7024</v>
      </c>
      <c r="H556" s="20">
        <v>16256</v>
      </c>
      <c r="I556" s="19">
        <v>40192</v>
      </c>
    </row>
    <row r="557" spans="2:9" x14ac:dyDescent="0.25">
      <c r="B557" s="19" t="s">
        <v>70</v>
      </c>
      <c r="C557" s="20">
        <v>0</v>
      </c>
      <c r="D557" s="20">
        <v>42</v>
      </c>
      <c r="E557" s="20">
        <v>0</v>
      </c>
      <c r="F557" s="20">
        <v>2</v>
      </c>
      <c r="G557" s="20">
        <v>15</v>
      </c>
      <c r="H557" s="20">
        <v>278</v>
      </c>
      <c r="I557" s="19">
        <v>337</v>
      </c>
    </row>
    <row r="558" spans="2:9" x14ac:dyDescent="0.25">
      <c r="B558" s="19" t="s">
        <v>98</v>
      </c>
      <c r="C558" s="20">
        <v>238</v>
      </c>
      <c r="D558" s="20">
        <v>6950</v>
      </c>
      <c r="E558" s="20">
        <v>548</v>
      </c>
      <c r="F558" s="20">
        <v>429</v>
      </c>
      <c r="G558" s="20">
        <v>2213</v>
      </c>
      <c r="H558" s="20">
        <v>1090</v>
      </c>
      <c r="I558" s="19">
        <v>11468</v>
      </c>
    </row>
    <row r="559" spans="2:9" x14ac:dyDescent="0.25">
      <c r="B559" s="19" t="s">
        <v>136</v>
      </c>
      <c r="C559" s="20">
        <v>348</v>
      </c>
      <c r="D559" s="20">
        <v>14523</v>
      </c>
      <c r="E559" s="20">
        <v>833</v>
      </c>
      <c r="F559" s="20">
        <v>10</v>
      </c>
      <c r="G559" s="20">
        <v>141</v>
      </c>
      <c r="H559" s="20">
        <v>13</v>
      </c>
      <c r="I559" s="19">
        <v>15868</v>
      </c>
    </row>
    <row r="560" spans="2:9" x14ac:dyDescent="0.25">
      <c r="B560" s="19" t="s">
        <v>99</v>
      </c>
      <c r="C560" s="20">
        <v>8209</v>
      </c>
      <c r="D560" s="20">
        <v>2733</v>
      </c>
      <c r="E560" s="20">
        <v>580</v>
      </c>
      <c r="F560" s="20">
        <v>1591</v>
      </c>
      <c r="G560" s="20">
        <v>11890</v>
      </c>
      <c r="H560" s="20">
        <v>14244</v>
      </c>
      <c r="I560" s="19">
        <v>39247</v>
      </c>
    </row>
    <row r="561" spans="2:9" x14ac:dyDescent="0.25">
      <c r="B561" s="19" t="s">
        <v>100</v>
      </c>
      <c r="C561" s="20">
        <v>6497</v>
      </c>
      <c r="D561" s="20">
        <v>101999</v>
      </c>
      <c r="E561" s="20">
        <v>1212</v>
      </c>
      <c r="F561" s="20">
        <v>143</v>
      </c>
      <c r="G561" s="20">
        <v>239</v>
      </c>
      <c r="H561" s="20">
        <v>175</v>
      </c>
      <c r="I561" s="19">
        <v>110265</v>
      </c>
    </row>
    <row r="562" spans="2:9" x14ac:dyDescent="0.25">
      <c r="B562" s="19" t="s">
        <v>137</v>
      </c>
      <c r="C562" s="20">
        <v>179</v>
      </c>
      <c r="D562" s="20">
        <v>300</v>
      </c>
      <c r="E562" s="20">
        <v>47</v>
      </c>
      <c r="F562" s="20">
        <v>101</v>
      </c>
      <c r="G562" s="20">
        <v>0</v>
      </c>
      <c r="H562" s="20">
        <v>0</v>
      </c>
      <c r="I562" s="19">
        <v>627</v>
      </c>
    </row>
    <row r="563" spans="2:9" x14ac:dyDescent="0.25">
      <c r="B563" s="19" t="s">
        <v>101</v>
      </c>
      <c r="C563" s="20">
        <v>1663</v>
      </c>
      <c r="D563" s="20">
        <v>3582</v>
      </c>
      <c r="E563" s="20">
        <v>3567</v>
      </c>
      <c r="F563" s="20">
        <v>3730</v>
      </c>
      <c r="G563" s="20">
        <v>399</v>
      </c>
      <c r="H563" s="20">
        <v>99</v>
      </c>
      <c r="I563" s="19">
        <v>13040</v>
      </c>
    </row>
    <row r="564" spans="2:9" x14ac:dyDescent="0.25">
      <c r="B564" s="19" t="s">
        <v>102</v>
      </c>
      <c r="C564" s="20">
        <v>6506</v>
      </c>
      <c r="D564" s="20">
        <v>124390</v>
      </c>
      <c r="E564" s="20">
        <v>1917</v>
      </c>
      <c r="F564" s="20">
        <v>616</v>
      </c>
      <c r="G564" s="20">
        <v>276</v>
      </c>
      <c r="H564" s="20">
        <v>223</v>
      </c>
      <c r="I564" s="19">
        <v>133928</v>
      </c>
    </row>
    <row r="565" spans="2:9" x14ac:dyDescent="0.25">
      <c r="B565" s="19" t="s">
        <v>48</v>
      </c>
      <c r="C565" s="20">
        <v>7</v>
      </c>
      <c r="D565" s="20">
        <v>46</v>
      </c>
      <c r="E565" s="20">
        <v>0</v>
      </c>
      <c r="F565" s="20">
        <v>362</v>
      </c>
      <c r="G565" s="20">
        <v>0</v>
      </c>
      <c r="H565" s="20">
        <v>0</v>
      </c>
      <c r="I565" s="19">
        <v>415</v>
      </c>
    </row>
    <row r="566" spans="2:9" x14ac:dyDescent="0.25">
      <c r="B566" s="19" t="s">
        <v>103</v>
      </c>
      <c r="C566" s="20">
        <v>6591</v>
      </c>
      <c r="D566" s="20">
        <v>22234</v>
      </c>
      <c r="E566" s="20">
        <v>30138</v>
      </c>
      <c r="F566" s="20">
        <v>15143</v>
      </c>
      <c r="G566" s="20">
        <v>752</v>
      </c>
      <c r="H566" s="20">
        <v>262</v>
      </c>
      <c r="I566" s="19">
        <v>75120</v>
      </c>
    </row>
    <row r="567" spans="2:9" x14ac:dyDescent="0.25">
      <c r="B567" s="19" t="s">
        <v>104</v>
      </c>
      <c r="C567" s="20">
        <v>2718</v>
      </c>
      <c r="D567" s="20">
        <v>2940</v>
      </c>
      <c r="E567" s="20">
        <v>89312</v>
      </c>
      <c r="F567" s="20">
        <v>78567</v>
      </c>
      <c r="G567" s="20">
        <v>3332</v>
      </c>
      <c r="H567" s="20">
        <v>1324</v>
      </c>
      <c r="I567" s="19">
        <v>178193</v>
      </c>
    </row>
    <row r="568" spans="2:9" x14ac:dyDescent="0.25">
      <c r="B568" s="19" t="s">
        <v>105</v>
      </c>
      <c r="C568" s="20">
        <v>10399</v>
      </c>
      <c r="D568" s="20">
        <v>155892</v>
      </c>
      <c r="E568" s="20">
        <v>301442</v>
      </c>
      <c r="F568" s="20">
        <v>61169</v>
      </c>
      <c r="G568" s="20">
        <v>2516</v>
      </c>
      <c r="H568" s="20">
        <v>1738</v>
      </c>
      <c r="I568" s="19">
        <v>533156</v>
      </c>
    </row>
    <row r="569" spans="2:9" x14ac:dyDescent="0.25">
      <c r="B569" s="19" t="s">
        <v>106</v>
      </c>
      <c r="C569" s="20">
        <v>5561</v>
      </c>
      <c r="D569" s="20">
        <v>6532</v>
      </c>
      <c r="E569" s="20">
        <v>13940</v>
      </c>
      <c r="F569" s="20">
        <v>12062</v>
      </c>
      <c r="G569" s="20">
        <v>591</v>
      </c>
      <c r="H569" s="20">
        <v>142</v>
      </c>
      <c r="I569" s="19">
        <v>38828</v>
      </c>
    </row>
    <row r="570" spans="2:9" x14ac:dyDescent="0.25">
      <c r="B570" s="19" t="s">
        <v>107</v>
      </c>
      <c r="C570" s="20">
        <v>16231</v>
      </c>
      <c r="D570" s="20">
        <v>223122</v>
      </c>
      <c r="E570" s="20">
        <v>83351</v>
      </c>
      <c r="F570" s="20">
        <v>12176</v>
      </c>
      <c r="G570" s="20">
        <v>1142</v>
      </c>
      <c r="H570" s="20">
        <v>545</v>
      </c>
      <c r="I570" s="19">
        <v>336567</v>
      </c>
    </row>
    <row r="571" spans="2:9" x14ac:dyDescent="0.25">
      <c r="B571" s="19" t="s">
        <v>49</v>
      </c>
      <c r="C571" s="20">
        <v>1932</v>
      </c>
      <c r="D571" s="20">
        <v>7424</v>
      </c>
      <c r="E571" s="20">
        <v>129</v>
      </c>
      <c r="F571" s="20">
        <v>221</v>
      </c>
      <c r="G571" s="20">
        <v>656</v>
      </c>
      <c r="H571" s="20">
        <v>6150</v>
      </c>
      <c r="I571" s="19">
        <v>16512</v>
      </c>
    </row>
    <row r="572" spans="2:9" x14ac:dyDescent="0.25">
      <c r="B572" s="19" t="s">
        <v>50</v>
      </c>
      <c r="C572" s="20">
        <v>4061</v>
      </c>
      <c r="D572" s="20">
        <v>6761</v>
      </c>
      <c r="E572" s="20">
        <v>80891</v>
      </c>
      <c r="F572" s="20">
        <v>88251</v>
      </c>
      <c r="G572" s="20">
        <v>1913</v>
      </c>
      <c r="H572" s="20">
        <v>92436</v>
      </c>
      <c r="I572" s="19">
        <v>274313</v>
      </c>
    </row>
    <row r="573" spans="2:9" x14ac:dyDescent="0.25">
      <c r="B573" s="19" t="s">
        <v>108</v>
      </c>
      <c r="C573" s="20">
        <v>688</v>
      </c>
      <c r="D573" s="20">
        <v>1998</v>
      </c>
      <c r="E573" s="20">
        <v>46046</v>
      </c>
      <c r="F573" s="20">
        <v>7987</v>
      </c>
      <c r="G573" s="20">
        <v>72</v>
      </c>
      <c r="H573" s="20">
        <v>35</v>
      </c>
      <c r="I573" s="19">
        <v>56826</v>
      </c>
    </row>
    <row r="574" spans="2:9" x14ac:dyDescent="0.25">
      <c r="B574" s="19" t="s">
        <v>109</v>
      </c>
      <c r="C574" s="20">
        <v>3932</v>
      </c>
      <c r="D574" s="20">
        <v>103384</v>
      </c>
      <c r="E574" s="20">
        <v>9388</v>
      </c>
      <c r="F574" s="20">
        <v>1343</v>
      </c>
      <c r="G574" s="20">
        <v>732</v>
      </c>
      <c r="H574" s="20">
        <v>89</v>
      </c>
      <c r="I574" s="19">
        <v>118868</v>
      </c>
    </row>
    <row r="575" spans="2:9" x14ac:dyDescent="0.25">
      <c r="B575" s="19" t="s">
        <v>156</v>
      </c>
      <c r="C575" s="20">
        <v>77</v>
      </c>
      <c r="D575" s="20">
        <v>173</v>
      </c>
      <c r="E575" s="20">
        <v>139</v>
      </c>
      <c r="F575" s="20">
        <v>269</v>
      </c>
      <c r="G575" s="20">
        <v>264</v>
      </c>
      <c r="H575" s="20">
        <v>34</v>
      </c>
      <c r="I575" s="19">
        <v>956</v>
      </c>
    </row>
    <row r="576" spans="2:9" x14ac:dyDescent="0.25">
      <c r="B576" s="19" t="s">
        <v>110</v>
      </c>
      <c r="C576" s="20">
        <v>3956</v>
      </c>
      <c r="D576" s="20">
        <v>8778</v>
      </c>
      <c r="E576" s="20">
        <v>4985</v>
      </c>
      <c r="F576" s="20">
        <v>8966</v>
      </c>
      <c r="G576" s="20">
        <v>857</v>
      </c>
      <c r="H576" s="20">
        <v>2</v>
      </c>
      <c r="I576" s="19">
        <v>27544</v>
      </c>
    </row>
    <row r="577" spans="2:9" x14ac:dyDescent="0.25">
      <c r="B577" s="19" t="s">
        <v>51</v>
      </c>
      <c r="C577" s="20">
        <v>389</v>
      </c>
      <c r="D577" s="20">
        <v>24</v>
      </c>
      <c r="E577" s="20">
        <v>55</v>
      </c>
      <c r="F577" s="20">
        <v>1</v>
      </c>
      <c r="G577" s="20">
        <v>0</v>
      </c>
      <c r="H577" s="20">
        <v>72</v>
      </c>
      <c r="I577" s="19">
        <v>541</v>
      </c>
    </row>
    <row r="578" spans="2:9" x14ac:dyDescent="0.25">
      <c r="B578" s="19" t="s">
        <v>111</v>
      </c>
      <c r="C578" s="20">
        <v>11151</v>
      </c>
      <c r="D578" s="20">
        <v>11055</v>
      </c>
      <c r="E578" s="20">
        <v>15739</v>
      </c>
      <c r="F578" s="20">
        <v>2415</v>
      </c>
      <c r="G578" s="20">
        <v>4</v>
      </c>
      <c r="H578" s="20">
        <v>67</v>
      </c>
      <c r="I578" s="19">
        <v>40431</v>
      </c>
    </row>
    <row r="579" spans="2:9" x14ac:dyDescent="0.25">
      <c r="B579" s="19" t="s">
        <v>52</v>
      </c>
      <c r="C579" s="20">
        <v>7570</v>
      </c>
      <c r="D579" s="20">
        <v>7839</v>
      </c>
      <c r="E579" s="20">
        <v>187</v>
      </c>
      <c r="F579" s="20">
        <v>11</v>
      </c>
      <c r="G579" s="20">
        <v>53</v>
      </c>
      <c r="H579" s="20">
        <v>7</v>
      </c>
      <c r="I579" s="19">
        <v>15667</v>
      </c>
    </row>
    <row r="580" spans="2:9" x14ac:dyDescent="0.25">
      <c r="B580" s="19" t="s">
        <v>112</v>
      </c>
      <c r="C580" s="20">
        <v>437</v>
      </c>
      <c r="D580" s="20">
        <v>3103</v>
      </c>
      <c r="E580" s="20">
        <v>191</v>
      </c>
      <c r="F580" s="20">
        <v>7</v>
      </c>
      <c r="G580" s="20">
        <v>55</v>
      </c>
      <c r="H580" s="20">
        <v>85324</v>
      </c>
      <c r="I580" s="19">
        <v>89117</v>
      </c>
    </row>
    <row r="581" spans="2:9" x14ac:dyDescent="0.25">
      <c r="B581" s="19" t="s">
        <v>139</v>
      </c>
      <c r="C581" s="20">
        <v>20</v>
      </c>
      <c r="D581" s="20">
        <v>55</v>
      </c>
      <c r="E581" s="20">
        <v>1</v>
      </c>
      <c r="F581" s="20">
        <v>415</v>
      </c>
      <c r="G581" s="20">
        <v>0</v>
      </c>
      <c r="H581" s="20">
        <v>0</v>
      </c>
      <c r="I581" s="19">
        <v>491</v>
      </c>
    </row>
    <row r="582" spans="2:9" x14ac:dyDescent="0.25">
      <c r="B582" s="19" t="s">
        <v>140</v>
      </c>
      <c r="C582" s="20">
        <v>220</v>
      </c>
      <c r="D582" s="20">
        <v>8397</v>
      </c>
      <c r="E582" s="20">
        <v>240</v>
      </c>
      <c r="F582" s="20">
        <v>151</v>
      </c>
      <c r="G582" s="20">
        <v>0</v>
      </c>
      <c r="H582" s="20">
        <v>1</v>
      </c>
      <c r="I582" s="19">
        <v>9009</v>
      </c>
    </row>
    <row r="583" spans="2:9" x14ac:dyDescent="0.25">
      <c r="B583" s="19" t="s">
        <v>113</v>
      </c>
      <c r="C583" s="20">
        <v>6149</v>
      </c>
      <c r="D583" s="20">
        <v>29625</v>
      </c>
      <c r="E583" s="20">
        <v>365</v>
      </c>
      <c r="F583" s="20">
        <v>66</v>
      </c>
      <c r="G583" s="20">
        <v>31</v>
      </c>
      <c r="H583" s="20">
        <v>52</v>
      </c>
      <c r="I583" s="19">
        <v>36288</v>
      </c>
    </row>
    <row r="584" spans="2:9" x14ac:dyDescent="0.25">
      <c r="B584" s="19" t="s">
        <v>84</v>
      </c>
      <c r="C584" s="20">
        <v>17820</v>
      </c>
      <c r="D584" s="20">
        <v>47382</v>
      </c>
      <c r="E584" s="20">
        <v>79013</v>
      </c>
      <c r="F584" s="20">
        <v>14451</v>
      </c>
      <c r="G584" s="20">
        <v>685</v>
      </c>
      <c r="H584" s="20">
        <v>85</v>
      </c>
      <c r="I584" s="19">
        <v>159436</v>
      </c>
    </row>
    <row r="585" spans="2:9" x14ac:dyDescent="0.25">
      <c r="B585" s="19" t="s">
        <v>114</v>
      </c>
      <c r="C585" s="20">
        <v>4561</v>
      </c>
      <c r="D585" s="20">
        <v>4350</v>
      </c>
      <c r="E585" s="20">
        <v>2034</v>
      </c>
      <c r="F585" s="20">
        <v>1177</v>
      </c>
      <c r="G585" s="20">
        <v>2787</v>
      </c>
      <c r="H585" s="20">
        <v>6218</v>
      </c>
      <c r="I585" s="19">
        <v>21127</v>
      </c>
    </row>
    <row r="586" spans="2:9" x14ac:dyDescent="0.25">
      <c r="B586" s="19" t="s">
        <v>115</v>
      </c>
      <c r="C586" s="20">
        <v>15998</v>
      </c>
      <c r="D586" s="20">
        <v>135285</v>
      </c>
      <c r="E586" s="20">
        <v>6035</v>
      </c>
      <c r="F586" s="20">
        <v>856</v>
      </c>
      <c r="G586" s="20">
        <v>437</v>
      </c>
      <c r="H586" s="20">
        <v>435</v>
      </c>
      <c r="I586" s="19">
        <v>159046</v>
      </c>
    </row>
    <row r="587" spans="2:9" x14ac:dyDescent="0.25">
      <c r="B587" s="19" t="s">
        <v>116</v>
      </c>
      <c r="C587" s="20">
        <v>4652</v>
      </c>
      <c r="D587" s="20">
        <v>13461</v>
      </c>
      <c r="E587" s="20">
        <v>28336</v>
      </c>
      <c r="F587" s="20">
        <v>1368</v>
      </c>
      <c r="G587" s="20">
        <v>65</v>
      </c>
      <c r="H587" s="20">
        <v>166</v>
      </c>
      <c r="I587" s="19">
        <v>48048</v>
      </c>
    </row>
    <row r="588" spans="2:9" x14ac:dyDescent="0.25">
      <c r="B588" s="19" t="s">
        <v>117</v>
      </c>
      <c r="C588" s="20">
        <v>143</v>
      </c>
      <c r="D588" s="20">
        <v>512</v>
      </c>
      <c r="E588" s="20">
        <v>1226</v>
      </c>
      <c r="F588" s="20">
        <v>106</v>
      </c>
      <c r="G588" s="20">
        <v>0</v>
      </c>
      <c r="H588" s="20">
        <v>37</v>
      </c>
      <c r="I588" s="19">
        <v>2024</v>
      </c>
    </row>
    <row r="589" spans="2:9" x14ac:dyDescent="0.25">
      <c r="B589" s="19" t="s">
        <v>118</v>
      </c>
      <c r="C589" s="20">
        <v>6899</v>
      </c>
      <c r="D589" s="20">
        <v>10369</v>
      </c>
      <c r="E589" s="20">
        <v>659</v>
      </c>
      <c r="F589" s="20">
        <v>357</v>
      </c>
      <c r="G589" s="20">
        <v>173</v>
      </c>
      <c r="H589" s="20">
        <v>3</v>
      </c>
      <c r="I589" s="19">
        <v>18460</v>
      </c>
    </row>
    <row r="590" spans="2:9" x14ac:dyDescent="0.25">
      <c r="B590" s="19" t="s">
        <v>119</v>
      </c>
      <c r="C590" s="20">
        <v>75001</v>
      </c>
      <c r="D590" s="20">
        <v>8984</v>
      </c>
      <c r="E590" s="20">
        <v>2140</v>
      </c>
      <c r="F590" s="20">
        <v>574</v>
      </c>
      <c r="G590" s="20">
        <v>11</v>
      </c>
      <c r="H590" s="20">
        <v>152</v>
      </c>
      <c r="I590" s="19">
        <v>86862</v>
      </c>
    </row>
    <row r="591" spans="2:9" x14ac:dyDescent="0.25">
      <c r="B591" s="19" t="s">
        <v>120</v>
      </c>
      <c r="C591" s="20">
        <v>12879</v>
      </c>
      <c r="D591" s="20">
        <v>55373</v>
      </c>
      <c r="E591" s="20">
        <v>1218</v>
      </c>
      <c r="F591" s="20">
        <v>588</v>
      </c>
      <c r="G591" s="20">
        <v>26</v>
      </c>
      <c r="H591" s="20">
        <v>171</v>
      </c>
      <c r="I591" s="19">
        <v>70255</v>
      </c>
    </row>
    <row r="592" spans="2:9" x14ac:dyDescent="0.25">
      <c r="B592" s="19" t="s">
        <v>121</v>
      </c>
      <c r="C592" s="20">
        <v>327</v>
      </c>
      <c r="D592" s="20">
        <v>38437</v>
      </c>
      <c r="E592" s="20">
        <v>1152</v>
      </c>
      <c r="F592" s="20">
        <v>349</v>
      </c>
      <c r="G592" s="20">
        <v>424</v>
      </c>
      <c r="H592" s="20">
        <v>164</v>
      </c>
      <c r="I592" s="19">
        <v>40853</v>
      </c>
    </row>
    <row r="593" spans="2:9" x14ac:dyDescent="0.25">
      <c r="B593" s="19" t="s">
        <v>141</v>
      </c>
      <c r="C593" s="20">
        <v>106</v>
      </c>
      <c r="D593" s="20">
        <v>9921</v>
      </c>
      <c r="E593" s="20">
        <v>285</v>
      </c>
      <c r="F593" s="20">
        <v>3</v>
      </c>
      <c r="G593" s="20">
        <v>0</v>
      </c>
      <c r="H593" s="20">
        <v>0</v>
      </c>
      <c r="I593" s="19">
        <v>10315</v>
      </c>
    </row>
    <row r="594" spans="2:9" x14ac:dyDescent="0.25">
      <c r="B594" s="19" t="s">
        <v>142</v>
      </c>
      <c r="C594" s="20">
        <v>647</v>
      </c>
      <c r="D594" s="20">
        <v>2520</v>
      </c>
      <c r="E594" s="20">
        <v>0</v>
      </c>
      <c r="F594" s="20">
        <v>8</v>
      </c>
      <c r="G594" s="20">
        <v>0</v>
      </c>
      <c r="H594" s="20">
        <v>0</v>
      </c>
      <c r="I594" s="19">
        <v>3175</v>
      </c>
    </row>
    <row r="595" spans="2:9" x14ac:dyDescent="0.25">
      <c r="B595" s="19" t="s">
        <v>143</v>
      </c>
      <c r="C595" s="20">
        <v>2006</v>
      </c>
      <c r="D595" s="20">
        <v>8280</v>
      </c>
      <c r="E595" s="20">
        <v>542</v>
      </c>
      <c r="F595" s="20">
        <v>25</v>
      </c>
      <c r="G595" s="20">
        <v>5</v>
      </c>
      <c r="H595" s="20">
        <v>5</v>
      </c>
      <c r="I595" s="19">
        <v>10863</v>
      </c>
    </row>
    <row r="596" spans="2:9" x14ac:dyDescent="0.25">
      <c r="B596" s="19" t="s">
        <v>122</v>
      </c>
      <c r="C596" s="20">
        <v>3436</v>
      </c>
      <c r="D596" s="20">
        <v>1745</v>
      </c>
      <c r="E596" s="20">
        <v>512</v>
      </c>
      <c r="F596" s="20">
        <v>515</v>
      </c>
      <c r="G596" s="20">
        <v>140</v>
      </c>
      <c r="H596" s="20">
        <v>6353</v>
      </c>
      <c r="I596" s="19">
        <v>12701</v>
      </c>
    </row>
    <row r="597" spans="2:9" x14ac:dyDescent="0.25">
      <c r="B597" s="19" t="s">
        <v>123</v>
      </c>
      <c r="C597" s="20">
        <v>4230</v>
      </c>
      <c r="D597" s="20">
        <v>3668</v>
      </c>
      <c r="E597" s="20">
        <v>9203</v>
      </c>
      <c r="F597" s="20">
        <v>4698</v>
      </c>
      <c r="G597" s="20">
        <v>489</v>
      </c>
      <c r="H597" s="20">
        <v>1643</v>
      </c>
      <c r="I597" s="19">
        <v>23931</v>
      </c>
    </row>
    <row r="598" spans="2:9" x14ac:dyDescent="0.25">
      <c r="B598" s="19" t="s">
        <v>144</v>
      </c>
      <c r="C598" s="20">
        <v>4112</v>
      </c>
      <c r="D598" s="20">
        <v>10474</v>
      </c>
      <c r="E598" s="20">
        <v>209</v>
      </c>
      <c r="F598" s="20">
        <v>42</v>
      </c>
      <c r="G598" s="20">
        <v>4</v>
      </c>
      <c r="H598" s="20">
        <v>48</v>
      </c>
      <c r="I598" s="19">
        <v>14889</v>
      </c>
    </row>
    <row r="599" spans="2:9" x14ac:dyDescent="0.25">
      <c r="B599" s="19" t="s">
        <v>124</v>
      </c>
      <c r="C599" s="20">
        <v>362</v>
      </c>
      <c r="D599" s="20">
        <v>6033</v>
      </c>
      <c r="E599" s="20">
        <v>633</v>
      </c>
      <c r="F599" s="20">
        <v>91</v>
      </c>
      <c r="G599" s="20">
        <v>0</v>
      </c>
      <c r="H599" s="20">
        <v>1</v>
      </c>
      <c r="I599" s="19">
        <v>7120</v>
      </c>
    </row>
    <row r="600" spans="2:9" x14ac:dyDescent="0.25">
      <c r="B600" s="19" t="s">
        <v>145</v>
      </c>
      <c r="C600" s="20">
        <v>20</v>
      </c>
      <c r="D600" s="20">
        <v>74</v>
      </c>
      <c r="E600" s="20">
        <v>71</v>
      </c>
      <c r="F600" s="20">
        <v>214</v>
      </c>
      <c r="G600" s="20">
        <v>22</v>
      </c>
      <c r="H600" s="20">
        <v>0</v>
      </c>
      <c r="I600" s="19">
        <v>401</v>
      </c>
    </row>
    <row r="601" spans="2:9" x14ac:dyDescent="0.25">
      <c r="B601" s="19" t="s">
        <v>146</v>
      </c>
      <c r="C601" s="20">
        <v>0</v>
      </c>
      <c r="D601" s="20">
        <v>1</v>
      </c>
      <c r="E601" s="20">
        <v>0</v>
      </c>
      <c r="F601" s="20">
        <v>0</v>
      </c>
      <c r="G601" s="20">
        <v>0</v>
      </c>
      <c r="H601" s="20">
        <v>0</v>
      </c>
      <c r="I601" s="19">
        <v>1</v>
      </c>
    </row>
    <row r="602" spans="2:9" x14ac:dyDescent="0.25">
      <c r="B602" s="19" t="s">
        <v>147</v>
      </c>
      <c r="C602" s="20">
        <v>1657</v>
      </c>
      <c r="D602" s="20">
        <v>5583</v>
      </c>
      <c r="E602" s="20">
        <v>90</v>
      </c>
      <c r="F602" s="20">
        <v>56</v>
      </c>
      <c r="G602" s="20">
        <v>0</v>
      </c>
      <c r="H602" s="20">
        <v>3</v>
      </c>
      <c r="I602" s="19">
        <v>7389</v>
      </c>
    </row>
    <row r="603" spans="2:9" x14ac:dyDescent="0.25">
      <c r="B603" s="19" t="s">
        <v>125</v>
      </c>
      <c r="C603" s="20">
        <v>21905</v>
      </c>
      <c r="D603" s="20">
        <v>1691</v>
      </c>
      <c r="E603" s="20">
        <v>1081</v>
      </c>
      <c r="F603" s="20">
        <v>49</v>
      </c>
      <c r="G603" s="20">
        <v>4</v>
      </c>
      <c r="H603" s="20">
        <v>165</v>
      </c>
      <c r="I603" s="19">
        <v>24895</v>
      </c>
    </row>
    <row r="604" spans="2:9" x14ac:dyDescent="0.25">
      <c r="B604" s="19" t="s">
        <v>126</v>
      </c>
      <c r="C604" s="20">
        <v>243</v>
      </c>
      <c r="D604" s="20">
        <v>4217</v>
      </c>
      <c r="E604" s="20">
        <v>701</v>
      </c>
      <c r="F604" s="20">
        <v>173</v>
      </c>
      <c r="G604" s="20">
        <v>31</v>
      </c>
      <c r="H604" s="20">
        <v>58</v>
      </c>
      <c r="I604" s="19">
        <v>5423</v>
      </c>
    </row>
    <row r="605" spans="2:9" x14ac:dyDescent="0.25">
      <c r="B605" s="19" t="s">
        <v>127</v>
      </c>
      <c r="C605" s="20">
        <v>10278</v>
      </c>
      <c r="D605" s="20">
        <v>774</v>
      </c>
      <c r="E605" s="20">
        <v>198</v>
      </c>
      <c r="F605" s="20">
        <v>269</v>
      </c>
      <c r="G605" s="20">
        <v>170</v>
      </c>
      <c r="H605" s="20">
        <v>58</v>
      </c>
      <c r="I605" s="19">
        <v>11747</v>
      </c>
    </row>
    <row r="606" spans="2:9" x14ac:dyDescent="0.25">
      <c r="B606" s="19" t="s">
        <v>128</v>
      </c>
      <c r="C606" s="20">
        <v>221</v>
      </c>
      <c r="D606" s="20">
        <v>3</v>
      </c>
      <c r="E606" s="20">
        <v>1511</v>
      </c>
      <c r="F606" s="20">
        <v>1815</v>
      </c>
      <c r="G606" s="20">
        <v>2</v>
      </c>
      <c r="H606" s="20">
        <v>8</v>
      </c>
      <c r="I606" s="19">
        <v>3560</v>
      </c>
    </row>
    <row r="607" spans="2:9" x14ac:dyDescent="0.25">
      <c r="B607" s="19" t="s">
        <v>129</v>
      </c>
      <c r="C607" s="20">
        <v>888</v>
      </c>
      <c r="D607" s="20">
        <v>1834</v>
      </c>
      <c r="E607" s="20">
        <v>236</v>
      </c>
      <c r="F607" s="20">
        <v>13</v>
      </c>
      <c r="G607" s="20">
        <v>0</v>
      </c>
      <c r="H607" s="20">
        <v>2</v>
      </c>
      <c r="I607" s="19">
        <v>2973</v>
      </c>
    </row>
    <row r="608" spans="2:9" x14ac:dyDescent="0.25">
      <c r="B608" s="19" t="s">
        <v>148</v>
      </c>
      <c r="C608" s="20">
        <v>984</v>
      </c>
      <c r="D608" s="20">
        <v>1916</v>
      </c>
      <c r="E608" s="20">
        <v>4784</v>
      </c>
      <c r="F608" s="20">
        <v>254</v>
      </c>
      <c r="G608" s="20">
        <v>9</v>
      </c>
      <c r="H608" s="20">
        <v>3</v>
      </c>
      <c r="I608" s="19">
        <v>7950</v>
      </c>
    </row>
    <row r="609" spans="2:9" x14ac:dyDescent="0.25">
      <c r="B609" s="19" t="s">
        <v>130</v>
      </c>
      <c r="C609" s="20">
        <v>992</v>
      </c>
      <c r="D609" s="20">
        <v>3930</v>
      </c>
      <c r="E609" s="20">
        <v>16</v>
      </c>
      <c r="F609" s="20">
        <v>43</v>
      </c>
      <c r="G609" s="20">
        <v>29</v>
      </c>
      <c r="H609" s="20">
        <v>1</v>
      </c>
      <c r="I609" s="19">
        <v>5011</v>
      </c>
    </row>
    <row r="610" spans="2:9" x14ac:dyDescent="0.25">
      <c r="B610" s="19" t="s">
        <v>77</v>
      </c>
      <c r="C610" s="20">
        <v>388</v>
      </c>
      <c r="D610" s="20">
        <v>323</v>
      </c>
      <c r="E610" s="20">
        <v>1850</v>
      </c>
      <c r="F610" s="20">
        <v>843</v>
      </c>
      <c r="G610" s="20">
        <v>2</v>
      </c>
      <c r="H610" s="20">
        <v>47</v>
      </c>
      <c r="I610" s="19">
        <v>3453</v>
      </c>
    </row>
    <row r="611" spans="2:9" x14ac:dyDescent="0.25">
      <c r="B611" s="19" t="s">
        <v>131</v>
      </c>
      <c r="C611" s="20">
        <v>2369</v>
      </c>
      <c r="D611" s="20">
        <v>36875</v>
      </c>
      <c r="E611" s="20">
        <v>1189</v>
      </c>
      <c r="F611" s="20">
        <v>540</v>
      </c>
      <c r="G611" s="20">
        <v>55</v>
      </c>
      <c r="H611" s="20">
        <v>63</v>
      </c>
      <c r="I611" s="19">
        <v>41091</v>
      </c>
    </row>
    <row r="612" spans="2:9" x14ac:dyDescent="0.25">
      <c r="B612" s="19" t="s">
        <v>132</v>
      </c>
      <c r="C612" s="20">
        <v>0</v>
      </c>
      <c r="D612" s="20">
        <v>0</v>
      </c>
      <c r="E612" s="20">
        <v>47184</v>
      </c>
      <c r="F612" s="20">
        <v>5625</v>
      </c>
      <c r="G612" s="20">
        <v>243</v>
      </c>
      <c r="H612" s="20">
        <v>65399</v>
      </c>
      <c r="I612" s="19">
        <v>118451</v>
      </c>
    </row>
    <row r="613" spans="2:9" x14ac:dyDescent="0.25">
      <c r="B613" s="19" t="s">
        <v>133</v>
      </c>
      <c r="C613" s="20">
        <v>929</v>
      </c>
      <c r="D613" s="20">
        <v>349</v>
      </c>
      <c r="E613" s="20">
        <v>8256</v>
      </c>
      <c r="F613" s="20">
        <v>231</v>
      </c>
      <c r="G613" s="20">
        <v>34</v>
      </c>
      <c r="H613" s="20">
        <v>35</v>
      </c>
      <c r="I613" s="19">
        <v>9834</v>
      </c>
    </row>
    <row r="614" spans="2:9" x14ac:dyDescent="0.25">
      <c r="B614" s="19" t="s">
        <v>134</v>
      </c>
      <c r="C614" s="20">
        <v>1374</v>
      </c>
      <c r="D614" s="20">
        <v>964</v>
      </c>
      <c r="E614" s="20">
        <v>7587</v>
      </c>
      <c r="F614" s="20">
        <v>659</v>
      </c>
      <c r="G614" s="20">
        <v>0</v>
      </c>
      <c r="H614" s="20">
        <v>33</v>
      </c>
      <c r="I614" s="19">
        <v>10617</v>
      </c>
    </row>
    <row r="615" spans="2:9" x14ac:dyDescent="0.25">
      <c r="B615" s="19"/>
      <c r="C615" s="20"/>
      <c r="D615" s="20"/>
      <c r="E615" s="20"/>
      <c r="F615" s="20"/>
      <c r="G615" s="20"/>
      <c r="H615" s="20"/>
      <c r="I615" s="19"/>
    </row>
    <row r="616" spans="2:9" x14ac:dyDescent="0.25">
      <c r="B616" s="19"/>
      <c r="C616" s="20"/>
      <c r="D616" s="20"/>
      <c r="E616" s="20"/>
      <c r="F616" s="20"/>
      <c r="G616" s="20"/>
      <c r="H616" s="20"/>
      <c r="I616" s="19"/>
    </row>
    <row r="617" spans="2:9" x14ac:dyDescent="0.25">
      <c r="B617" s="19"/>
      <c r="C617" s="20"/>
      <c r="D617" s="20"/>
      <c r="E617" s="20"/>
      <c r="F617" s="20"/>
      <c r="G617" s="20"/>
      <c r="H617" s="20"/>
      <c r="I617" s="19"/>
    </row>
    <row r="618" spans="2:9" x14ac:dyDescent="0.25">
      <c r="B618" s="19"/>
      <c r="C618" s="20"/>
      <c r="D618" s="20"/>
      <c r="E618" s="20"/>
      <c r="F618" s="20"/>
      <c r="G618" s="20"/>
      <c r="H618" s="20"/>
      <c r="I618" s="19"/>
    </row>
    <row r="619" spans="2:9" x14ac:dyDescent="0.25">
      <c r="B619" s="19"/>
      <c r="C619" s="20"/>
      <c r="D619" s="20"/>
      <c r="E619" s="20"/>
      <c r="F619" s="20"/>
      <c r="G619" s="20"/>
      <c r="H619" s="20"/>
      <c r="I619" s="19"/>
    </row>
    <row r="620" spans="2:9" x14ac:dyDescent="0.25">
      <c r="B620" s="19"/>
      <c r="C620" s="20"/>
      <c r="D620" s="20"/>
      <c r="E620" s="20"/>
      <c r="F620" s="20"/>
      <c r="G620" s="20"/>
      <c r="H620" s="20"/>
      <c r="I620" s="19"/>
    </row>
    <row r="621" spans="2:9" x14ac:dyDescent="0.25">
      <c r="B621" s="19"/>
      <c r="C621" s="20"/>
      <c r="D621" s="20"/>
      <c r="E621" s="20"/>
      <c r="F621" s="20"/>
      <c r="G621" s="20"/>
      <c r="H621" s="20"/>
      <c r="I621" s="19"/>
    </row>
    <row r="622" spans="2:9" x14ac:dyDescent="0.25">
      <c r="B622" s="19"/>
      <c r="C622" s="20"/>
      <c r="D622" s="20"/>
      <c r="E622" s="20"/>
      <c r="F622" s="20"/>
      <c r="G622" s="20"/>
      <c r="H622" s="20"/>
      <c r="I622" s="19"/>
    </row>
    <row r="623" spans="2:9" x14ac:dyDescent="0.25">
      <c r="B623" s="19"/>
      <c r="C623" s="20"/>
      <c r="D623" s="20"/>
      <c r="E623" s="20"/>
      <c r="F623" s="20"/>
      <c r="G623" s="20"/>
      <c r="H623" s="20"/>
      <c r="I623" s="19"/>
    </row>
    <row r="624" spans="2:9" x14ac:dyDescent="0.25">
      <c r="B624" s="19"/>
      <c r="C624" s="20"/>
      <c r="D624" s="20"/>
      <c r="E624" s="20"/>
      <c r="F624" s="20"/>
      <c r="G624" s="20"/>
      <c r="H624" s="20"/>
      <c r="I624" s="19"/>
    </row>
    <row r="625" spans="2:10" x14ac:dyDescent="0.25">
      <c r="B625" s="19" t="s">
        <v>8</v>
      </c>
      <c r="C625" s="19">
        <f t="shared" ref="C625:H625" si="8">SUM(C535:C614)</f>
        <v>42574415</v>
      </c>
      <c r="D625" s="19">
        <f t="shared" si="8"/>
        <v>15699932</v>
      </c>
      <c r="E625" s="19">
        <f t="shared" si="8"/>
        <v>5454563</v>
      </c>
      <c r="F625" s="19">
        <f t="shared" si="8"/>
        <v>1652375</v>
      </c>
      <c r="G625" s="19">
        <f t="shared" si="8"/>
        <v>342612</v>
      </c>
      <c r="H625" s="19">
        <f t="shared" si="8"/>
        <v>822903</v>
      </c>
      <c r="I625" s="19">
        <f>SUM(I535:I614)</f>
        <v>66546800</v>
      </c>
    </row>
    <row r="626" spans="2:10" ht="15.75" thickBot="1" x14ac:dyDescent="0.3">
      <c r="B626" s="26"/>
      <c r="C626" s="27"/>
      <c r="D626" s="27"/>
      <c r="E626" s="27"/>
      <c r="F626" s="27"/>
      <c r="G626" s="27"/>
      <c r="H626" s="27"/>
      <c r="I626" s="27"/>
      <c r="J626" s="28"/>
    </row>
    <row r="627" spans="2:10" ht="16.5" thickBot="1" x14ac:dyDescent="0.3">
      <c r="B627" s="48" t="s">
        <v>58</v>
      </c>
      <c r="C627" s="49"/>
      <c r="D627" s="49"/>
      <c r="E627" s="49"/>
      <c r="F627" s="49"/>
      <c r="G627" s="49"/>
      <c r="H627" s="50"/>
      <c r="I627" s="61" t="str">
        <f>$I$29</f>
        <v>ACUMULAT DESEMBRE 2018</v>
      </c>
    </row>
    <row r="628" spans="2:10" x14ac:dyDescent="0.25">
      <c r="B628" s="17" t="s">
        <v>31</v>
      </c>
      <c r="C628" s="18" t="s">
        <v>32</v>
      </c>
      <c r="D628" s="18" t="s">
        <v>33</v>
      </c>
      <c r="E628" s="18" t="s">
        <v>34</v>
      </c>
      <c r="F628" s="18" t="s">
        <v>35</v>
      </c>
      <c r="G628" s="18" t="s">
        <v>36</v>
      </c>
      <c r="H628" s="18" t="s">
        <v>37</v>
      </c>
      <c r="I628" s="18" t="s">
        <v>8</v>
      </c>
    </row>
    <row r="629" spans="2:10" x14ac:dyDescent="0.25">
      <c r="B629" s="19" t="s">
        <v>38</v>
      </c>
      <c r="C629" s="20">
        <v>1420593</v>
      </c>
      <c r="D629" s="20">
        <v>193070</v>
      </c>
      <c r="E629" s="20">
        <v>202870</v>
      </c>
      <c r="F629" s="20">
        <v>21331</v>
      </c>
      <c r="G629" s="20">
        <v>6089</v>
      </c>
      <c r="H629" s="20">
        <v>8608</v>
      </c>
      <c r="I629" s="19">
        <v>1852561</v>
      </c>
    </row>
    <row r="630" spans="2:10" x14ac:dyDescent="0.25">
      <c r="B630" s="19" t="s">
        <v>39</v>
      </c>
      <c r="C630" s="20">
        <v>576336</v>
      </c>
      <c r="D630" s="20">
        <v>51189</v>
      </c>
      <c r="E630" s="20">
        <v>43381</v>
      </c>
      <c r="F630" s="20">
        <v>3540</v>
      </c>
      <c r="G630" s="20">
        <v>752</v>
      </c>
      <c r="H630" s="20">
        <v>1104</v>
      </c>
      <c r="I630" s="19">
        <v>676302</v>
      </c>
    </row>
    <row r="631" spans="2:10" x14ac:dyDescent="0.25">
      <c r="B631" s="19" t="s">
        <v>40</v>
      </c>
      <c r="C631" s="20">
        <v>191518</v>
      </c>
      <c r="D631" s="20">
        <v>243999</v>
      </c>
      <c r="E631" s="20">
        <v>78325</v>
      </c>
      <c r="F631" s="20">
        <v>7189</v>
      </c>
      <c r="G631" s="20">
        <v>3758</v>
      </c>
      <c r="H631" s="20">
        <v>3086</v>
      </c>
      <c r="I631" s="19">
        <v>527875</v>
      </c>
    </row>
    <row r="632" spans="2:10" x14ac:dyDescent="0.25">
      <c r="B632" s="19" t="s">
        <v>41</v>
      </c>
      <c r="C632" s="20">
        <v>185269</v>
      </c>
      <c r="D632" s="20">
        <v>201108</v>
      </c>
      <c r="E632" s="20">
        <v>274709</v>
      </c>
      <c r="F632" s="20">
        <v>60152</v>
      </c>
      <c r="G632" s="20">
        <v>26478</v>
      </c>
      <c r="H632" s="20">
        <v>12155</v>
      </c>
      <c r="I632" s="19">
        <v>759871</v>
      </c>
    </row>
    <row r="633" spans="2:10" x14ac:dyDescent="0.25">
      <c r="B633" s="19" t="s">
        <v>42</v>
      </c>
      <c r="C633" s="20">
        <v>52407</v>
      </c>
      <c r="D633" s="20">
        <v>3099</v>
      </c>
      <c r="E633" s="20">
        <v>2347</v>
      </c>
      <c r="F633" s="20">
        <v>622</v>
      </c>
      <c r="G633" s="20">
        <v>116</v>
      </c>
      <c r="H633" s="20">
        <v>259</v>
      </c>
      <c r="I633" s="19">
        <v>58850</v>
      </c>
    </row>
    <row r="634" spans="2:10" x14ac:dyDescent="0.25">
      <c r="B634" s="19" t="s">
        <v>43</v>
      </c>
      <c r="C634" s="20">
        <v>31582</v>
      </c>
      <c r="D634" s="20">
        <v>5162</v>
      </c>
      <c r="E634" s="20">
        <v>5865</v>
      </c>
      <c r="F634" s="20">
        <v>211</v>
      </c>
      <c r="G634" s="20">
        <v>95</v>
      </c>
      <c r="H634" s="20">
        <v>76</v>
      </c>
      <c r="I634" s="19">
        <v>42991</v>
      </c>
    </row>
    <row r="635" spans="2:10" x14ac:dyDescent="0.25">
      <c r="B635" s="19" t="s">
        <v>89</v>
      </c>
      <c r="C635" s="20">
        <v>1710</v>
      </c>
      <c r="D635" s="20">
        <v>683</v>
      </c>
      <c r="E635" s="20">
        <v>88</v>
      </c>
      <c r="F635" s="20">
        <v>2</v>
      </c>
      <c r="G635" s="20">
        <v>0</v>
      </c>
      <c r="H635" s="20">
        <v>2</v>
      </c>
      <c r="I635" s="19">
        <v>2485</v>
      </c>
    </row>
    <row r="636" spans="2:10" x14ac:dyDescent="0.25">
      <c r="B636" s="19" t="s">
        <v>90</v>
      </c>
      <c r="C636" s="20">
        <v>222</v>
      </c>
      <c r="D636" s="20">
        <v>3</v>
      </c>
      <c r="E636" s="20">
        <v>1</v>
      </c>
      <c r="F636" s="20">
        <v>362</v>
      </c>
      <c r="G636" s="20">
        <v>0</v>
      </c>
      <c r="H636" s="20">
        <v>0</v>
      </c>
      <c r="I636" s="19">
        <v>588</v>
      </c>
    </row>
    <row r="637" spans="2:10" x14ac:dyDescent="0.25">
      <c r="B637" s="19" t="s">
        <v>91</v>
      </c>
      <c r="C637" s="20">
        <v>109210</v>
      </c>
      <c r="D637" s="20">
        <v>10340</v>
      </c>
      <c r="E637" s="20">
        <v>11432</v>
      </c>
      <c r="F637" s="20">
        <v>389</v>
      </c>
      <c r="G637" s="20">
        <v>49</v>
      </c>
      <c r="H637" s="20">
        <v>330</v>
      </c>
      <c r="I637" s="19">
        <v>131750</v>
      </c>
    </row>
    <row r="638" spans="2:10" x14ac:dyDescent="0.25">
      <c r="B638" s="19" t="s">
        <v>92</v>
      </c>
      <c r="C638" s="20">
        <v>60388</v>
      </c>
      <c r="D638" s="20">
        <v>4817</v>
      </c>
      <c r="E638" s="20">
        <v>4278</v>
      </c>
      <c r="F638" s="20">
        <v>877</v>
      </c>
      <c r="G638" s="20">
        <v>266</v>
      </c>
      <c r="H638" s="20">
        <v>381</v>
      </c>
      <c r="I638" s="19">
        <v>71007</v>
      </c>
    </row>
    <row r="639" spans="2:10" x14ac:dyDescent="0.25">
      <c r="B639" s="19" t="s">
        <v>93</v>
      </c>
      <c r="C639" s="20">
        <v>37789</v>
      </c>
      <c r="D639" s="20">
        <v>2251</v>
      </c>
      <c r="E639" s="20">
        <v>3185</v>
      </c>
      <c r="F639" s="20">
        <v>87</v>
      </c>
      <c r="G639" s="20">
        <v>21</v>
      </c>
      <c r="H639" s="20">
        <v>282</v>
      </c>
      <c r="I639" s="19">
        <v>43615</v>
      </c>
    </row>
    <row r="640" spans="2:10" x14ac:dyDescent="0.25">
      <c r="B640" s="19" t="s">
        <v>94</v>
      </c>
      <c r="C640" s="20">
        <v>22808</v>
      </c>
      <c r="D640" s="20">
        <v>1977</v>
      </c>
      <c r="E640" s="20">
        <v>1204</v>
      </c>
      <c r="F640" s="20">
        <v>20</v>
      </c>
      <c r="G640" s="20">
        <v>21</v>
      </c>
      <c r="H640" s="20">
        <v>113</v>
      </c>
      <c r="I640" s="19">
        <v>26143</v>
      </c>
    </row>
    <row r="641" spans="2:9" x14ac:dyDescent="0.25">
      <c r="B641" s="19" t="s">
        <v>95</v>
      </c>
      <c r="C641" s="20">
        <v>4104</v>
      </c>
      <c r="D641" s="20">
        <v>138</v>
      </c>
      <c r="E641" s="20">
        <v>224</v>
      </c>
      <c r="F641" s="20">
        <v>116</v>
      </c>
      <c r="G641" s="20">
        <v>4</v>
      </c>
      <c r="H641" s="20">
        <v>8</v>
      </c>
      <c r="I641" s="19">
        <v>4594</v>
      </c>
    </row>
    <row r="642" spans="2:9" x14ac:dyDescent="0.25">
      <c r="B642" s="19" t="s">
        <v>44</v>
      </c>
      <c r="C642" s="20">
        <v>6092</v>
      </c>
      <c r="D642" s="20">
        <v>10298</v>
      </c>
      <c r="E642" s="20">
        <v>2634</v>
      </c>
      <c r="F642" s="20">
        <v>70</v>
      </c>
      <c r="G642" s="20">
        <v>15</v>
      </c>
      <c r="H642" s="20">
        <v>9</v>
      </c>
      <c r="I642" s="19">
        <v>19118</v>
      </c>
    </row>
    <row r="643" spans="2:9" x14ac:dyDescent="0.25">
      <c r="B643" s="19" t="s">
        <v>45</v>
      </c>
      <c r="C643" s="20">
        <v>6256</v>
      </c>
      <c r="D643" s="20">
        <v>32893</v>
      </c>
      <c r="E643" s="20">
        <v>14733</v>
      </c>
      <c r="F643" s="20">
        <v>533</v>
      </c>
      <c r="G643" s="20">
        <v>13</v>
      </c>
      <c r="H643" s="20">
        <v>787</v>
      </c>
      <c r="I643" s="19">
        <v>55215</v>
      </c>
    </row>
    <row r="644" spans="2:9" x14ac:dyDescent="0.25">
      <c r="B644" s="19" t="s">
        <v>46</v>
      </c>
      <c r="C644" s="20">
        <v>2671</v>
      </c>
      <c r="D644" s="20">
        <v>6251</v>
      </c>
      <c r="E644" s="20">
        <v>10520</v>
      </c>
      <c r="F644" s="20">
        <v>264</v>
      </c>
      <c r="G644" s="20">
        <v>37</v>
      </c>
      <c r="H644" s="20">
        <v>201</v>
      </c>
      <c r="I644" s="19">
        <v>19944</v>
      </c>
    </row>
    <row r="645" spans="2:9" x14ac:dyDescent="0.25">
      <c r="B645" s="19" t="s">
        <v>47</v>
      </c>
      <c r="C645" s="20">
        <v>50819</v>
      </c>
      <c r="D645" s="20">
        <v>15084</v>
      </c>
      <c r="E645" s="20">
        <v>39684</v>
      </c>
      <c r="F645" s="20">
        <v>72</v>
      </c>
      <c r="G645" s="20">
        <v>13</v>
      </c>
      <c r="H645" s="20">
        <v>271</v>
      </c>
      <c r="I645" s="19">
        <v>105943</v>
      </c>
    </row>
    <row r="646" spans="2:9" x14ac:dyDescent="0.25">
      <c r="B646" s="19" t="s">
        <v>96</v>
      </c>
      <c r="C646" s="20">
        <v>10753</v>
      </c>
      <c r="D646" s="20">
        <v>19583</v>
      </c>
      <c r="E646" s="20">
        <v>32906</v>
      </c>
      <c r="F646" s="20">
        <v>21</v>
      </c>
      <c r="G646" s="20">
        <v>30</v>
      </c>
      <c r="H646" s="20">
        <v>214</v>
      </c>
      <c r="I646" s="19">
        <v>63507</v>
      </c>
    </row>
    <row r="647" spans="2:9" x14ac:dyDescent="0.25">
      <c r="B647" s="19" t="s">
        <v>155</v>
      </c>
      <c r="C647" s="20">
        <v>315</v>
      </c>
      <c r="D647" s="20">
        <v>1</v>
      </c>
      <c r="E647" s="20">
        <v>81</v>
      </c>
      <c r="F647" s="20">
        <v>0</v>
      </c>
      <c r="G647" s="20">
        <v>0</v>
      </c>
      <c r="H647" s="20">
        <v>0</v>
      </c>
      <c r="I647" s="19">
        <v>397</v>
      </c>
    </row>
    <row r="648" spans="2:9" x14ac:dyDescent="0.25">
      <c r="B648" s="19" t="s">
        <v>83</v>
      </c>
      <c r="C648" s="20">
        <v>4029</v>
      </c>
      <c r="D648" s="20">
        <v>4902</v>
      </c>
      <c r="E648" s="20">
        <v>2243</v>
      </c>
      <c r="F648" s="20">
        <v>0</v>
      </c>
      <c r="G648" s="20">
        <v>0</v>
      </c>
      <c r="H648" s="20">
        <v>89</v>
      </c>
      <c r="I648" s="19">
        <v>11263</v>
      </c>
    </row>
    <row r="649" spans="2:9" x14ac:dyDescent="0.25">
      <c r="B649" s="19" t="s">
        <v>135</v>
      </c>
      <c r="C649" s="20">
        <v>0</v>
      </c>
      <c r="D649" s="20">
        <v>82</v>
      </c>
      <c r="E649" s="20">
        <v>3</v>
      </c>
      <c r="F649" s="20">
        <v>0</v>
      </c>
      <c r="G649" s="20">
        <v>0</v>
      </c>
      <c r="H649" s="20">
        <v>39</v>
      </c>
      <c r="I649" s="19">
        <v>124</v>
      </c>
    </row>
    <row r="650" spans="2:9" x14ac:dyDescent="0.25">
      <c r="B650" s="19" t="s">
        <v>97</v>
      </c>
      <c r="C650" s="20">
        <v>286</v>
      </c>
      <c r="D650" s="20">
        <v>632</v>
      </c>
      <c r="E650" s="20">
        <v>221</v>
      </c>
      <c r="F650" s="20">
        <v>0</v>
      </c>
      <c r="G650" s="20">
        <v>67</v>
      </c>
      <c r="H650" s="20">
        <v>39</v>
      </c>
      <c r="I650" s="19">
        <v>1245</v>
      </c>
    </row>
    <row r="651" spans="2:9" x14ac:dyDescent="0.25">
      <c r="B651" s="19" t="s">
        <v>98</v>
      </c>
      <c r="C651" s="20">
        <v>5</v>
      </c>
      <c r="D651" s="20">
        <v>109</v>
      </c>
      <c r="E651" s="20">
        <v>121</v>
      </c>
      <c r="F651" s="20">
        <v>32</v>
      </c>
      <c r="G651" s="20">
        <v>27</v>
      </c>
      <c r="H651" s="20">
        <v>0</v>
      </c>
      <c r="I651" s="19">
        <v>294</v>
      </c>
    </row>
    <row r="652" spans="2:9" x14ac:dyDescent="0.25">
      <c r="B652" s="19" t="s">
        <v>136</v>
      </c>
      <c r="C652" s="20">
        <v>45</v>
      </c>
      <c r="D652" s="20">
        <v>122</v>
      </c>
      <c r="E652" s="20">
        <v>83</v>
      </c>
      <c r="F652" s="20">
        <v>0</v>
      </c>
      <c r="G652" s="20">
        <v>0</v>
      </c>
      <c r="H652" s="20">
        <v>0</v>
      </c>
      <c r="I652" s="19">
        <v>250</v>
      </c>
    </row>
    <row r="653" spans="2:9" x14ac:dyDescent="0.25">
      <c r="B653" s="19" t="s">
        <v>99</v>
      </c>
      <c r="C653" s="20">
        <v>49</v>
      </c>
      <c r="D653" s="20">
        <v>33</v>
      </c>
      <c r="E653" s="20">
        <v>76</v>
      </c>
      <c r="F653" s="20">
        <v>0</v>
      </c>
      <c r="G653" s="20">
        <v>0</v>
      </c>
      <c r="H653" s="20">
        <v>0</v>
      </c>
      <c r="I653" s="19">
        <v>158</v>
      </c>
    </row>
    <row r="654" spans="2:9" x14ac:dyDescent="0.25">
      <c r="B654" s="19" t="s">
        <v>100</v>
      </c>
      <c r="C654" s="20">
        <v>4454</v>
      </c>
      <c r="D654" s="20">
        <v>9290</v>
      </c>
      <c r="E654" s="20">
        <v>3898</v>
      </c>
      <c r="F654" s="20">
        <v>27</v>
      </c>
      <c r="G654" s="20">
        <v>3</v>
      </c>
      <c r="H654" s="20">
        <v>68</v>
      </c>
      <c r="I654" s="19">
        <v>17740</v>
      </c>
    </row>
    <row r="655" spans="2:9" x14ac:dyDescent="0.25">
      <c r="B655" s="19" t="s">
        <v>101</v>
      </c>
      <c r="C655" s="20">
        <v>198</v>
      </c>
      <c r="D655" s="20">
        <v>53</v>
      </c>
      <c r="E655" s="20">
        <v>1433</v>
      </c>
      <c r="F655" s="20">
        <v>429</v>
      </c>
      <c r="G655" s="20">
        <v>230</v>
      </c>
      <c r="H655" s="20">
        <v>31</v>
      </c>
      <c r="I655" s="19">
        <v>2374</v>
      </c>
    </row>
    <row r="656" spans="2:9" x14ac:dyDescent="0.25">
      <c r="B656" s="19" t="s">
        <v>102</v>
      </c>
      <c r="C656" s="20">
        <v>955</v>
      </c>
      <c r="D656" s="20">
        <v>3886</v>
      </c>
      <c r="E656" s="20">
        <v>444</v>
      </c>
      <c r="F656" s="20">
        <v>0</v>
      </c>
      <c r="G656" s="20">
        <v>0</v>
      </c>
      <c r="H656" s="20">
        <v>0</v>
      </c>
      <c r="I656" s="19">
        <v>5285</v>
      </c>
    </row>
    <row r="657" spans="2:9" x14ac:dyDescent="0.25">
      <c r="B657" s="19" t="s">
        <v>103</v>
      </c>
      <c r="C657" s="20">
        <v>819</v>
      </c>
      <c r="D657" s="20">
        <v>877</v>
      </c>
      <c r="E657" s="20">
        <v>6693</v>
      </c>
      <c r="F657" s="20">
        <v>160</v>
      </c>
      <c r="G657" s="20">
        <v>38</v>
      </c>
      <c r="H657" s="20">
        <v>29</v>
      </c>
      <c r="I657" s="19">
        <v>8616</v>
      </c>
    </row>
    <row r="658" spans="2:9" x14ac:dyDescent="0.25">
      <c r="B658" s="19" t="s">
        <v>104</v>
      </c>
      <c r="C658" s="20">
        <v>345</v>
      </c>
      <c r="D658" s="20">
        <v>403</v>
      </c>
      <c r="E658" s="20">
        <v>8131</v>
      </c>
      <c r="F658" s="20">
        <v>2800</v>
      </c>
      <c r="G658" s="20">
        <v>77</v>
      </c>
      <c r="H658" s="20">
        <v>807</v>
      </c>
      <c r="I658" s="19">
        <v>12563</v>
      </c>
    </row>
    <row r="659" spans="2:9" x14ac:dyDescent="0.25">
      <c r="B659" s="19" t="s">
        <v>105</v>
      </c>
      <c r="C659" s="20">
        <v>2858</v>
      </c>
      <c r="D659" s="20">
        <v>5232</v>
      </c>
      <c r="E659" s="20">
        <v>19921</v>
      </c>
      <c r="F659" s="20">
        <v>277</v>
      </c>
      <c r="G659" s="20">
        <v>8</v>
      </c>
      <c r="H659" s="20">
        <v>153</v>
      </c>
      <c r="I659" s="19">
        <v>28449</v>
      </c>
    </row>
    <row r="660" spans="2:9" x14ac:dyDescent="0.25">
      <c r="B660" s="19" t="s">
        <v>106</v>
      </c>
      <c r="C660" s="20">
        <v>5206</v>
      </c>
      <c r="D660" s="20">
        <v>241</v>
      </c>
      <c r="E660" s="20">
        <v>1184</v>
      </c>
      <c r="F660" s="20">
        <v>832</v>
      </c>
      <c r="G660" s="20">
        <v>3</v>
      </c>
      <c r="H660" s="20">
        <v>11</v>
      </c>
      <c r="I660" s="19">
        <v>7477</v>
      </c>
    </row>
    <row r="661" spans="2:9" x14ac:dyDescent="0.25">
      <c r="B661" s="19" t="s">
        <v>107</v>
      </c>
      <c r="C661" s="20">
        <v>2540</v>
      </c>
      <c r="D661" s="20">
        <v>9805</v>
      </c>
      <c r="E661" s="20">
        <v>6327</v>
      </c>
      <c r="F661" s="20">
        <v>145</v>
      </c>
      <c r="G661" s="20">
        <v>206</v>
      </c>
      <c r="H661" s="20">
        <v>159</v>
      </c>
      <c r="I661" s="19">
        <v>19182</v>
      </c>
    </row>
    <row r="662" spans="2:9" x14ac:dyDescent="0.25">
      <c r="B662" s="19" t="s">
        <v>49</v>
      </c>
      <c r="C662" s="20">
        <v>2</v>
      </c>
      <c r="D662" s="20">
        <v>316</v>
      </c>
      <c r="E662" s="20">
        <v>12</v>
      </c>
      <c r="F662" s="20">
        <v>3</v>
      </c>
      <c r="G662" s="20">
        <v>14</v>
      </c>
      <c r="H662" s="20">
        <v>106</v>
      </c>
      <c r="I662" s="19">
        <v>453</v>
      </c>
    </row>
    <row r="663" spans="2:9" x14ac:dyDescent="0.25">
      <c r="B663" s="19" t="s">
        <v>50</v>
      </c>
      <c r="C663" s="20">
        <v>1404</v>
      </c>
      <c r="D663" s="20">
        <v>217</v>
      </c>
      <c r="E663" s="20">
        <v>3838</v>
      </c>
      <c r="F663" s="20">
        <v>3464</v>
      </c>
      <c r="G663" s="20">
        <v>249</v>
      </c>
      <c r="H663" s="20">
        <v>628</v>
      </c>
      <c r="I663" s="19">
        <v>9800</v>
      </c>
    </row>
    <row r="664" spans="2:9" x14ac:dyDescent="0.25">
      <c r="B664" s="19" t="s">
        <v>108</v>
      </c>
      <c r="C664" s="20">
        <v>630</v>
      </c>
      <c r="D664" s="20">
        <v>103</v>
      </c>
      <c r="E664" s="20">
        <v>705</v>
      </c>
      <c r="F664" s="20">
        <v>1008</v>
      </c>
      <c r="G664" s="20">
        <v>100</v>
      </c>
      <c r="H664" s="20">
        <v>0</v>
      </c>
      <c r="I664" s="19">
        <v>2546</v>
      </c>
    </row>
    <row r="665" spans="2:9" x14ac:dyDescent="0.25">
      <c r="B665" s="19" t="s">
        <v>109</v>
      </c>
      <c r="C665" s="20">
        <v>1335</v>
      </c>
      <c r="D665" s="20">
        <v>1987</v>
      </c>
      <c r="E665" s="20">
        <v>3782</v>
      </c>
      <c r="F665" s="20">
        <v>26</v>
      </c>
      <c r="G665" s="20">
        <v>19</v>
      </c>
      <c r="H665" s="20">
        <v>28</v>
      </c>
      <c r="I665" s="19">
        <v>7177</v>
      </c>
    </row>
    <row r="666" spans="2:9" x14ac:dyDescent="0.25">
      <c r="B666" s="19" t="s">
        <v>156</v>
      </c>
      <c r="C666" s="20">
        <v>4</v>
      </c>
      <c r="D666" s="20">
        <v>0</v>
      </c>
      <c r="E666" s="20">
        <v>8</v>
      </c>
      <c r="F666" s="20">
        <v>0</v>
      </c>
      <c r="G666" s="20">
        <v>0</v>
      </c>
      <c r="H666" s="20">
        <v>0</v>
      </c>
      <c r="I666" s="19">
        <v>12</v>
      </c>
    </row>
    <row r="667" spans="2:9" x14ac:dyDescent="0.25">
      <c r="B667" s="19" t="s">
        <v>110</v>
      </c>
      <c r="C667" s="20">
        <v>287</v>
      </c>
      <c r="D667" s="20">
        <v>59</v>
      </c>
      <c r="E667" s="20">
        <v>173</v>
      </c>
      <c r="F667" s="20">
        <v>25</v>
      </c>
      <c r="G667" s="20">
        <v>0</v>
      </c>
      <c r="H667" s="20">
        <v>16</v>
      </c>
      <c r="I667" s="19">
        <v>560</v>
      </c>
    </row>
    <row r="668" spans="2:9" x14ac:dyDescent="0.25">
      <c r="B668" s="19" t="s">
        <v>51</v>
      </c>
      <c r="C668" s="20">
        <v>0</v>
      </c>
      <c r="D668" s="20">
        <v>0</v>
      </c>
      <c r="E668" s="20">
        <v>0</v>
      </c>
      <c r="F668" s="20">
        <v>0</v>
      </c>
      <c r="G668" s="20">
        <v>0</v>
      </c>
      <c r="H668" s="20">
        <v>20</v>
      </c>
      <c r="I668" s="19">
        <v>20</v>
      </c>
    </row>
    <row r="669" spans="2:9" x14ac:dyDescent="0.25">
      <c r="B669" s="19" t="s">
        <v>111</v>
      </c>
      <c r="C669" s="20">
        <v>8424</v>
      </c>
      <c r="D669" s="20">
        <v>2622</v>
      </c>
      <c r="E669" s="20">
        <v>1292</v>
      </c>
      <c r="F669" s="20">
        <v>42</v>
      </c>
      <c r="G669" s="20">
        <v>0</v>
      </c>
      <c r="H669" s="20">
        <v>37</v>
      </c>
      <c r="I669" s="19">
        <v>12417</v>
      </c>
    </row>
    <row r="670" spans="2:9" x14ac:dyDescent="0.25">
      <c r="B670" s="19" t="s">
        <v>52</v>
      </c>
      <c r="C670" s="20">
        <v>586</v>
      </c>
      <c r="D670" s="20">
        <v>757</v>
      </c>
      <c r="E670" s="20">
        <v>417</v>
      </c>
      <c r="F670" s="20">
        <v>0</v>
      </c>
      <c r="G670" s="20">
        <v>0</v>
      </c>
      <c r="H670" s="20">
        <v>0</v>
      </c>
      <c r="I670" s="19">
        <v>1760</v>
      </c>
    </row>
    <row r="671" spans="2:9" x14ac:dyDescent="0.25">
      <c r="B671" s="19" t="s">
        <v>112</v>
      </c>
      <c r="C671" s="20">
        <v>70</v>
      </c>
      <c r="D671" s="20">
        <v>66</v>
      </c>
      <c r="E671" s="20">
        <v>681</v>
      </c>
      <c r="F671" s="20">
        <v>94</v>
      </c>
      <c r="G671" s="20">
        <v>0</v>
      </c>
      <c r="H671" s="20">
        <v>2066</v>
      </c>
      <c r="I671" s="19">
        <v>2977</v>
      </c>
    </row>
    <row r="672" spans="2:9" x14ac:dyDescent="0.25">
      <c r="B672" s="19" t="s">
        <v>139</v>
      </c>
      <c r="C672" s="20">
        <v>8</v>
      </c>
      <c r="D672" s="20">
        <v>0</v>
      </c>
      <c r="E672" s="20">
        <v>19</v>
      </c>
      <c r="F672" s="20">
        <v>22</v>
      </c>
      <c r="G672" s="20">
        <v>2</v>
      </c>
      <c r="H672" s="20">
        <v>0</v>
      </c>
      <c r="I672" s="19">
        <v>51</v>
      </c>
    </row>
    <row r="673" spans="2:9" x14ac:dyDescent="0.25">
      <c r="B673" s="19" t="s">
        <v>140</v>
      </c>
      <c r="C673" s="20">
        <v>150</v>
      </c>
      <c r="D673" s="20">
        <v>236</v>
      </c>
      <c r="E673" s="20">
        <v>49</v>
      </c>
      <c r="F673" s="20">
        <v>0</v>
      </c>
      <c r="G673" s="20">
        <v>0</v>
      </c>
      <c r="H673" s="20">
        <v>0</v>
      </c>
      <c r="I673" s="19">
        <v>435</v>
      </c>
    </row>
    <row r="674" spans="2:9" x14ac:dyDescent="0.25">
      <c r="B674" s="19" t="s">
        <v>113</v>
      </c>
      <c r="C674" s="20">
        <v>508</v>
      </c>
      <c r="D674" s="20">
        <v>3140</v>
      </c>
      <c r="E674" s="20">
        <v>249</v>
      </c>
      <c r="F674" s="20">
        <v>0</v>
      </c>
      <c r="G674" s="20">
        <v>0</v>
      </c>
      <c r="H674" s="20">
        <v>0</v>
      </c>
      <c r="I674" s="19">
        <v>3897</v>
      </c>
    </row>
    <row r="675" spans="2:9" x14ac:dyDescent="0.25">
      <c r="B675" s="19" t="s">
        <v>84</v>
      </c>
      <c r="C675" s="20">
        <v>8373</v>
      </c>
      <c r="D675" s="20">
        <v>1524</v>
      </c>
      <c r="E675" s="20">
        <v>26261</v>
      </c>
      <c r="F675" s="20">
        <v>67</v>
      </c>
      <c r="G675" s="20">
        <v>0</v>
      </c>
      <c r="H675" s="20">
        <v>289</v>
      </c>
      <c r="I675" s="19">
        <v>36514</v>
      </c>
    </row>
    <row r="676" spans="2:9" x14ac:dyDescent="0.25">
      <c r="B676" s="19" t="s">
        <v>114</v>
      </c>
      <c r="C676" s="20">
        <v>88</v>
      </c>
      <c r="D676" s="20">
        <v>1617</v>
      </c>
      <c r="E676" s="20">
        <v>28</v>
      </c>
      <c r="F676" s="20">
        <v>1</v>
      </c>
      <c r="G676" s="20">
        <v>0</v>
      </c>
      <c r="H676" s="20">
        <v>36</v>
      </c>
      <c r="I676" s="19">
        <v>1770</v>
      </c>
    </row>
    <row r="677" spans="2:9" x14ac:dyDescent="0.25">
      <c r="B677" s="19" t="s">
        <v>115</v>
      </c>
      <c r="C677" s="20">
        <v>1853</v>
      </c>
      <c r="D677" s="20">
        <v>6288</v>
      </c>
      <c r="E677" s="20">
        <v>3822</v>
      </c>
      <c r="F677" s="20">
        <v>14</v>
      </c>
      <c r="G677" s="20">
        <v>0</v>
      </c>
      <c r="H677" s="20">
        <v>36</v>
      </c>
      <c r="I677" s="19">
        <v>12013</v>
      </c>
    </row>
    <row r="678" spans="2:9" x14ac:dyDescent="0.25">
      <c r="B678" s="19" t="s">
        <v>116</v>
      </c>
      <c r="C678" s="20">
        <v>493</v>
      </c>
      <c r="D678" s="20">
        <v>1951</v>
      </c>
      <c r="E678" s="20">
        <v>6158</v>
      </c>
      <c r="F678" s="20">
        <v>14</v>
      </c>
      <c r="G678" s="20">
        <v>2</v>
      </c>
      <c r="H678" s="20">
        <v>26</v>
      </c>
      <c r="I678" s="19">
        <v>8644</v>
      </c>
    </row>
    <row r="679" spans="2:9" x14ac:dyDescent="0.25">
      <c r="B679" s="19" t="s">
        <v>117</v>
      </c>
      <c r="C679" s="20">
        <v>2</v>
      </c>
      <c r="D679" s="20">
        <v>24</v>
      </c>
      <c r="E679" s="20">
        <v>24</v>
      </c>
      <c r="F679" s="20">
        <v>0</v>
      </c>
      <c r="G679" s="20">
        <v>0</v>
      </c>
      <c r="H679" s="20">
        <v>0</v>
      </c>
      <c r="I679" s="19">
        <v>50</v>
      </c>
    </row>
    <row r="680" spans="2:9" x14ac:dyDescent="0.25">
      <c r="B680" s="19" t="s">
        <v>118</v>
      </c>
      <c r="C680" s="20">
        <v>232</v>
      </c>
      <c r="D680" s="20">
        <v>456</v>
      </c>
      <c r="E680" s="20">
        <v>0</v>
      </c>
      <c r="F680" s="20">
        <v>0</v>
      </c>
      <c r="G680" s="20">
        <v>0</v>
      </c>
      <c r="H680" s="20">
        <v>0</v>
      </c>
      <c r="I680" s="19">
        <v>688</v>
      </c>
    </row>
    <row r="681" spans="2:9" x14ac:dyDescent="0.25">
      <c r="B681" s="19" t="s">
        <v>119</v>
      </c>
      <c r="C681" s="20">
        <v>6043</v>
      </c>
      <c r="D681" s="20">
        <v>774</v>
      </c>
      <c r="E681" s="20">
        <v>293</v>
      </c>
      <c r="F681" s="20">
        <v>33</v>
      </c>
      <c r="G681" s="20">
        <v>15</v>
      </c>
      <c r="H681" s="20">
        <v>1</v>
      </c>
      <c r="I681" s="19">
        <v>7159</v>
      </c>
    </row>
    <row r="682" spans="2:9" x14ac:dyDescent="0.25">
      <c r="B682" s="19" t="s">
        <v>120</v>
      </c>
      <c r="C682" s="20">
        <v>2178</v>
      </c>
      <c r="D682" s="20">
        <v>4219</v>
      </c>
      <c r="E682" s="20">
        <v>799</v>
      </c>
      <c r="F682" s="20">
        <v>3</v>
      </c>
      <c r="G682" s="20">
        <v>0</v>
      </c>
      <c r="H682" s="20">
        <v>3</v>
      </c>
      <c r="I682" s="19">
        <v>7202</v>
      </c>
    </row>
    <row r="683" spans="2:9" x14ac:dyDescent="0.25">
      <c r="B683" s="19" t="s">
        <v>121</v>
      </c>
      <c r="C683" s="20">
        <v>16</v>
      </c>
      <c r="D683" s="20">
        <v>636</v>
      </c>
      <c r="E683" s="20">
        <v>512</v>
      </c>
      <c r="F683" s="20">
        <v>3</v>
      </c>
      <c r="G683" s="20">
        <v>0</v>
      </c>
      <c r="H683" s="20">
        <v>0</v>
      </c>
      <c r="I683" s="19">
        <v>1167</v>
      </c>
    </row>
    <row r="684" spans="2:9" x14ac:dyDescent="0.25">
      <c r="B684" s="19" t="s">
        <v>141</v>
      </c>
      <c r="C684" s="20">
        <v>18</v>
      </c>
      <c r="D684" s="20">
        <v>54</v>
      </c>
      <c r="E684" s="20">
        <v>4</v>
      </c>
      <c r="F684" s="20">
        <v>2</v>
      </c>
      <c r="G684" s="20">
        <v>0</v>
      </c>
      <c r="H684" s="20">
        <v>0</v>
      </c>
      <c r="I684" s="19">
        <v>78</v>
      </c>
    </row>
    <row r="685" spans="2:9" x14ac:dyDescent="0.25">
      <c r="B685" s="19" t="s">
        <v>142</v>
      </c>
      <c r="C685" s="20">
        <v>16</v>
      </c>
      <c r="D685" s="20">
        <v>120</v>
      </c>
      <c r="E685" s="20">
        <v>89</v>
      </c>
      <c r="F685" s="20">
        <v>0</v>
      </c>
      <c r="G685" s="20">
        <v>0</v>
      </c>
      <c r="H685" s="20">
        <v>0</v>
      </c>
      <c r="I685" s="19">
        <v>225</v>
      </c>
    </row>
    <row r="686" spans="2:9" x14ac:dyDescent="0.25">
      <c r="B686" s="19" t="s">
        <v>143</v>
      </c>
      <c r="C686" s="20">
        <v>138</v>
      </c>
      <c r="D686" s="20">
        <v>243</v>
      </c>
      <c r="E686" s="20">
        <v>164</v>
      </c>
      <c r="F686" s="20">
        <v>0</v>
      </c>
      <c r="G686" s="20">
        <v>0</v>
      </c>
      <c r="H686" s="20">
        <v>0</v>
      </c>
      <c r="I686" s="19">
        <v>545</v>
      </c>
    </row>
    <row r="687" spans="2:9" x14ac:dyDescent="0.25">
      <c r="B687" s="19" t="s">
        <v>122</v>
      </c>
      <c r="C687" s="20">
        <v>351</v>
      </c>
      <c r="D687" s="20">
        <v>14</v>
      </c>
      <c r="E687" s="20">
        <v>73</v>
      </c>
      <c r="F687" s="20">
        <v>0</v>
      </c>
      <c r="G687" s="20">
        <v>0</v>
      </c>
      <c r="H687" s="20">
        <v>14</v>
      </c>
      <c r="I687" s="19">
        <v>452</v>
      </c>
    </row>
    <row r="688" spans="2:9" x14ac:dyDescent="0.25">
      <c r="B688" s="19" t="s">
        <v>123</v>
      </c>
      <c r="C688" s="20">
        <v>134</v>
      </c>
      <c r="D688" s="20">
        <v>21</v>
      </c>
      <c r="E688" s="20">
        <v>62</v>
      </c>
      <c r="F688" s="20">
        <v>0</v>
      </c>
      <c r="G688" s="20">
        <v>0</v>
      </c>
      <c r="H688" s="20">
        <v>65</v>
      </c>
      <c r="I688" s="19">
        <v>282</v>
      </c>
    </row>
    <row r="689" spans="2:9" x14ac:dyDescent="0.25">
      <c r="B689" s="19" t="s">
        <v>144</v>
      </c>
      <c r="C689" s="20">
        <v>55</v>
      </c>
      <c r="D689" s="20">
        <v>1006</v>
      </c>
      <c r="E689" s="20">
        <v>396</v>
      </c>
      <c r="F689" s="20">
        <v>13</v>
      </c>
      <c r="G689" s="20">
        <v>0</v>
      </c>
      <c r="H689" s="20">
        <v>3</v>
      </c>
      <c r="I689" s="19">
        <v>1473</v>
      </c>
    </row>
    <row r="690" spans="2:9" x14ac:dyDescent="0.25">
      <c r="B690" s="19" t="s">
        <v>124</v>
      </c>
      <c r="C690" s="20">
        <v>189</v>
      </c>
      <c r="D690" s="20">
        <v>282</v>
      </c>
      <c r="E690" s="20">
        <v>1078</v>
      </c>
      <c r="F690" s="20">
        <v>0</v>
      </c>
      <c r="G690" s="20">
        <v>0</v>
      </c>
      <c r="H690" s="20">
        <v>0</v>
      </c>
      <c r="I690" s="19">
        <v>1549</v>
      </c>
    </row>
    <row r="691" spans="2:9" x14ac:dyDescent="0.25">
      <c r="B691" s="19" t="s">
        <v>147</v>
      </c>
      <c r="C691" s="20">
        <v>1145</v>
      </c>
      <c r="D691" s="20">
        <v>315</v>
      </c>
      <c r="E691" s="20">
        <v>30</v>
      </c>
      <c r="F691" s="20">
        <v>0</v>
      </c>
      <c r="G691" s="20">
        <v>0</v>
      </c>
      <c r="H691" s="20">
        <v>0</v>
      </c>
      <c r="I691" s="19">
        <v>1490</v>
      </c>
    </row>
    <row r="692" spans="2:9" x14ac:dyDescent="0.25">
      <c r="B692" s="19" t="s">
        <v>125</v>
      </c>
      <c r="C692" s="20">
        <v>845</v>
      </c>
      <c r="D692" s="20">
        <v>122</v>
      </c>
      <c r="E692" s="20">
        <v>169</v>
      </c>
      <c r="F692" s="20">
        <v>0</v>
      </c>
      <c r="G692" s="20">
        <v>0</v>
      </c>
      <c r="H692" s="20">
        <v>13</v>
      </c>
      <c r="I692" s="19">
        <v>1149</v>
      </c>
    </row>
    <row r="693" spans="2:9" x14ac:dyDescent="0.25">
      <c r="B693" s="19" t="s">
        <v>126</v>
      </c>
      <c r="C693" s="20">
        <v>0</v>
      </c>
      <c r="D693" s="20">
        <v>26</v>
      </c>
      <c r="E693" s="20">
        <v>0</v>
      </c>
      <c r="F693" s="20">
        <v>0</v>
      </c>
      <c r="G693" s="20">
        <v>0</v>
      </c>
      <c r="H693" s="20">
        <v>0</v>
      </c>
      <c r="I693" s="19">
        <v>26</v>
      </c>
    </row>
    <row r="694" spans="2:9" x14ac:dyDescent="0.25">
      <c r="B694" s="19" t="s">
        <v>127</v>
      </c>
      <c r="C694" s="20">
        <v>845</v>
      </c>
      <c r="D694" s="20">
        <v>83</v>
      </c>
      <c r="E694" s="20">
        <v>348</v>
      </c>
      <c r="F694" s="20">
        <v>34</v>
      </c>
      <c r="G694" s="20">
        <v>0</v>
      </c>
      <c r="H694" s="20">
        <v>4</v>
      </c>
      <c r="I694" s="19">
        <v>1314</v>
      </c>
    </row>
    <row r="695" spans="2:9" x14ac:dyDescent="0.25">
      <c r="B695" s="19" t="s">
        <v>128</v>
      </c>
      <c r="C695" s="20">
        <v>54</v>
      </c>
      <c r="D695" s="20">
        <v>2</v>
      </c>
      <c r="E695" s="20">
        <v>43</v>
      </c>
      <c r="F695" s="20">
        <v>2</v>
      </c>
      <c r="G695" s="20">
        <v>0</v>
      </c>
      <c r="H695" s="20">
        <v>0</v>
      </c>
      <c r="I695" s="19">
        <v>101</v>
      </c>
    </row>
    <row r="696" spans="2:9" x14ac:dyDescent="0.25">
      <c r="B696" s="19" t="s">
        <v>129</v>
      </c>
      <c r="C696" s="20">
        <v>171</v>
      </c>
      <c r="D696" s="20">
        <v>169</v>
      </c>
      <c r="E696" s="20">
        <v>114</v>
      </c>
      <c r="F696" s="20">
        <v>0</v>
      </c>
      <c r="G696" s="20">
        <v>0</v>
      </c>
      <c r="H696" s="20">
        <v>0</v>
      </c>
      <c r="I696" s="19">
        <v>454</v>
      </c>
    </row>
    <row r="697" spans="2:9" x14ac:dyDescent="0.25">
      <c r="B697" s="19" t="s">
        <v>148</v>
      </c>
      <c r="C697" s="20">
        <v>10</v>
      </c>
      <c r="D697" s="20">
        <v>22</v>
      </c>
      <c r="E697" s="20">
        <v>199</v>
      </c>
      <c r="F697" s="20">
        <v>5</v>
      </c>
      <c r="G697" s="20">
        <v>0</v>
      </c>
      <c r="H697" s="20">
        <v>1</v>
      </c>
      <c r="I697" s="19">
        <v>237</v>
      </c>
    </row>
    <row r="698" spans="2:9" x14ac:dyDescent="0.25">
      <c r="B698" s="19" t="s">
        <v>130</v>
      </c>
      <c r="C698" s="20">
        <v>28</v>
      </c>
      <c r="D698" s="20">
        <v>576</v>
      </c>
      <c r="E698" s="20">
        <v>8</v>
      </c>
      <c r="F698" s="20">
        <v>0</v>
      </c>
      <c r="G698" s="20">
        <v>0</v>
      </c>
      <c r="H698" s="20">
        <v>0</v>
      </c>
      <c r="I698" s="19">
        <v>612</v>
      </c>
    </row>
    <row r="699" spans="2:9" x14ac:dyDescent="0.25">
      <c r="B699" s="19" t="s">
        <v>77</v>
      </c>
      <c r="C699" s="20">
        <v>61</v>
      </c>
      <c r="D699" s="20">
        <v>0</v>
      </c>
      <c r="E699" s="20">
        <v>0</v>
      </c>
      <c r="F699" s="20">
        <v>0</v>
      </c>
      <c r="G699" s="20">
        <v>0</v>
      </c>
      <c r="H699" s="20">
        <v>0</v>
      </c>
      <c r="I699" s="19">
        <v>61</v>
      </c>
    </row>
    <row r="700" spans="2:9" x14ac:dyDescent="0.25">
      <c r="B700" s="19" t="s">
        <v>131</v>
      </c>
      <c r="C700" s="20">
        <v>276</v>
      </c>
      <c r="D700" s="20">
        <v>1022</v>
      </c>
      <c r="E700" s="20">
        <v>66</v>
      </c>
      <c r="F700" s="20">
        <v>1</v>
      </c>
      <c r="G700" s="20">
        <v>5</v>
      </c>
      <c r="H700" s="20">
        <v>3</v>
      </c>
      <c r="I700" s="19">
        <v>1373</v>
      </c>
    </row>
    <row r="701" spans="2:9" x14ac:dyDescent="0.25">
      <c r="B701" s="19" t="s">
        <v>132</v>
      </c>
      <c r="C701" s="20">
        <v>0</v>
      </c>
      <c r="D701" s="20">
        <v>0</v>
      </c>
      <c r="E701" s="20">
        <v>548</v>
      </c>
      <c r="F701" s="20">
        <v>9</v>
      </c>
      <c r="G701" s="20">
        <v>1</v>
      </c>
      <c r="H701" s="20">
        <v>460</v>
      </c>
      <c r="I701" s="19">
        <v>1018</v>
      </c>
    </row>
    <row r="702" spans="2:9" x14ac:dyDescent="0.25">
      <c r="B702" s="19" t="s">
        <v>133</v>
      </c>
      <c r="C702" s="20">
        <v>1364</v>
      </c>
      <c r="D702" s="20">
        <v>27</v>
      </c>
      <c r="E702" s="20">
        <v>1374</v>
      </c>
      <c r="F702" s="20">
        <v>27</v>
      </c>
      <c r="G702" s="20">
        <v>0</v>
      </c>
      <c r="H702" s="20">
        <v>2</v>
      </c>
      <c r="I702" s="19">
        <v>2794</v>
      </c>
    </row>
    <row r="703" spans="2:9" x14ac:dyDescent="0.25">
      <c r="B703" s="19" t="s">
        <v>134</v>
      </c>
      <c r="C703" s="20">
        <v>140</v>
      </c>
      <c r="D703" s="20">
        <v>24</v>
      </c>
      <c r="E703" s="20">
        <v>469</v>
      </c>
      <c r="F703" s="20">
        <v>69</v>
      </c>
      <c r="G703" s="20">
        <v>0</v>
      </c>
      <c r="H703" s="20">
        <v>0</v>
      </c>
      <c r="I703" s="19">
        <v>702</v>
      </c>
    </row>
    <row r="704" spans="2:9" x14ac:dyDescent="0.25">
      <c r="B704" s="19"/>
      <c r="C704" s="20"/>
      <c r="D704" s="20"/>
      <c r="E704" s="20"/>
      <c r="F704" s="20"/>
      <c r="G704" s="20"/>
      <c r="H704" s="20"/>
      <c r="I704" s="19"/>
    </row>
    <row r="705" spans="2:10" x14ac:dyDescent="0.25">
      <c r="B705" s="19"/>
      <c r="C705" s="20"/>
      <c r="D705" s="20"/>
      <c r="E705" s="20"/>
      <c r="F705" s="20"/>
      <c r="G705" s="20"/>
      <c r="H705" s="20"/>
      <c r="I705" s="19"/>
    </row>
    <row r="706" spans="2:10" x14ac:dyDescent="0.25">
      <c r="B706" s="19"/>
      <c r="C706" s="20"/>
      <c r="D706" s="20"/>
      <c r="E706" s="20"/>
      <c r="F706" s="20"/>
      <c r="G706" s="20"/>
      <c r="H706" s="20"/>
      <c r="I706" s="19"/>
    </row>
    <row r="707" spans="2:10" x14ac:dyDescent="0.25">
      <c r="B707" s="19"/>
      <c r="C707" s="20"/>
      <c r="D707" s="20"/>
      <c r="E707" s="20"/>
      <c r="F707" s="20"/>
      <c r="G707" s="20"/>
      <c r="H707" s="20"/>
      <c r="I707" s="19"/>
    </row>
    <row r="708" spans="2:10" x14ac:dyDescent="0.25">
      <c r="B708" s="19"/>
      <c r="C708" s="20"/>
      <c r="D708" s="20"/>
      <c r="E708" s="20"/>
      <c r="F708" s="20"/>
      <c r="G708" s="20"/>
      <c r="H708" s="20"/>
      <c r="I708" s="19"/>
    </row>
    <row r="709" spans="2:10" x14ac:dyDescent="0.25">
      <c r="B709" s="19"/>
      <c r="C709" s="20"/>
      <c r="D709" s="20"/>
      <c r="E709" s="20"/>
      <c r="F709" s="20"/>
      <c r="G709" s="20"/>
      <c r="H709" s="20"/>
      <c r="I709" s="19"/>
    </row>
    <row r="710" spans="2:10" x14ac:dyDescent="0.25">
      <c r="B710" s="19"/>
      <c r="C710" s="20"/>
      <c r="D710" s="20"/>
      <c r="E710" s="20"/>
      <c r="F710" s="20"/>
      <c r="G710" s="20"/>
      <c r="H710" s="20"/>
      <c r="I710" s="19"/>
    </row>
    <row r="711" spans="2:10" x14ac:dyDescent="0.25">
      <c r="B711" s="19"/>
      <c r="C711" s="20"/>
      <c r="D711" s="20"/>
      <c r="E711" s="20"/>
      <c r="F711" s="20"/>
      <c r="G711" s="20"/>
      <c r="H711" s="20"/>
      <c r="I711" s="19"/>
    </row>
    <row r="712" spans="2:10" x14ac:dyDescent="0.25">
      <c r="B712" s="19"/>
      <c r="C712" s="20"/>
      <c r="D712" s="20"/>
      <c r="E712" s="20"/>
      <c r="F712" s="20"/>
      <c r="G712" s="20"/>
      <c r="H712" s="20"/>
      <c r="I712" s="19"/>
    </row>
    <row r="713" spans="2:10" x14ac:dyDescent="0.25">
      <c r="B713" s="19"/>
      <c r="C713" s="20"/>
      <c r="D713" s="20"/>
      <c r="E713" s="20"/>
      <c r="F713" s="20"/>
      <c r="G713" s="20"/>
      <c r="H713" s="20"/>
      <c r="I713" s="19"/>
    </row>
    <row r="714" spans="2:10" x14ac:dyDescent="0.25">
      <c r="B714" s="19"/>
      <c r="C714" s="20"/>
      <c r="D714" s="20"/>
      <c r="E714" s="20"/>
      <c r="F714" s="20"/>
      <c r="G714" s="20"/>
      <c r="H714" s="20"/>
      <c r="I714" s="19"/>
    </row>
    <row r="715" spans="2:10" x14ac:dyDescent="0.25">
      <c r="B715" s="19"/>
      <c r="C715" s="20"/>
      <c r="D715" s="20"/>
      <c r="E715" s="20"/>
      <c r="F715" s="20"/>
      <c r="G715" s="20"/>
      <c r="H715" s="20"/>
      <c r="I715" s="19"/>
    </row>
    <row r="716" spans="2:10" x14ac:dyDescent="0.25">
      <c r="B716" s="19" t="s">
        <v>8</v>
      </c>
      <c r="C716" s="19">
        <f t="shared" ref="C716:H716" si="9">SUM(C629:C715)</f>
        <v>2831157</v>
      </c>
      <c r="D716" s="19">
        <f t="shared" si="9"/>
        <v>868733</v>
      </c>
      <c r="E716" s="19">
        <f t="shared" si="9"/>
        <v>833601</v>
      </c>
      <c r="F716" s="19">
        <f t="shared" si="9"/>
        <v>105541</v>
      </c>
      <c r="G716" s="19">
        <f t="shared" si="9"/>
        <v>38823</v>
      </c>
      <c r="H716" s="19">
        <f t="shared" si="9"/>
        <v>33168</v>
      </c>
      <c r="I716" s="19">
        <f>SUM(I629:I715)</f>
        <v>4711023</v>
      </c>
    </row>
    <row r="717" spans="2:10" x14ac:dyDescent="0.25">
      <c r="B717" s="26"/>
      <c r="C717" s="27"/>
      <c r="D717" s="27"/>
      <c r="E717" s="27"/>
      <c r="F717" s="27"/>
      <c r="G717" s="27"/>
      <c r="H717" s="27"/>
      <c r="I717" s="27"/>
      <c r="J717" s="28"/>
    </row>
    <row r="718" spans="2:10" x14ac:dyDescent="0.25">
      <c r="B718" s="29"/>
      <c r="C718" s="29"/>
      <c r="D718" s="29"/>
      <c r="E718" s="29"/>
      <c r="F718" s="29"/>
      <c r="G718" s="29"/>
      <c r="H718" s="29"/>
      <c r="I718" s="29"/>
      <c r="J718" s="29"/>
    </row>
    <row r="719" spans="2:10" ht="15.75" thickBot="1" x14ac:dyDescent="0.3">
      <c r="B719" s="30"/>
      <c r="C719" s="31"/>
      <c r="D719" s="31"/>
      <c r="E719" s="31"/>
      <c r="F719" s="31"/>
      <c r="G719" s="31"/>
      <c r="H719" s="31"/>
      <c r="I719" s="31"/>
      <c r="J719" s="32"/>
    </row>
    <row r="720" spans="2:10" ht="16.5" thickBot="1" x14ac:dyDescent="0.3">
      <c r="B720" s="48" t="s">
        <v>59</v>
      </c>
      <c r="C720" s="49"/>
      <c r="D720" s="49"/>
      <c r="E720" s="49"/>
      <c r="F720" s="49"/>
      <c r="G720" s="49"/>
      <c r="H720" s="50"/>
      <c r="I720" s="61" t="str">
        <f>$I$29</f>
        <v>ACUMULAT DESEMBRE 2018</v>
      </c>
    </row>
    <row r="721" spans="2:9" x14ac:dyDescent="0.25">
      <c r="B721" s="17" t="s">
        <v>31</v>
      </c>
      <c r="C721" s="18" t="s">
        <v>32</v>
      </c>
      <c r="D721" s="18" t="s">
        <v>33</v>
      </c>
      <c r="E721" s="18" t="s">
        <v>34</v>
      </c>
      <c r="F721" s="18" t="s">
        <v>35</v>
      </c>
      <c r="G721" s="18" t="s">
        <v>36</v>
      </c>
      <c r="H721" s="18" t="s">
        <v>37</v>
      </c>
      <c r="I721" s="18" t="s">
        <v>8</v>
      </c>
    </row>
    <row r="722" spans="2:9" x14ac:dyDescent="0.25">
      <c r="B722" s="19" t="s">
        <v>38</v>
      </c>
      <c r="C722" s="20">
        <v>2022427</v>
      </c>
      <c r="D722" s="20">
        <v>305186</v>
      </c>
      <c r="E722" s="20">
        <v>100785</v>
      </c>
      <c r="F722" s="20">
        <v>40547</v>
      </c>
      <c r="G722" s="20">
        <v>9106</v>
      </c>
      <c r="H722" s="20">
        <v>13931</v>
      </c>
      <c r="I722" s="19">
        <v>2491982</v>
      </c>
    </row>
    <row r="723" spans="2:9" x14ac:dyDescent="0.25">
      <c r="B723" s="19" t="s">
        <v>39</v>
      </c>
      <c r="C723" s="20">
        <v>1055390</v>
      </c>
      <c r="D723" s="20">
        <v>91684</v>
      </c>
      <c r="E723" s="20">
        <v>33180</v>
      </c>
      <c r="F723" s="20">
        <v>10981</v>
      </c>
      <c r="G723" s="20">
        <v>1764</v>
      </c>
      <c r="H723" s="20">
        <v>4389</v>
      </c>
      <c r="I723" s="19">
        <v>1197388</v>
      </c>
    </row>
    <row r="724" spans="2:9" x14ac:dyDescent="0.25">
      <c r="B724" s="19" t="s">
        <v>40</v>
      </c>
      <c r="C724" s="20">
        <v>267918</v>
      </c>
      <c r="D724" s="20">
        <v>239483</v>
      </c>
      <c r="E724" s="20">
        <v>55350</v>
      </c>
      <c r="F724" s="20">
        <v>10833</v>
      </c>
      <c r="G724" s="20">
        <v>3213</v>
      </c>
      <c r="H724" s="20">
        <v>3862</v>
      </c>
      <c r="I724" s="19">
        <v>580659</v>
      </c>
    </row>
    <row r="725" spans="2:9" x14ac:dyDescent="0.25">
      <c r="B725" s="19" t="s">
        <v>41</v>
      </c>
      <c r="C725" s="20">
        <v>176699</v>
      </c>
      <c r="D725" s="20">
        <v>256696</v>
      </c>
      <c r="E725" s="20">
        <v>112295</v>
      </c>
      <c r="F725" s="20">
        <v>42695</v>
      </c>
      <c r="G725" s="20">
        <v>11240</v>
      </c>
      <c r="H725" s="20">
        <v>8415</v>
      </c>
      <c r="I725" s="19">
        <v>608040</v>
      </c>
    </row>
    <row r="726" spans="2:9" x14ac:dyDescent="0.25">
      <c r="B726" s="19" t="s">
        <v>42</v>
      </c>
      <c r="C726" s="20">
        <v>95261</v>
      </c>
      <c r="D726" s="20">
        <v>8905</v>
      </c>
      <c r="E726" s="20">
        <v>2523</v>
      </c>
      <c r="F726" s="20">
        <v>925</v>
      </c>
      <c r="G726" s="20">
        <v>121</v>
      </c>
      <c r="H726" s="20">
        <v>708</v>
      </c>
      <c r="I726" s="19">
        <v>108443</v>
      </c>
    </row>
    <row r="727" spans="2:9" x14ac:dyDescent="0.25">
      <c r="B727" s="19" t="s">
        <v>43</v>
      </c>
      <c r="C727" s="20">
        <v>50792</v>
      </c>
      <c r="D727" s="20">
        <v>11488</v>
      </c>
      <c r="E727" s="20">
        <v>4899</v>
      </c>
      <c r="F727" s="20">
        <v>1361</v>
      </c>
      <c r="G727" s="20">
        <v>245</v>
      </c>
      <c r="H727" s="20">
        <v>423</v>
      </c>
      <c r="I727" s="19">
        <v>69208</v>
      </c>
    </row>
    <row r="728" spans="2:9" x14ac:dyDescent="0.25">
      <c r="B728" s="19" t="s">
        <v>89</v>
      </c>
      <c r="C728" s="20">
        <v>5974</v>
      </c>
      <c r="D728" s="20">
        <v>610</v>
      </c>
      <c r="E728" s="20">
        <v>39</v>
      </c>
      <c r="F728" s="20">
        <v>5</v>
      </c>
      <c r="G728" s="20">
        <v>2</v>
      </c>
      <c r="H728" s="20">
        <v>4</v>
      </c>
      <c r="I728" s="19">
        <v>6634</v>
      </c>
    </row>
    <row r="729" spans="2:9" x14ac:dyDescent="0.25">
      <c r="B729" s="19" t="s">
        <v>90</v>
      </c>
      <c r="C729" s="20">
        <v>91</v>
      </c>
      <c r="D729" s="20">
        <v>515</v>
      </c>
      <c r="E729" s="20">
        <v>0</v>
      </c>
      <c r="F729" s="20">
        <v>639</v>
      </c>
      <c r="G729" s="20">
        <v>0</v>
      </c>
      <c r="H729" s="20">
        <v>1</v>
      </c>
      <c r="I729" s="19">
        <v>1246</v>
      </c>
    </row>
    <row r="730" spans="2:9" x14ac:dyDescent="0.25">
      <c r="B730" s="19" t="s">
        <v>91</v>
      </c>
      <c r="C730" s="20">
        <v>218831</v>
      </c>
      <c r="D730" s="20">
        <v>15692</v>
      </c>
      <c r="E730" s="20">
        <v>3604</v>
      </c>
      <c r="F730" s="20">
        <v>1857</v>
      </c>
      <c r="G730" s="20">
        <v>94</v>
      </c>
      <c r="H730" s="20">
        <v>266</v>
      </c>
      <c r="I730" s="19">
        <v>240344</v>
      </c>
    </row>
    <row r="731" spans="2:9" x14ac:dyDescent="0.25">
      <c r="B731" s="19" t="s">
        <v>92</v>
      </c>
      <c r="C731" s="20">
        <v>80887</v>
      </c>
      <c r="D731" s="20">
        <v>6992</v>
      </c>
      <c r="E731" s="20">
        <v>1770</v>
      </c>
      <c r="F731" s="20">
        <v>1903</v>
      </c>
      <c r="G731" s="20">
        <v>238</v>
      </c>
      <c r="H731" s="20">
        <v>173</v>
      </c>
      <c r="I731" s="19">
        <v>91963</v>
      </c>
    </row>
    <row r="732" spans="2:9" x14ac:dyDescent="0.25">
      <c r="B732" s="19" t="s">
        <v>93</v>
      </c>
      <c r="C732" s="20">
        <v>108847</v>
      </c>
      <c r="D732" s="20">
        <v>5467</v>
      </c>
      <c r="E732" s="20">
        <v>1078</v>
      </c>
      <c r="F732" s="20">
        <v>1119</v>
      </c>
      <c r="G732" s="20">
        <v>15</v>
      </c>
      <c r="H732" s="20">
        <v>369</v>
      </c>
      <c r="I732" s="19">
        <v>116895</v>
      </c>
    </row>
    <row r="733" spans="2:9" x14ac:dyDescent="0.25">
      <c r="B733" s="19" t="s">
        <v>94</v>
      </c>
      <c r="C733" s="20">
        <v>39450</v>
      </c>
      <c r="D733" s="20">
        <v>3777</v>
      </c>
      <c r="E733" s="20">
        <v>815</v>
      </c>
      <c r="F733" s="20">
        <v>611</v>
      </c>
      <c r="G733" s="20">
        <v>17</v>
      </c>
      <c r="H733" s="20">
        <v>27</v>
      </c>
      <c r="I733" s="19">
        <v>44697</v>
      </c>
    </row>
    <row r="734" spans="2:9" x14ac:dyDescent="0.25">
      <c r="B734" s="19" t="s">
        <v>95</v>
      </c>
      <c r="C734" s="20">
        <v>15305</v>
      </c>
      <c r="D734" s="20">
        <v>540</v>
      </c>
      <c r="E734" s="20">
        <v>498</v>
      </c>
      <c r="F734" s="20">
        <v>29</v>
      </c>
      <c r="G734" s="20">
        <v>0</v>
      </c>
      <c r="H734" s="20">
        <v>2</v>
      </c>
      <c r="I734" s="19">
        <v>16374</v>
      </c>
    </row>
    <row r="735" spans="2:9" x14ac:dyDescent="0.25">
      <c r="B735" s="19" t="s">
        <v>44</v>
      </c>
      <c r="C735" s="20">
        <v>7065</v>
      </c>
      <c r="D735" s="20">
        <v>13927</v>
      </c>
      <c r="E735" s="20">
        <v>389</v>
      </c>
      <c r="F735" s="20">
        <v>79</v>
      </c>
      <c r="G735" s="20">
        <v>16</v>
      </c>
      <c r="H735" s="20">
        <v>10</v>
      </c>
      <c r="I735" s="19">
        <v>21486</v>
      </c>
    </row>
    <row r="736" spans="2:9" x14ac:dyDescent="0.25">
      <c r="B736" s="19" t="s">
        <v>45</v>
      </c>
      <c r="C736" s="20">
        <v>11520</v>
      </c>
      <c r="D736" s="20">
        <v>33910</v>
      </c>
      <c r="E736" s="20">
        <v>1463</v>
      </c>
      <c r="F736" s="20">
        <v>116</v>
      </c>
      <c r="G736" s="20">
        <v>258</v>
      </c>
      <c r="H736" s="20">
        <v>17</v>
      </c>
      <c r="I736" s="19">
        <v>47284</v>
      </c>
    </row>
    <row r="737" spans="2:9" x14ac:dyDescent="0.25">
      <c r="B737" s="19" t="s">
        <v>46</v>
      </c>
      <c r="C737" s="20">
        <v>1912</v>
      </c>
      <c r="D737" s="20">
        <v>12466</v>
      </c>
      <c r="E737" s="20">
        <v>7002</v>
      </c>
      <c r="F737" s="20">
        <v>675</v>
      </c>
      <c r="G737" s="20">
        <v>4</v>
      </c>
      <c r="H737" s="20">
        <v>13</v>
      </c>
      <c r="I737" s="19">
        <v>22072</v>
      </c>
    </row>
    <row r="738" spans="2:9" x14ac:dyDescent="0.25">
      <c r="B738" s="19" t="s">
        <v>47</v>
      </c>
      <c r="C738" s="20">
        <v>19502</v>
      </c>
      <c r="D738" s="20">
        <v>17266</v>
      </c>
      <c r="E738" s="20">
        <v>18901</v>
      </c>
      <c r="F738" s="20">
        <v>204</v>
      </c>
      <c r="G738" s="20">
        <v>2</v>
      </c>
      <c r="H738" s="20">
        <v>13</v>
      </c>
      <c r="I738" s="19">
        <v>55888</v>
      </c>
    </row>
    <row r="739" spans="2:9" x14ac:dyDescent="0.25">
      <c r="B739" s="19" t="s">
        <v>96</v>
      </c>
      <c r="C739" s="20">
        <v>49723</v>
      </c>
      <c r="D739" s="20">
        <v>35886</v>
      </c>
      <c r="E739" s="20">
        <v>564</v>
      </c>
      <c r="F739" s="20">
        <v>114</v>
      </c>
      <c r="G739" s="20">
        <v>28</v>
      </c>
      <c r="H739" s="20">
        <v>2</v>
      </c>
      <c r="I739" s="19">
        <v>86317</v>
      </c>
    </row>
    <row r="740" spans="2:9" x14ac:dyDescent="0.25">
      <c r="B740" s="19" t="s">
        <v>155</v>
      </c>
      <c r="C740" s="20">
        <v>21</v>
      </c>
      <c r="D740" s="20">
        <v>9</v>
      </c>
      <c r="E740" s="20">
        <v>0</v>
      </c>
      <c r="F740" s="20">
        <v>0</v>
      </c>
      <c r="G740" s="20">
        <v>0</v>
      </c>
      <c r="H740" s="20">
        <v>422</v>
      </c>
      <c r="I740" s="19">
        <v>452</v>
      </c>
    </row>
    <row r="741" spans="2:9" x14ac:dyDescent="0.25">
      <c r="B741" s="19" t="s">
        <v>83</v>
      </c>
      <c r="C741" s="20">
        <v>1993</v>
      </c>
      <c r="D741" s="20">
        <v>6608</v>
      </c>
      <c r="E741" s="20">
        <v>155</v>
      </c>
      <c r="F741" s="20">
        <v>34</v>
      </c>
      <c r="G741" s="20">
        <v>0</v>
      </c>
      <c r="H741" s="20">
        <v>0</v>
      </c>
      <c r="I741" s="19">
        <v>8790</v>
      </c>
    </row>
    <row r="742" spans="2:9" x14ac:dyDescent="0.25">
      <c r="B742" s="19" t="s">
        <v>135</v>
      </c>
      <c r="C742" s="20">
        <v>104</v>
      </c>
      <c r="D742" s="20">
        <v>214</v>
      </c>
      <c r="E742" s="20">
        <v>0</v>
      </c>
      <c r="F742" s="20">
        <v>22</v>
      </c>
      <c r="G742" s="20">
        <v>0</v>
      </c>
      <c r="H742" s="20">
        <v>9</v>
      </c>
      <c r="I742" s="19">
        <v>349</v>
      </c>
    </row>
    <row r="743" spans="2:9" x14ac:dyDescent="0.25">
      <c r="B743" s="19" t="s">
        <v>97</v>
      </c>
      <c r="C743" s="20">
        <v>1181</v>
      </c>
      <c r="D743" s="20">
        <v>517</v>
      </c>
      <c r="E743" s="20">
        <v>1</v>
      </c>
      <c r="F743" s="20">
        <v>136</v>
      </c>
      <c r="G743" s="20">
        <v>219</v>
      </c>
      <c r="H743" s="20">
        <v>1010</v>
      </c>
      <c r="I743" s="19">
        <v>3064</v>
      </c>
    </row>
    <row r="744" spans="2:9" x14ac:dyDescent="0.25">
      <c r="B744" s="19" t="s">
        <v>70</v>
      </c>
      <c r="C744" s="20">
        <v>0</v>
      </c>
      <c r="D744" s="20">
        <v>496</v>
      </c>
      <c r="E744" s="20">
        <v>0</v>
      </c>
      <c r="F744" s="20">
        <v>0</v>
      </c>
      <c r="G744" s="20">
        <v>0</v>
      </c>
      <c r="H744" s="20">
        <v>47</v>
      </c>
      <c r="I744" s="19">
        <v>543</v>
      </c>
    </row>
    <row r="745" spans="2:9" x14ac:dyDescent="0.25">
      <c r="B745" s="19" t="s">
        <v>98</v>
      </c>
      <c r="C745" s="20">
        <v>0</v>
      </c>
      <c r="D745" s="20">
        <v>159</v>
      </c>
      <c r="E745" s="20">
        <v>10</v>
      </c>
      <c r="F745" s="20">
        <v>13</v>
      </c>
      <c r="G745" s="20">
        <v>41</v>
      </c>
      <c r="H745" s="20">
        <v>5</v>
      </c>
      <c r="I745" s="19">
        <v>228</v>
      </c>
    </row>
    <row r="746" spans="2:9" x14ac:dyDescent="0.25">
      <c r="B746" s="19" t="s">
        <v>136</v>
      </c>
      <c r="C746" s="20">
        <v>22</v>
      </c>
      <c r="D746" s="20">
        <v>867</v>
      </c>
      <c r="E746" s="20">
        <v>27</v>
      </c>
      <c r="F746" s="20">
        <v>1</v>
      </c>
      <c r="G746" s="20">
        <v>0</v>
      </c>
      <c r="H746" s="20">
        <v>0</v>
      </c>
      <c r="I746" s="19">
        <v>917</v>
      </c>
    </row>
    <row r="747" spans="2:9" x14ac:dyDescent="0.25">
      <c r="B747" s="19" t="s">
        <v>99</v>
      </c>
      <c r="C747" s="20">
        <v>340</v>
      </c>
      <c r="D747" s="20">
        <v>360</v>
      </c>
      <c r="E747" s="20">
        <v>2</v>
      </c>
      <c r="F747" s="20">
        <v>37</v>
      </c>
      <c r="G747" s="20">
        <v>123</v>
      </c>
      <c r="H747" s="20">
        <v>171</v>
      </c>
      <c r="I747" s="19">
        <v>1033</v>
      </c>
    </row>
    <row r="748" spans="2:9" x14ac:dyDescent="0.25">
      <c r="B748" s="19" t="s">
        <v>100</v>
      </c>
      <c r="C748" s="20">
        <v>1411</v>
      </c>
      <c r="D748" s="20">
        <v>14991</v>
      </c>
      <c r="E748" s="20">
        <v>269</v>
      </c>
      <c r="F748" s="20">
        <v>86</v>
      </c>
      <c r="G748" s="20">
        <v>0</v>
      </c>
      <c r="H748" s="20">
        <v>0</v>
      </c>
      <c r="I748" s="19">
        <v>16757</v>
      </c>
    </row>
    <row r="749" spans="2:9" x14ac:dyDescent="0.25">
      <c r="B749" s="19" t="s">
        <v>137</v>
      </c>
      <c r="C749" s="20">
        <v>0</v>
      </c>
      <c r="D749" s="20">
        <v>3</v>
      </c>
      <c r="E749" s="20">
        <v>0</v>
      </c>
      <c r="F749" s="20">
        <v>0</v>
      </c>
      <c r="G749" s="20">
        <v>0</v>
      </c>
      <c r="H749" s="20">
        <v>0</v>
      </c>
      <c r="I749" s="19">
        <v>3</v>
      </c>
    </row>
    <row r="750" spans="2:9" x14ac:dyDescent="0.25">
      <c r="B750" s="19" t="s">
        <v>101</v>
      </c>
      <c r="C750" s="20">
        <v>173</v>
      </c>
      <c r="D750" s="20">
        <v>591</v>
      </c>
      <c r="E750" s="20">
        <v>207</v>
      </c>
      <c r="F750" s="20">
        <v>776</v>
      </c>
      <c r="G750" s="20">
        <v>162</v>
      </c>
      <c r="H750" s="20">
        <v>11</v>
      </c>
      <c r="I750" s="19">
        <v>1920</v>
      </c>
    </row>
    <row r="751" spans="2:9" x14ac:dyDescent="0.25">
      <c r="B751" s="19" t="s">
        <v>102</v>
      </c>
      <c r="C751" s="20">
        <v>433</v>
      </c>
      <c r="D751" s="20">
        <v>4755</v>
      </c>
      <c r="E751" s="20">
        <v>34</v>
      </c>
      <c r="F751" s="20">
        <v>54</v>
      </c>
      <c r="G751" s="20">
        <v>10</v>
      </c>
      <c r="H751" s="20">
        <v>1</v>
      </c>
      <c r="I751" s="19">
        <v>5287</v>
      </c>
    </row>
    <row r="752" spans="2:9" x14ac:dyDescent="0.25">
      <c r="B752" s="19" t="s">
        <v>48</v>
      </c>
      <c r="C752" s="20">
        <v>126</v>
      </c>
      <c r="D752" s="20">
        <v>5</v>
      </c>
      <c r="E752" s="20">
        <v>0</v>
      </c>
      <c r="F752" s="20">
        <v>12</v>
      </c>
      <c r="G752" s="20">
        <v>10</v>
      </c>
      <c r="H752" s="20">
        <v>0</v>
      </c>
      <c r="I752" s="19">
        <v>153</v>
      </c>
    </row>
    <row r="753" spans="2:9" x14ac:dyDescent="0.25">
      <c r="B753" s="19" t="s">
        <v>103</v>
      </c>
      <c r="C753" s="20">
        <v>981</v>
      </c>
      <c r="D753" s="20">
        <v>2703</v>
      </c>
      <c r="E753" s="20">
        <v>3155</v>
      </c>
      <c r="F753" s="20">
        <v>1041</v>
      </c>
      <c r="G753" s="20">
        <v>36</v>
      </c>
      <c r="H753" s="20">
        <v>0</v>
      </c>
      <c r="I753" s="19">
        <v>7916</v>
      </c>
    </row>
    <row r="754" spans="2:9" x14ac:dyDescent="0.25">
      <c r="B754" s="19" t="s">
        <v>104</v>
      </c>
      <c r="C754" s="20">
        <v>310</v>
      </c>
      <c r="D754" s="20">
        <v>1049</v>
      </c>
      <c r="E754" s="20">
        <v>6156</v>
      </c>
      <c r="F754" s="20">
        <v>8122</v>
      </c>
      <c r="G754" s="20">
        <v>105</v>
      </c>
      <c r="H754" s="20">
        <v>100</v>
      </c>
      <c r="I754" s="19">
        <v>15842</v>
      </c>
    </row>
    <row r="755" spans="2:9" x14ac:dyDescent="0.25">
      <c r="B755" s="19" t="s">
        <v>105</v>
      </c>
      <c r="C755" s="20">
        <v>1622</v>
      </c>
      <c r="D755" s="20">
        <v>20586</v>
      </c>
      <c r="E755" s="20">
        <v>21338</v>
      </c>
      <c r="F755" s="20">
        <v>813</v>
      </c>
      <c r="G755" s="20">
        <v>76</v>
      </c>
      <c r="H755" s="20">
        <v>64</v>
      </c>
      <c r="I755" s="19">
        <v>44499</v>
      </c>
    </row>
    <row r="756" spans="2:9" x14ac:dyDescent="0.25">
      <c r="B756" s="19" t="s">
        <v>106</v>
      </c>
      <c r="C756" s="20">
        <v>1144</v>
      </c>
      <c r="D756" s="20">
        <v>1546</v>
      </c>
      <c r="E756" s="20">
        <v>1064</v>
      </c>
      <c r="F756" s="20">
        <v>1130</v>
      </c>
      <c r="G756" s="20">
        <v>0</v>
      </c>
      <c r="H756" s="20">
        <v>23</v>
      </c>
      <c r="I756" s="19">
        <v>4907</v>
      </c>
    </row>
    <row r="757" spans="2:9" x14ac:dyDescent="0.25">
      <c r="B757" s="19" t="s">
        <v>107</v>
      </c>
      <c r="C757" s="20">
        <v>1457</v>
      </c>
      <c r="D757" s="20">
        <v>14814</v>
      </c>
      <c r="E757" s="20">
        <v>3311</v>
      </c>
      <c r="F757" s="20">
        <v>1356</v>
      </c>
      <c r="G757" s="20">
        <v>11</v>
      </c>
      <c r="H757" s="20">
        <v>30</v>
      </c>
      <c r="I757" s="19">
        <v>20979</v>
      </c>
    </row>
    <row r="758" spans="2:9" x14ac:dyDescent="0.25">
      <c r="B758" s="19" t="s">
        <v>49</v>
      </c>
      <c r="C758" s="20">
        <v>229</v>
      </c>
      <c r="D758" s="20">
        <v>322</v>
      </c>
      <c r="E758" s="20">
        <v>0</v>
      </c>
      <c r="F758" s="20">
        <v>0</v>
      </c>
      <c r="G758" s="20">
        <v>0</v>
      </c>
      <c r="H758" s="20">
        <v>59</v>
      </c>
      <c r="I758" s="19">
        <v>610</v>
      </c>
    </row>
    <row r="759" spans="2:9" x14ac:dyDescent="0.25">
      <c r="B759" s="19" t="s">
        <v>50</v>
      </c>
      <c r="C759" s="20">
        <v>9</v>
      </c>
      <c r="D759" s="20">
        <v>450</v>
      </c>
      <c r="E759" s="20">
        <v>2602</v>
      </c>
      <c r="F759" s="20">
        <v>5669</v>
      </c>
      <c r="G759" s="20">
        <v>56</v>
      </c>
      <c r="H759" s="20">
        <v>4473</v>
      </c>
      <c r="I759" s="19">
        <v>13259</v>
      </c>
    </row>
    <row r="760" spans="2:9" x14ac:dyDescent="0.25">
      <c r="B760" s="19" t="s">
        <v>108</v>
      </c>
      <c r="C760" s="20">
        <v>2</v>
      </c>
      <c r="D760" s="20">
        <v>237</v>
      </c>
      <c r="E760" s="20">
        <v>2471</v>
      </c>
      <c r="F760" s="20">
        <v>304</v>
      </c>
      <c r="G760" s="20">
        <v>0</v>
      </c>
      <c r="H760" s="20">
        <v>0</v>
      </c>
      <c r="I760" s="19">
        <v>3014</v>
      </c>
    </row>
    <row r="761" spans="2:9" x14ac:dyDescent="0.25">
      <c r="B761" s="19" t="s">
        <v>109</v>
      </c>
      <c r="C761" s="20">
        <v>795</v>
      </c>
      <c r="D761" s="20">
        <v>6074</v>
      </c>
      <c r="E761" s="20">
        <v>199</v>
      </c>
      <c r="F761" s="20">
        <v>0</v>
      </c>
      <c r="G761" s="20">
        <v>6</v>
      </c>
      <c r="H761" s="20">
        <v>1</v>
      </c>
      <c r="I761" s="19">
        <v>7075</v>
      </c>
    </row>
    <row r="762" spans="2:9" x14ac:dyDescent="0.25">
      <c r="B762" s="19" t="s">
        <v>156</v>
      </c>
      <c r="C762" s="20">
        <v>24</v>
      </c>
      <c r="D762" s="20">
        <v>273</v>
      </c>
      <c r="E762" s="20">
        <v>1</v>
      </c>
      <c r="F762" s="20">
        <v>0</v>
      </c>
      <c r="G762" s="20">
        <v>8</v>
      </c>
      <c r="H762" s="20">
        <v>0</v>
      </c>
      <c r="I762" s="19">
        <v>306</v>
      </c>
    </row>
    <row r="763" spans="2:9" x14ac:dyDescent="0.25">
      <c r="B763" s="19" t="s">
        <v>110</v>
      </c>
      <c r="C763" s="20">
        <v>1224</v>
      </c>
      <c r="D763" s="20">
        <v>719</v>
      </c>
      <c r="E763" s="20">
        <v>11</v>
      </c>
      <c r="F763" s="20">
        <v>1885</v>
      </c>
      <c r="G763" s="20">
        <v>1</v>
      </c>
      <c r="H763" s="20">
        <v>0</v>
      </c>
      <c r="I763" s="19">
        <v>3840</v>
      </c>
    </row>
    <row r="764" spans="2:9" x14ac:dyDescent="0.25">
      <c r="B764" s="19" t="s">
        <v>51</v>
      </c>
      <c r="C764" s="20">
        <v>0</v>
      </c>
      <c r="D764" s="20">
        <v>1</v>
      </c>
      <c r="E764" s="20">
        <v>0</v>
      </c>
      <c r="F764" s="20">
        <v>0</v>
      </c>
      <c r="G764" s="20">
        <v>0</v>
      </c>
      <c r="H764" s="20">
        <v>5</v>
      </c>
      <c r="I764" s="19">
        <v>6</v>
      </c>
    </row>
    <row r="765" spans="2:9" x14ac:dyDescent="0.25">
      <c r="B765" s="19" t="s">
        <v>111</v>
      </c>
      <c r="C765" s="20">
        <v>1730</v>
      </c>
      <c r="D765" s="20">
        <v>1036</v>
      </c>
      <c r="E765" s="20">
        <v>706</v>
      </c>
      <c r="F765" s="20">
        <v>7</v>
      </c>
      <c r="G765" s="20">
        <v>0</v>
      </c>
      <c r="H765" s="20">
        <v>1</v>
      </c>
      <c r="I765" s="19">
        <v>3480</v>
      </c>
    </row>
    <row r="766" spans="2:9" x14ac:dyDescent="0.25">
      <c r="B766" s="19" t="s">
        <v>52</v>
      </c>
      <c r="C766" s="20">
        <v>1111</v>
      </c>
      <c r="D766" s="20">
        <v>725</v>
      </c>
      <c r="E766" s="20">
        <v>1</v>
      </c>
      <c r="F766" s="20">
        <v>11</v>
      </c>
      <c r="G766" s="20">
        <v>0</v>
      </c>
      <c r="H766" s="20">
        <v>0</v>
      </c>
      <c r="I766" s="19">
        <v>1848</v>
      </c>
    </row>
    <row r="767" spans="2:9" x14ac:dyDescent="0.25">
      <c r="B767" s="19" t="s">
        <v>112</v>
      </c>
      <c r="C767" s="20">
        <v>159</v>
      </c>
      <c r="D767" s="20">
        <v>964</v>
      </c>
      <c r="E767" s="20">
        <v>0</v>
      </c>
      <c r="F767" s="20">
        <v>7</v>
      </c>
      <c r="G767" s="20">
        <v>8</v>
      </c>
      <c r="H767" s="20">
        <v>4905</v>
      </c>
      <c r="I767" s="19">
        <v>6043</v>
      </c>
    </row>
    <row r="768" spans="2:9" x14ac:dyDescent="0.25">
      <c r="B768" s="19" t="s">
        <v>139</v>
      </c>
      <c r="C768" s="20">
        <v>0</v>
      </c>
      <c r="D768" s="20">
        <v>0</v>
      </c>
      <c r="E768" s="20">
        <v>0</v>
      </c>
      <c r="F768" s="20">
        <v>18</v>
      </c>
      <c r="G768" s="20">
        <v>0</v>
      </c>
      <c r="H768" s="20">
        <v>0</v>
      </c>
      <c r="I768" s="19">
        <v>18</v>
      </c>
    </row>
    <row r="769" spans="2:9" x14ac:dyDescent="0.25">
      <c r="B769" s="19" t="s">
        <v>140</v>
      </c>
      <c r="C769" s="20">
        <v>65</v>
      </c>
      <c r="D769" s="20">
        <v>757</v>
      </c>
      <c r="E769" s="20">
        <v>2</v>
      </c>
      <c r="F769" s="20">
        <v>8</v>
      </c>
      <c r="G769" s="20">
        <v>0</v>
      </c>
      <c r="H769" s="20">
        <v>0</v>
      </c>
      <c r="I769" s="19">
        <v>832</v>
      </c>
    </row>
    <row r="770" spans="2:9" x14ac:dyDescent="0.25">
      <c r="B770" s="19" t="s">
        <v>113</v>
      </c>
      <c r="C770" s="20">
        <v>223</v>
      </c>
      <c r="D770" s="20">
        <v>3130</v>
      </c>
      <c r="E770" s="20">
        <v>3</v>
      </c>
      <c r="F770" s="20">
        <v>10</v>
      </c>
      <c r="G770" s="20">
        <v>0</v>
      </c>
      <c r="H770" s="20">
        <v>0</v>
      </c>
      <c r="I770" s="19">
        <v>3366</v>
      </c>
    </row>
    <row r="771" spans="2:9" x14ac:dyDescent="0.25">
      <c r="B771" s="19" t="s">
        <v>84</v>
      </c>
      <c r="C771" s="20">
        <v>14863</v>
      </c>
      <c r="D771" s="20">
        <v>21527</v>
      </c>
      <c r="E771" s="20">
        <v>18494</v>
      </c>
      <c r="F771" s="20">
        <v>326</v>
      </c>
      <c r="G771" s="20">
        <v>9</v>
      </c>
      <c r="H771" s="20">
        <v>5</v>
      </c>
      <c r="I771" s="19">
        <v>55224</v>
      </c>
    </row>
    <row r="772" spans="2:9" x14ac:dyDescent="0.25">
      <c r="B772" s="19" t="s">
        <v>114</v>
      </c>
      <c r="C772" s="20">
        <v>2973</v>
      </c>
      <c r="D772" s="20">
        <v>750</v>
      </c>
      <c r="E772" s="20">
        <v>65</v>
      </c>
      <c r="F772" s="20">
        <v>26</v>
      </c>
      <c r="G772" s="20">
        <v>75</v>
      </c>
      <c r="H772" s="20">
        <v>398</v>
      </c>
      <c r="I772" s="19">
        <v>4287</v>
      </c>
    </row>
    <row r="773" spans="2:9" x14ac:dyDescent="0.25">
      <c r="B773" s="19" t="s">
        <v>115</v>
      </c>
      <c r="C773" s="20">
        <v>2513</v>
      </c>
      <c r="D773" s="20">
        <v>13276</v>
      </c>
      <c r="E773" s="20">
        <v>551</v>
      </c>
      <c r="F773" s="20">
        <v>161</v>
      </c>
      <c r="G773" s="20">
        <v>10</v>
      </c>
      <c r="H773" s="20">
        <v>139</v>
      </c>
      <c r="I773" s="19">
        <v>16650</v>
      </c>
    </row>
    <row r="774" spans="2:9" x14ac:dyDescent="0.25">
      <c r="B774" s="19" t="s">
        <v>116</v>
      </c>
      <c r="C774" s="20">
        <v>1473</v>
      </c>
      <c r="D774" s="20">
        <v>1729</v>
      </c>
      <c r="E774" s="20">
        <v>5393</v>
      </c>
      <c r="F774" s="20">
        <v>50</v>
      </c>
      <c r="G774" s="20">
        <v>3</v>
      </c>
      <c r="H774" s="20">
        <v>2</v>
      </c>
      <c r="I774" s="19">
        <v>8650</v>
      </c>
    </row>
    <row r="775" spans="2:9" x14ac:dyDescent="0.25">
      <c r="B775" s="19" t="s">
        <v>117</v>
      </c>
      <c r="C775" s="20">
        <v>0</v>
      </c>
      <c r="D775" s="20">
        <v>5</v>
      </c>
      <c r="E775" s="20">
        <v>132</v>
      </c>
      <c r="F775" s="20">
        <v>0</v>
      </c>
      <c r="G775" s="20">
        <v>0</v>
      </c>
      <c r="H775" s="20">
        <v>0</v>
      </c>
      <c r="I775" s="19">
        <v>137</v>
      </c>
    </row>
    <row r="776" spans="2:9" x14ac:dyDescent="0.25">
      <c r="B776" s="19" t="s">
        <v>118</v>
      </c>
      <c r="C776" s="20">
        <v>310</v>
      </c>
      <c r="D776" s="20">
        <v>566</v>
      </c>
      <c r="E776" s="20">
        <v>77</v>
      </c>
      <c r="F776" s="20">
        <v>5</v>
      </c>
      <c r="G776" s="20">
        <v>0</v>
      </c>
      <c r="H776" s="20">
        <v>0</v>
      </c>
      <c r="I776" s="19">
        <v>958</v>
      </c>
    </row>
    <row r="777" spans="2:9" x14ac:dyDescent="0.25">
      <c r="B777" s="19" t="s">
        <v>119</v>
      </c>
      <c r="C777" s="20">
        <v>9419</v>
      </c>
      <c r="D777" s="20">
        <v>1039</v>
      </c>
      <c r="E777" s="20">
        <v>567</v>
      </c>
      <c r="F777" s="20">
        <v>47</v>
      </c>
      <c r="G777" s="20">
        <v>0</v>
      </c>
      <c r="H777" s="20">
        <v>15</v>
      </c>
      <c r="I777" s="19">
        <v>11087</v>
      </c>
    </row>
    <row r="778" spans="2:9" x14ac:dyDescent="0.25">
      <c r="B778" s="19" t="s">
        <v>120</v>
      </c>
      <c r="C778" s="20">
        <v>2470</v>
      </c>
      <c r="D778" s="20">
        <v>4951</v>
      </c>
      <c r="E778" s="20">
        <v>112</v>
      </c>
      <c r="F778" s="20">
        <v>8</v>
      </c>
      <c r="G778" s="20">
        <v>1</v>
      </c>
      <c r="H778" s="20">
        <v>0</v>
      </c>
      <c r="I778" s="19">
        <v>7542</v>
      </c>
    </row>
    <row r="779" spans="2:9" x14ac:dyDescent="0.25">
      <c r="B779" s="19" t="s">
        <v>121</v>
      </c>
      <c r="C779" s="20">
        <v>5</v>
      </c>
      <c r="D779" s="20">
        <v>1666</v>
      </c>
      <c r="E779" s="20">
        <v>626</v>
      </c>
      <c r="F779" s="20">
        <v>0</v>
      </c>
      <c r="G779" s="20">
        <v>0</v>
      </c>
      <c r="H779" s="20">
        <v>0</v>
      </c>
      <c r="I779" s="19">
        <v>2297</v>
      </c>
    </row>
    <row r="780" spans="2:9" x14ac:dyDescent="0.25">
      <c r="B780" s="19" t="s">
        <v>141</v>
      </c>
      <c r="C780" s="20">
        <v>51</v>
      </c>
      <c r="D780" s="20">
        <v>962</v>
      </c>
      <c r="E780" s="20">
        <v>0</v>
      </c>
      <c r="F780" s="20">
        <v>0</v>
      </c>
      <c r="G780" s="20">
        <v>0</v>
      </c>
      <c r="H780" s="20">
        <v>0</v>
      </c>
      <c r="I780" s="19">
        <v>1013</v>
      </c>
    </row>
    <row r="781" spans="2:9" x14ac:dyDescent="0.25">
      <c r="B781" s="19" t="s">
        <v>142</v>
      </c>
      <c r="C781" s="20">
        <v>0</v>
      </c>
      <c r="D781" s="20">
        <v>353</v>
      </c>
      <c r="E781" s="20">
        <v>0</v>
      </c>
      <c r="F781" s="20">
        <v>0</v>
      </c>
      <c r="G781" s="20">
        <v>0</v>
      </c>
      <c r="H781" s="20">
        <v>0</v>
      </c>
      <c r="I781" s="19">
        <v>353</v>
      </c>
    </row>
    <row r="782" spans="2:9" x14ac:dyDescent="0.25">
      <c r="B782" s="19" t="s">
        <v>143</v>
      </c>
      <c r="C782" s="20">
        <v>1</v>
      </c>
      <c r="D782" s="20">
        <v>1441</v>
      </c>
      <c r="E782" s="20">
        <v>73</v>
      </c>
      <c r="F782" s="20">
        <v>0</v>
      </c>
      <c r="G782" s="20">
        <v>0</v>
      </c>
      <c r="H782" s="20">
        <v>0</v>
      </c>
      <c r="I782" s="19">
        <v>1515</v>
      </c>
    </row>
    <row r="783" spans="2:9" x14ac:dyDescent="0.25">
      <c r="B783" s="19" t="s">
        <v>122</v>
      </c>
      <c r="C783" s="20">
        <v>481</v>
      </c>
      <c r="D783" s="20">
        <v>41</v>
      </c>
      <c r="E783" s="20">
        <v>3</v>
      </c>
      <c r="F783" s="20">
        <v>6</v>
      </c>
      <c r="G783" s="20">
        <v>2</v>
      </c>
      <c r="H783" s="20">
        <v>268</v>
      </c>
      <c r="I783" s="19">
        <v>801</v>
      </c>
    </row>
    <row r="784" spans="2:9" x14ac:dyDescent="0.25">
      <c r="B784" s="19" t="s">
        <v>123</v>
      </c>
      <c r="C784" s="20">
        <v>1013</v>
      </c>
      <c r="D784" s="20">
        <v>258</v>
      </c>
      <c r="E784" s="20">
        <v>129</v>
      </c>
      <c r="F784" s="20">
        <v>113</v>
      </c>
      <c r="G784" s="20">
        <v>11</v>
      </c>
      <c r="H784" s="20">
        <v>86</v>
      </c>
      <c r="I784" s="19">
        <v>1610</v>
      </c>
    </row>
    <row r="785" spans="2:9" x14ac:dyDescent="0.25">
      <c r="B785" s="19" t="s">
        <v>144</v>
      </c>
      <c r="C785" s="20">
        <v>296</v>
      </c>
      <c r="D785" s="20">
        <v>1198</v>
      </c>
      <c r="E785" s="20">
        <v>0</v>
      </c>
      <c r="F785" s="20">
        <v>3</v>
      </c>
      <c r="G785" s="20">
        <v>0</v>
      </c>
      <c r="H785" s="20">
        <v>0</v>
      </c>
      <c r="I785" s="19">
        <v>1497</v>
      </c>
    </row>
    <row r="786" spans="2:9" x14ac:dyDescent="0.25">
      <c r="B786" s="19" t="s">
        <v>124</v>
      </c>
      <c r="C786" s="20">
        <v>11</v>
      </c>
      <c r="D786" s="20">
        <v>1361</v>
      </c>
      <c r="E786" s="20">
        <v>3</v>
      </c>
      <c r="F786" s="20">
        <v>1</v>
      </c>
      <c r="G786" s="20">
        <v>0</v>
      </c>
      <c r="H786" s="20">
        <v>0</v>
      </c>
      <c r="I786" s="19">
        <v>1376</v>
      </c>
    </row>
    <row r="787" spans="2:9" x14ac:dyDescent="0.25">
      <c r="B787" s="19" t="s">
        <v>146</v>
      </c>
      <c r="C787" s="20">
        <v>0</v>
      </c>
      <c r="D787" s="20">
        <v>0</v>
      </c>
      <c r="E787" s="20">
        <v>0</v>
      </c>
      <c r="F787" s="20">
        <v>1</v>
      </c>
      <c r="G787" s="20">
        <v>0</v>
      </c>
      <c r="H787" s="20">
        <v>0</v>
      </c>
      <c r="I787" s="19">
        <v>1</v>
      </c>
    </row>
    <row r="788" spans="2:9" x14ac:dyDescent="0.25">
      <c r="B788" s="19" t="s">
        <v>147</v>
      </c>
      <c r="C788" s="20">
        <v>147</v>
      </c>
      <c r="D788" s="20">
        <v>467</v>
      </c>
      <c r="E788" s="20">
        <v>88</v>
      </c>
      <c r="F788" s="20">
        <v>0</v>
      </c>
      <c r="G788" s="20">
        <v>0</v>
      </c>
      <c r="H788" s="20">
        <v>0</v>
      </c>
      <c r="I788" s="19">
        <v>702</v>
      </c>
    </row>
    <row r="789" spans="2:9" x14ac:dyDescent="0.25">
      <c r="B789" s="19" t="s">
        <v>125</v>
      </c>
      <c r="C789" s="20">
        <v>948</v>
      </c>
      <c r="D789" s="20">
        <v>1007</v>
      </c>
      <c r="E789" s="20">
        <v>83</v>
      </c>
      <c r="F789" s="20">
        <v>2</v>
      </c>
      <c r="G789" s="20">
        <v>9</v>
      </c>
      <c r="H789" s="20">
        <v>0</v>
      </c>
      <c r="I789" s="19">
        <v>2049</v>
      </c>
    </row>
    <row r="790" spans="2:9" x14ac:dyDescent="0.25">
      <c r="B790" s="19" t="s">
        <v>126</v>
      </c>
      <c r="C790" s="20">
        <v>4</v>
      </c>
      <c r="D790" s="20">
        <v>35</v>
      </c>
      <c r="E790" s="20">
        <v>2</v>
      </c>
      <c r="F790" s="20">
        <v>0</v>
      </c>
      <c r="G790" s="20">
        <v>5</v>
      </c>
      <c r="H790" s="20">
        <v>3</v>
      </c>
      <c r="I790" s="19">
        <v>49</v>
      </c>
    </row>
    <row r="791" spans="2:9" x14ac:dyDescent="0.25">
      <c r="B791" s="19" t="s">
        <v>127</v>
      </c>
      <c r="C791" s="20">
        <v>896</v>
      </c>
      <c r="D791" s="20">
        <v>57</v>
      </c>
      <c r="E791" s="20">
        <v>11</v>
      </c>
      <c r="F791" s="20">
        <v>4</v>
      </c>
      <c r="G791" s="20">
        <v>3</v>
      </c>
      <c r="H791" s="20">
        <v>0</v>
      </c>
      <c r="I791" s="19">
        <v>971</v>
      </c>
    </row>
    <row r="792" spans="2:9" x14ac:dyDescent="0.25">
      <c r="B792" s="19" t="s">
        <v>128</v>
      </c>
      <c r="C792" s="20">
        <v>0</v>
      </c>
      <c r="D792" s="20">
        <v>10</v>
      </c>
      <c r="E792" s="20">
        <v>2</v>
      </c>
      <c r="F792" s="20">
        <v>3</v>
      </c>
      <c r="G792" s="20">
        <v>0</v>
      </c>
      <c r="H792" s="20">
        <v>0</v>
      </c>
      <c r="I792" s="19">
        <v>15</v>
      </c>
    </row>
    <row r="793" spans="2:9" x14ac:dyDescent="0.25">
      <c r="B793" s="19" t="s">
        <v>129</v>
      </c>
      <c r="C793" s="20">
        <v>402</v>
      </c>
      <c r="D793" s="20">
        <v>427</v>
      </c>
      <c r="E793" s="20">
        <v>1</v>
      </c>
      <c r="F793" s="20">
        <v>0</v>
      </c>
      <c r="G793" s="20">
        <v>0</v>
      </c>
      <c r="H793" s="20">
        <v>0</v>
      </c>
      <c r="I793" s="19">
        <v>830</v>
      </c>
    </row>
    <row r="794" spans="2:9" x14ac:dyDescent="0.25">
      <c r="B794" s="19" t="s">
        <v>148</v>
      </c>
      <c r="C794" s="20">
        <v>13</v>
      </c>
      <c r="D794" s="20">
        <v>367</v>
      </c>
      <c r="E794" s="20">
        <v>350</v>
      </c>
      <c r="F794" s="20">
        <v>45</v>
      </c>
      <c r="G794" s="20">
        <v>0</v>
      </c>
      <c r="H794" s="20">
        <v>4</v>
      </c>
      <c r="I794" s="19">
        <v>779</v>
      </c>
    </row>
    <row r="795" spans="2:9" x14ac:dyDescent="0.25">
      <c r="B795" s="19" t="s">
        <v>130</v>
      </c>
      <c r="C795" s="20">
        <v>70</v>
      </c>
      <c r="D795" s="20">
        <v>145</v>
      </c>
      <c r="E795" s="20">
        <v>0</v>
      </c>
      <c r="F795" s="20">
        <v>2</v>
      </c>
      <c r="G795" s="20">
        <v>5</v>
      </c>
      <c r="H795" s="20">
        <v>1</v>
      </c>
      <c r="I795" s="19">
        <v>223</v>
      </c>
    </row>
    <row r="796" spans="2:9" x14ac:dyDescent="0.25">
      <c r="B796" s="19" t="s">
        <v>77</v>
      </c>
      <c r="C796" s="20">
        <v>0</v>
      </c>
      <c r="D796" s="20">
        <v>25</v>
      </c>
      <c r="E796" s="20">
        <v>100</v>
      </c>
      <c r="F796" s="20">
        <v>59</v>
      </c>
      <c r="G796" s="20">
        <v>0</v>
      </c>
      <c r="H796" s="20">
        <v>0</v>
      </c>
      <c r="I796" s="19">
        <v>184</v>
      </c>
    </row>
    <row r="797" spans="2:9" x14ac:dyDescent="0.25">
      <c r="B797" s="19" t="s">
        <v>131</v>
      </c>
      <c r="C797" s="20">
        <v>312</v>
      </c>
      <c r="D797" s="20">
        <v>2952</v>
      </c>
      <c r="E797" s="20">
        <v>31</v>
      </c>
      <c r="F797" s="20">
        <v>2</v>
      </c>
      <c r="G797" s="20">
        <v>0</v>
      </c>
      <c r="H797" s="20">
        <v>0</v>
      </c>
      <c r="I797" s="19">
        <v>3297</v>
      </c>
    </row>
    <row r="798" spans="2:9" x14ac:dyDescent="0.25">
      <c r="B798" s="19" t="s">
        <v>132</v>
      </c>
      <c r="C798" s="20">
        <v>0</v>
      </c>
      <c r="D798" s="20">
        <v>0</v>
      </c>
      <c r="E798" s="20">
        <v>2463</v>
      </c>
      <c r="F798" s="20">
        <v>584</v>
      </c>
      <c r="G798" s="20">
        <v>0</v>
      </c>
      <c r="H798" s="20">
        <v>3741</v>
      </c>
      <c r="I798" s="19">
        <v>6788</v>
      </c>
    </row>
    <row r="799" spans="2:9" x14ac:dyDescent="0.25">
      <c r="B799" s="19" t="s">
        <v>133</v>
      </c>
      <c r="C799" s="20">
        <v>240</v>
      </c>
      <c r="D799" s="20">
        <v>525</v>
      </c>
      <c r="E799" s="20">
        <v>878</v>
      </c>
      <c r="F799" s="20">
        <v>28</v>
      </c>
      <c r="G799" s="20">
        <v>0</v>
      </c>
      <c r="H799" s="20">
        <v>21</v>
      </c>
      <c r="I799" s="19">
        <v>1692</v>
      </c>
    </row>
    <row r="800" spans="2:9" x14ac:dyDescent="0.25">
      <c r="B800" s="19" t="s">
        <v>134</v>
      </c>
      <c r="C800" s="20">
        <v>2</v>
      </c>
      <c r="D800" s="20">
        <v>5</v>
      </c>
      <c r="E800" s="20">
        <v>601</v>
      </c>
      <c r="F800" s="20">
        <v>0</v>
      </c>
      <c r="G800" s="20">
        <v>0</v>
      </c>
      <c r="H800" s="20">
        <v>6</v>
      </c>
      <c r="I800" s="19">
        <v>614</v>
      </c>
    </row>
    <row r="801" spans="2:9" x14ac:dyDescent="0.25">
      <c r="B801" s="19"/>
      <c r="C801" s="20"/>
      <c r="D801" s="20"/>
      <c r="E801" s="20"/>
      <c r="F801" s="20"/>
      <c r="G801" s="20"/>
      <c r="H801" s="20"/>
      <c r="I801" s="19"/>
    </row>
    <row r="802" spans="2:9" x14ac:dyDescent="0.25">
      <c r="B802" s="19"/>
      <c r="C802" s="20"/>
      <c r="D802" s="20"/>
      <c r="E802" s="20"/>
      <c r="F802" s="20"/>
      <c r="G802" s="20"/>
      <c r="H802" s="20"/>
      <c r="I802" s="19"/>
    </row>
    <row r="803" spans="2:9" x14ac:dyDescent="0.25">
      <c r="B803" s="19"/>
      <c r="C803" s="20"/>
      <c r="D803" s="20"/>
      <c r="E803" s="20"/>
      <c r="F803" s="20"/>
      <c r="G803" s="20"/>
      <c r="H803" s="20"/>
      <c r="I803" s="19"/>
    </row>
    <row r="804" spans="2:9" x14ac:dyDescent="0.25">
      <c r="B804" s="19"/>
      <c r="C804" s="20"/>
      <c r="D804" s="20"/>
      <c r="E804" s="20"/>
      <c r="F804" s="20"/>
      <c r="G804" s="20"/>
      <c r="H804" s="20"/>
      <c r="I804" s="19"/>
    </row>
    <row r="805" spans="2:9" x14ac:dyDescent="0.25">
      <c r="B805" s="19"/>
      <c r="C805" s="20"/>
      <c r="D805" s="20"/>
      <c r="E805" s="20"/>
      <c r="F805" s="20"/>
      <c r="G805" s="20"/>
      <c r="H805" s="20"/>
      <c r="I805" s="19"/>
    </row>
    <row r="806" spans="2:9" x14ac:dyDescent="0.25">
      <c r="B806" s="19"/>
      <c r="C806" s="20"/>
      <c r="D806" s="20"/>
      <c r="E806" s="20"/>
      <c r="F806" s="20"/>
      <c r="G806" s="20"/>
      <c r="H806" s="20"/>
      <c r="I806" s="19"/>
    </row>
    <row r="807" spans="2:9" x14ac:dyDescent="0.25">
      <c r="B807" s="19"/>
      <c r="C807" s="20"/>
      <c r="D807" s="20"/>
      <c r="E807" s="20"/>
      <c r="F807" s="20"/>
      <c r="G807" s="20"/>
      <c r="H807" s="20"/>
      <c r="I807" s="19"/>
    </row>
    <row r="808" spans="2:9" x14ac:dyDescent="0.25">
      <c r="B808" s="19"/>
      <c r="C808" s="20"/>
      <c r="D808" s="20"/>
      <c r="E808" s="20"/>
      <c r="F808" s="20"/>
      <c r="G808" s="20"/>
      <c r="H808" s="20"/>
      <c r="I808" s="19"/>
    </row>
    <row r="809" spans="2:9" x14ac:dyDescent="0.25">
      <c r="B809" s="19"/>
      <c r="C809" s="20"/>
      <c r="D809" s="20"/>
      <c r="E809" s="20"/>
      <c r="F809" s="20"/>
      <c r="G809" s="20"/>
      <c r="H809" s="20"/>
      <c r="I809" s="19"/>
    </row>
    <row r="810" spans="2:9" x14ac:dyDescent="0.25">
      <c r="B810" s="19"/>
      <c r="C810" s="20"/>
      <c r="D810" s="20"/>
      <c r="E810" s="20"/>
      <c r="F810" s="20"/>
      <c r="G810" s="20"/>
      <c r="H810" s="20"/>
      <c r="I810" s="19"/>
    </row>
    <row r="811" spans="2:9" x14ac:dyDescent="0.25">
      <c r="B811" s="19"/>
      <c r="C811" s="20"/>
      <c r="D811" s="20"/>
      <c r="E811" s="20"/>
      <c r="F811" s="20"/>
      <c r="G811" s="20"/>
      <c r="H811" s="20"/>
      <c r="I811" s="19"/>
    </row>
    <row r="812" spans="2:9" x14ac:dyDescent="0.25">
      <c r="B812" s="19"/>
      <c r="C812" s="20"/>
      <c r="D812" s="20"/>
      <c r="E812" s="20"/>
      <c r="F812" s="20"/>
      <c r="G812" s="20"/>
      <c r="H812" s="20"/>
      <c r="I812" s="19"/>
    </row>
    <row r="813" spans="2:9" x14ac:dyDescent="0.25">
      <c r="B813" s="19"/>
      <c r="C813" s="20"/>
      <c r="D813" s="20"/>
      <c r="E813" s="20"/>
      <c r="F813" s="20"/>
      <c r="G813" s="20"/>
      <c r="H813" s="20"/>
      <c r="I813" s="19"/>
    </row>
    <row r="814" spans="2:9" x14ac:dyDescent="0.25">
      <c r="B814" s="19"/>
      <c r="C814" s="20"/>
      <c r="D814" s="20"/>
      <c r="E814" s="20"/>
      <c r="F814" s="20"/>
      <c r="G814" s="20"/>
      <c r="H814" s="20"/>
      <c r="I814" s="19"/>
    </row>
    <row r="815" spans="2:9" x14ac:dyDescent="0.25">
      <c r="B815" s="19"/>
      <c r="C815" s="20"/>
      <c r="D815" s="20"/>
      <c r="E815" s="20"/>
      <c r="F815" s="20"/>
      <c r="G815" s="20"/>
      <c r="H815" s="20"/>
      <c r="I815" s="19"/>
    </row>
    <row r="816" spans="2:9" x14ac:dyDescent="0.25">
      <c r="B816" s="19" t="s">
        <v>8</v>
      </c>
      <c r="C816" s="19">
        <f t="shared" ref="C816:H816" si="10">SUM(C722:C815)</f>
        <v>4283396</v>
      </c>
      <c r="D816" s="19">
        <f t="shared" si="10"/>
        <v>1202596</v>
      </c>
      <c r="E816" s="19">
        <f t="shared" si="10"/>
        <v>417715</v>
      </c>
      <c r="F816" s="19">
        <f t="shared" si="10"/>
        <v>137721</v>
      </c>
      <c r="G816" s="19">
        <f t="shared" si="10"/>
        <v>27368</v>
      </c>
      <c r="H816" s="19">
        <f t="shared" si="10"/>
        <v>48651</v>
      </c>
      <c r="I816" s="19">
        <f>SUM(I722:I815)</f>
        <v>6117447</v>
      </c>
    </row>
    <row r="817" spans="2:10" x14ac:dyDescent="0.25">
      <c r="B817" s="26"/>
      <c r="C817" s="27"/>
      <c r="D817" s="27"/>
      <c r="E817" s="27"/>
      <c r="F817" s="27"/>
      <c r="G817" s="27"/>
      <c r="H817" s="27"/>
      <c r="I817" s="27"/>
      <c r="J817" s="28"/>
    </row>
    <row r="818" spans="2:10" ht="15.75" thickBot="1" x14ac:dyDescent="0.3">
      <c r="B818" s="26"/>
      <c r="C818" s="27"/>
      <c r="D818" s="27"/>
      <c r="E818" s="27"/>
      <c r="F818" s="27"/>
      <c r="G818" s="27"/>
      <c r="H818" s="27"/>
      <c r="I818" s="27"/>
      <c r="J818" s="28"/>
    </row>
    <row r="819" spans="2:10" ht="16.5" thickBot="1" x14ac:dyDescent="0.3">
      <c r="B819" s="48" t="s">
        <v>152</v>
      </c>
      <c r="C819" s="49"/>
      <c r="D819" s="49"/>
      <c r="E819" s="49"/>
      <c r="F819" s="49"/>
      <c r="G819" s="49"/>
      <c r="H819" s="50"/>
      <c r="I819" s="61" t="str">
        <f>$I$29</f>
        <v>ACUMULAT DESEMBRE 2018</v>
      </c>
      <c r="J819" s="28"/>
    </row>
    <row r="820" spans="2:10" x14ac:dyDescent="0.25">
      <c r="B820" s="17" t="s">
        <v>31</v>
      </c>
      <c r="C820" s="18" t="s">
        <v>32</v>
      </c>
      <c r="D820" s="18" t="s">
        <v>33</v>
      </c>
      <c r="E820" s="18" t="s">
        <v>34</v>
      </c>
      <c r="F820" s="18" t="s">
        <v>35</v>
      </c>
      <c r="G820" s="18" t="s">
        <v>36</v>
      </c>
      <c r="H820" s="18" t="s">
        <v>37</v>
      </c>
      <c r="I820" s="18" t="s">
        <v>8</v>
      </c>
      <c r="J820" s="28"/>
    </row>
    <row r="821" spans="2:10" x14ac:dyDescent="0.25">
      <c r="B821" s="19" t="s">
        <v>38</v>
      </c>
      <c r="C821" s="20">
        <v>14169233</v>
      </c>
      <c r="D821" s="20">
        <v>0</v>
      </c>
      <c r="E821" s="20">
        <v>0</v>
      </c>
      <c r="F821" s="20">
        <v>0</v>
      </c>
      <c r="G821" s="20">
        <v>0</v>
      </c>
      <c r="H821" s="20">
        <v>0</v>
      </c>
      <c r="I821" s="19">
        <v>14169233</v>
      </c>
      <c r="J821" s="28"/>
    </row>
    <row r="822" spans="2:10" x14ac:dyDescent="0.25">
      <c r="B822" s="19" t="s">
        <v>39</v>
      </c>
      <c r="C822" s="20">
        <v>12037242</v>
      </c>
      <c r="D822" s="20">
        <v>0</v>
      </c>
      <c r="E822" s="20">
        <v>0</v>
      </c>
      <c r="F822" s="20">
        <v>0</v>
      </c>
      <c r="G822" s="20">
        <v>0</v>
      </c>
      <c r="H822" s="20">
        <v>0</v>
      </c>
      <c r="I822" s="19">
        <v>12037242</v>
      </c>
      <c r="J822" s="28"/>
    </row>
    <row r="823" spans="2:10" x14ac:dyDescent="0.25">
      <c r="B823" s="19" t="s">
        <v>40</v>
      </c>
      <c r="C823" s="20">
        <v>2937011</v>
      </c>
      <c r="D823" s="20">
        <v>0</v>
      </c>
      <c r="E823" s="20">
        <v>0</v>
      </c>
      <c r="F823" s="20">
        <v>0</v>
      </c>
      <c r="G823" s="20">
        <v>0</v>
      </c>
      <c r="H823" s="20">
        <v>0</v>
      </c>
      <c r="I823" s="19">
        <v>2937011</v>
      </c>
      <c r="J823" s="28"/>
    </row>
    <row r="824" spans="2:10" x14ac:dyDescent="0.25">
      <c r="B824" s="19" t="s">
        <v>41</v>
      </c>
      <c r="C824" s="20">
        <v>1204188</v>
      </c>
      <c r="D824" s="20">
        <v>0</v>
      </c>
      <c r="E824" s="20">
        <v>0</v>
      </c>
      <c r="F824" s="20">
        <v>0</v>
      </c>
      <c r="G824" s="20">
        <v>0</v>
      </c>
      <c r="H824" s="20">
        <v>0</v>
      </c>
      <c r="I824" s="19">
        <v>1204188</v>
      </c>
      <c r="J824" s="28"/>
    </row>
    <row r="825" spans="2:10" x14ac:dyDescent="0.25">
      <c r="B825" s="19" t="s">
        <v>42</v>
      </c>
      <c r="C825" s="20">
        <v>982215</v>
      </c>
      <c r="D825" s="20">
        <v>0</v>
      </c>
      <c r="E825" s="20">
        <v>0</v>
      </c>
      <c r="F825" s="20">
        <v>0</v>
      </c>
      <c r="G825" s="20">
        <v>0</v>
      </c>
      <c r="H825" s="20">
        <v>0</v>
      </c>
      <c r="I825" s="19">
        <v>982215</v>
      </c>
      <c r="J825" s="28"/>
    </row>
    <row r="826" spans="2:10" x14ac:dyDescent="0.25">
      <c r="B826" s="19" t="s">
        <v>43</v>
      </c>
      <c r="C826" s="20">
        <v>538794</v>
      </c>
      <c r="D826" s="20">
        <v>0</v>
      </c>
      <c r="E826" s="20">
        <v>0</v>
      </c>
      <c r="F826" s="20">
        <v>0</v>
      </c>
      <c r="G826" s="20">
        <v>0</v>
      </c>
      <c r="H826" s="20">
        <v>0</v>
      </c>
      <c r="I826" s="19">
        <v>538794</v>
      </c>
      <c r="J826" s="28"/>
    </row>
    <row r="827" spans="2:10" x14ac:dyDescent="0.25">
      <c r="B827" s="19" t="s">
        <v>89</v>
      </c>
      <c r="C827" s="20">
        <v>63944</v>
      </c>
      <c r="D827" s="20">
        <v>0</v>
      </c>
      <c r="E827" s="20">
        <v>0</v>
      </c>
      <c r="F827" s="20">
        <v>0</v>
      </c>
      <c r="G827" s="20">
        <v>0</v>
      </c>
      <c r="H827" s="20">
        <v>0</v>
      </c>
      <c r="I827" s="19">
        <v>63944</v>
      </c>
      <c r="J827" s="28"/>
    </row>
    <row r="828" spans="2:10" x14ac:dyDescent="0.25">
      <c r="B828" s="19" t="s">
        <v>90</v>
      </c>
      <c r="C828" s="20">
        <v>25372</v>
      </c>
      <c r="D828" s="20">
        <v>0</v>
      </c>
      <c r="E828" s="20">
        <v>0</v>
      </c>
      <c r="F828" s="20">
        <v>0</v>
      </c>
      <c r="G828" s="20">
        <v>0</v>
      </c>
      <c r="H828" s="20">
        <v>0</v>
      </c>
      <c r="I828" s="19">
        <v>25372</v>
      </c>
      <c r="J828" s="28"/>
    </row>
    <row r="829" spans="2:10" x14ac:dyDescent="0.25">
      <c r="B829" s="19" t="s">
        <v>91</v>
      </c>
      <c r="C829" s="20">
        <v>3050904</v>
      </c>
      <c r="D829" s="20">
        <v>0</v>
      </c>
      <c r="E829" s="20">
        <v>0</v>
      </c>
      <c r="F829" s="20">
        <v>0</v>
      </c>
      <c r="G829" s="20">
        <v>0</v>
      </c>
      <c r="H829" s="20">
        <v>0</v>
      </c>
      <c r="I829" s="19">
        <v>3050904</v>
      </c>
      <c r="J829" s="28"/>
    </row>
    <row r="830" spans="2:10" x14ac:dyDescent="0.25">
      <c r="B830" s="19" t="s">
        <v>92</v>
      </c>
      <c r="C830" s="20">
        <v>846625</v>
      </c>
      <c r="D830" s="20">
        <v>0</v>
      </c>
      <c r="E830" s="20">
        <v>0</v>
      </c>
      <c r="F830" s="20">
        <v>0</v>
      </c>
      <c r="G830" s="20">
        <v>0</v>
      </c>
      <c r="H830" s="20">
        <v>0</v>
      </c>
      <c r="I830" s="19">
        <v>846625</v>
      </c>
      <c r="J830" s="28"/>
    </row>
    <row r="831" spans="2:10" x14ac:dyDescent="0.25">
      <c r="B831" s="19" t="s">
        <v>93</v>
      </c>
      <c r="C831" s="20">
        <v>854432</v>
      </c>
      <c r="D831" s="20">
        <v>0</v>
      </c>
      <c r="E831" s="20">
        <v>0</v>
      </c>
      <c r="F831" s="20">
        <v>0</v>
      </c>
      <c r="G831" s="20">
        <v>0</v>
      </c>
      <c r="H831" s="20">
        <v>0</v>
      </c>
      <c r="I831" s="19">
        <v>854432</v>
      </c>
      <c r="J831" s="28"/>
    </row>
    <row r="832" spans="2:10" x14ac:dyDescent="0.25">
      <c r="B832" s="19" t="s">
        <v>94</v>
      </c>
      <c r="C832" s="20">
        <v>669505</v>
      </c>
      <c r="D832" s="20">
        <v>0</v>
      </c>
      <c r="E832" s="20">
        <v>0</v>
      </c>
      <c r="F832" s="20">
        <v>0</v>
      </c>
      <c r="G832" s="20">
        <v>0</v>
      </c>
      <c r="H832" s="20">
        <v>0</v>
      </c>
      <c r="I832" s="19">
        <v>669505</v>
      </c>
      <c r="J832" s="28"/>
    </row>
    <row r="833" spans="2:10" x14ac:dyDescent="0.25">
      <c r="B833" s="19" t="s">
        <v>95</v>
      </c>
      <c r="C833" s="20">
        <v>195442</v>
      </c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19">
        <v>195442</v>
      </c>
      <c r="J833" s="28"/>
    </row>
    <row r="834" spans="2:10" x14ac:dyDescent="0.25">
      <c r="B834" s="19" t="s">
        <v>44</v>
      </c>
      <c r="C834" s="20">
        <v>85441</v>
      </c>
      <c r="D834" s="20">
        <v>0</v>
      </c>
      <c r="E834" s="20">
        <v>0</v>
      </c>
      <c r="F834" s="20">
        <v>0</v>
      </c>
      <c r="G834" s="20">
        <v>0</v>
      </c>
      <c r="H834" s="20">
        <v>0</v>
      </c>
      <c r="I834" s="19">
        <v>85441</v>
      </c>
      <c r="J834" s="28"/>
    </row>
    <row r="835" spans="2:10" x14ac:dyDescent="0.25">
      <c r="B835" s="19" t="s">
        <v>45</v>
      </c>
      <c r="C835" s="20">
        <v>175456</v>
      </c>
      <c r="D835" s="20">
        <v>0</v>
      </c>
      <c r="E835" s="20">
        <v>0</v>
      </c>
      <c r="F835" s="20">
        <v>0</v>
      </c>
      <c r="G835" s="20">
        <v>0</v>
      </c>
      <c r="H835" s="20">
        <v>0</v>
      </c>
      <c r="I835" s="19">
        <v>175456</v>
      </c>
      <c r="J835" s="28"/>
    </row>
    <row r="836" spans="2:10" x14ac:dyDescent="0.25">
      <c r="B836" s="19" t="s">
        <v>46</v>
      </c>
      <c r="C836" s="20">
        <v>200861</v>
      </c>
      <c r="D836" s="20">
        <v>0</v>
      </c>
      <c r="E836" s="20">
        <v>0</v>
      </c>
      <c r="F836" s="20">
        <v>0</v>
      </c>
      <c r="G836" s="20">
        <v>0</v>
      </c>
      <c r="H836" s="20">
        <v>0</v>
      </c>
      <c r="I836" s="19">
        <v>200861</v>
      </c>
      <c r="J836" s="28"/>
    </row>
    <row r="837" spans="2:10" x14ac:dyDescent="0.25">
      <c r="B837" s="19" t="s">
        <v>47</v>
      </c>
      <c r="C837" s="20">
        <v>1225524</v>
      </c>
      <c r="D837" s="20">
        <v>0</v>
      </c>
      <c r="E837" s="20">
        <v>0</v>
      </c>
      <c r="F837" s="20">
        <v>0</v>
      </c>
      <c r="G837" s="20">
        <v>0</v>
      </c>
      <c r="H837" s="20">
        <v>0</v>
      </c>
      <c r="I837" s="19">
        <v>1225524</v>
      </c>
      <c r="J837" s="28"/>
    </row>
    <row r="838" spans="2:10" x14ac:dyDescent="0.25">
      <c r="B838" s="19" t="s">
        <v>96</v>
      </c>
      <c r="C838" s="20">
        <v>1233513</v>
      </c>
      <c r="D838" s="20">
        <v>0</v>
      </c>
      <c r="E838" s="20">
        <v>0</v>
      </c>
      <c r="F838" s="20">
        <v>0</v>
      </c>
      <c r="G838" s="20">
        <v>0</v>
      </c>
      <c r="H838" s="20">
        <v>0</v>
      </c>
      <c r="I838" s="19">
        <v>1233513</v>
      </c>
      <c r="J838" s="28"/>
    </row>
    <row r="839" spans="2:10" x14ac:dyDescent="0.25">
      <c r="B839" s="19" t="s">
        <v>155</v>
      </c>
      <c r="C839" s="20">
        <v>19011</v>
      </c>
      <c r="D839" s="20">
        <v>0</v>
      </c>
      <c r="E839" s="20">
        <v>0</v>
      </c>
      <c r="F839" s="20">
        <v>0</v>
      </c>
      <c r="G839" s="20">
        <v>0</v>
      </c>
      <c r="H839" s="20">
        <v>0</v>
      </c>
      <c r="I839" s="19">
        <v>19011</v>
      </c>
      <c r="J839" s="28"/>
    </row>
    <row r="840" spans="2:10" x14ac:dyDescent="0.25">
      <c r="B840" s="19" t="s">
        <v>83</v>
      </c>
      <c r="C840" s="20">
        <v>211270</v>
      </c>
      <c r="D840" s="20">
        <v>0</v>
      </c>
      <c r="E840" s="20">
        <v>0</v>
      </c>
      <c r="F840" s="20">
        <v>0</v>
      </c>
      <c r="G840" s="20">
        <v>0</v>
      </c>
      <c r="H840" s="20">
        <v>0</v>
      </c>
      <c r="I840" s="19">
        <v>211270</v>
      </c>
      <c r="J840" s="28"/>
    </row>
    <row r="841" spans="2:10" x14ac:dyDescent="0.25">
      <c r="B841" s="19" t="s">
        <v>135</v>
      </c>
      <c r="C841" s="20">
        <v>178</v>
      </c>
      <c r="D841" s="20">
        <v>0</v>
      </c>
      <c r="E841" s="20">
        <v>0</v>
      </c>
      <c r="F841" s="20">
        <v>0</v>
      </c>
      <c r="G841" s="20">
        <v>0</v>
      </c>
      <c r="H841" s="20">
        <v>0</v>
      </c>
      <c r="I841" s="19">
        <v>178</v>
      </c>
      <c r="J841" s="28"/>
    </row>
    <row r="842" spans="2:10" x14ac:dyDescent="0.25">
      <c r="B842" s="19" t="s">
        <v>97</v>
      </c>
      <c r="C842" s="20">
        <v>169038</v>
      </c>
      <c r="D842" s="20">
        <v>0</v>
      </c>
      <c r="E842" s="20">
        <v>0</v>
      </c>
      <c r="F842" s="20">
        <v>0</v>
      </c>
      <c r="G842" s="20">
        <v>0</v>
      </c>
      <c r="H842" s="20">
        <v>0</v>
      </c>
      <c r="I842" s="19">
        <v>169038</v>
      </c>
      <c r="J842" s="28"/>
    </row>
    <row r="843" spans="2:10" x14ac:dyDescent="0.25">
      <c r="B843" s="19" t="s">
        <v>70</v>
      </c>
      <c r="C843" s="20">
        <v>4171</v>
      </c>
      <c r="D843" s="20">
        <v>0</v>
      </c>
      <c r="E843" s="20">
        <v>0</v>
      </c>
      <c r="F843" s="20">
        <v>0</v>
      </c>
      <c r="G843" s="20">
        <v>0</v>
      </c>
      <c r="H843" s="20">
        <v>0</v>
      </c>
      <c r="I843" s="19">
        <v>4171</v>
      </c>
      <c r="J843" s="28"/>
    </row>
    <row r="844" spans="2:10" x14ac:dyDescent="0.25">
      <c r="B844" s="19" t="s">
        <v>98</v>
      </c>
      <c r="C844" s="20">
        <v>192</v>
      </c>
      <c r="D844" s="20">
        <v>0</v>
      </c>
      <c r="E844" s="20">
        <v>0</v>
      </c>
      <c r="F844" s="20">
        <v>0</v>
      </c>
      <c r="G844" s="20">
        <v>0</v>
      </c>
      <c r="H844" s="20">
        <v>0</v>
      </c>
      <c r="I844" s="19">
        <v>192</v>
      </c>
      <c r="J844" s="28"/>
    </row>
    <row r="845" spans="2:10" x14ac:dyDescent="0.25">
      <c r="B845" s="19" t="s">
        <v>136</v>
      </c>
      <c r="C845" s="20">
        <v>2095</v>
      </c>
      <c r="D845" s="20">
        <v>0</v>
      </c>
      <c r="E845" s="20">
        <v>0</v>
      </c>
      <c r="F845" s="20">
        <v>0</v>
      </c>
      <c r="G845" s="20">
        <v>0</v>
      </c>
      <c r="H845" s="20">
        <v>0</v>
      </c>
      <c r="I845" s="19">
        <v>2095</v>
      </c>
      <c r="J845" s="28"/>
    </row>
    <row r="846" spans="2:10" x14ac:dyDescent="0.25">
      <c r="B846" s="19" t="s">
        <v>99</v>
      </c>
      <c r="C846" s="20">
        <v>20617</v>
      </c>
      <c r="D846" s="20">
        <v>0</v>
      </c>
      <c r="E846" s="20">
        <v>0</v>
      </c>
      <c r="F846" s="20">
        <v>0</v>
      </c>
      <c r="G846" s="20">
        <v>0</v>
      </c>
      <c r="H846" s="20">
        <v>0</v>
      </c>
      <c r="I846" s="19">
        <v>20617</v>
      </c>
      <c r="J846" s="28"/>
    </row>
    <row r="847" spans="2:10" x14ac:dyDescent="0.25">
      <c r="B847" s="19" t="s">
        <v>100</v>
      </c>
      <c r="C847" s="20">
        <v>23483</v>
      </c>
      <c r="D847" s="20">
        <v>0</v>
      </c>
      <c r="E847" s="20">
        <v>0</v>
      </c>
      <c r="F847" s="20">
        <v>0</v>
      </c>
      <c r="G847" s="20">
        <v>0</v>
      </c>
      <c r="H847" s="20">
        <v>0</v>
      </c>
      <c r="I847" s="19">
        <v>23483</v>
      </c>
      <c r="J847" s="28"/>
    </row>
    <row r="848" spans="2:10" x14ac:dyDescent="0.25">
      <c r="B848" s="19" t="s">
        <v>137</v>
      </c>
      <c r="C848" s="20">
        <v>106</v>
      </c>
      <c r="D848" s="20">
        <v>0</v>
      </c>
      <c r="E848" s="20">
        <v>0</v>
      </c>
      <c r="F848" s="20">
        <v>0</v>
      </c>
      <c r="G848" s="20">
        <v>0</v>
      </c>
      <c r="H848" s="20">
        <v>0</v>
      </c>
      <c r="I848" s="19">
        <v>106</v>
      </c>
      <c r="J848" s="28"/>
    </row>
    <row r="849" spans="2:10" x14ac:dyDescent="0.25">
      <c r="B849" s="19" t="s">
        <v>101</v>
      </c>
      <c r="C849" s="20">
        <v>11833</v>
      </c>
      <c r="D849" s="20">
        <v>0</v>
      </c>
      <c r="E849" s="20">
        <v>0</v>
      </c>
      <c r="F849" s="20">
        <v>0</v>
      </c>
      <c r="G849" s="20">
        <v>0</v>
      </c>
      <c r="H849" s="20">
        <v>0</v>
      </c>
      <c r="I849" s="19">
        <v>11833</v>
      </c>
      <c r="J849" s="28"/>
    </row>
    <row r="850" spans="2:10" x14ac:dyDescent="0.25">
      <c r="B850" s="19" t="s">
        <v>102</v>
      </c>
      <c r="C850" s="20">
        <v>12394</v>
      </c>
      <c r="D850" s="20">
        <v>0</v>
      </c>
      <c r="E850" s="20">
        <v>0</v>
      </c>
      <c r="F850" s="20">
        <v>0</v>
      </c>
      <c r="G850" s="20">
        <v>0</v>
      </c>
      <c r="H850" s="20">
        <v>0</v>
      </c>
      <c r="I850" s="19">
        <v>12394</v>
      </c>
      <c r="J850" s="28"/>
    </row>
    <row r="851" spans="2:10" x14ac:dyDescent="0.25">
      <c r="B851" s="19" t="s">
        <v>48</v>
      </c>
      <c r="C851" s="20">
        <v>562</v>
      </c>
      <c r="D851" s="20">
        <v>0</v>
      </c>
      <c r="E851" s="20">
        <v>0</v>
      </c>
      <c r="F851" s="20">
        <v>0</v>
      </c>
      <c r="G851" s="20">
        <v>0</v>
      </c>
      <c r="H851" s="20">
        <v>0</v>
      </c>
      <c r="I851" s="19">
        <v>562</v>
      </c>
      <c r="J851" s="28"/>
    </row>
    <row r="852" spans="2:10" x14ac:dyDescent="0.25">
      <c r="B852" s="19" t="s">
        <v>103</v>
      </c>
      <c r="C852" s="20">
        <v>50498</v>
      </c>
      <c r="D852" s="20">
        <v>0</v>
      </c>
      <c r="E852" s="20">
        <v>0</v>
      </c>
      <c r="F852" s="20">
        <v>0</v>
      </c>
      <c r="G852" s="20">
        <v>0</v>
      </c>
      <c r="H852" s="20">
        <v>0</v>
      </c>
      <c r="I852" s="19">
        <v>50498</v>
      </c>
      <c r="J852" s="28"/>
    </row>
    <row r="853" spans="2:10" x14ac:dyDescent="0.25">
      <c r="B853" s="19" t="s">
        <v>104</v>
      </c>
      <c r="C853" s="20">
        <v>3929</v>
      </c>
      <c r="D853" s="20">
        <v>0</v>
      </c>
      <c r="E853" s="20">
        <v>0</v>
      </c>
      <c r="F853" s="20">
        <v>0</v>
      </c>
      <c r="G853" s="20">
        <v>0</v>
      </c>
      <c r="H853" s="20">
        <v>0</v>
      </c>
      <c r="I853" s="19">
        <v>3929</v>
      </c>
      <c r="J853" s="28"/>
    </row>
    <row r="854" spans="2:10" x14ac:dyDescent="0.25">
      <c r="B854" s="19" t="s">
        <v>105</v>
      </c>
      <c r="C854" s="20">
        <v>43269</v>
      </c>
      <c r="D854" s="20">
        <v>0</v>
      </c>
      <c r="E854" s="20">
        <v>0</v>
      </c>
      <c r="F854" s="20">
        <v>0</v>
      </c>
      <c r="G854" s="20">
        <v>0</v>
      </c>
      <c r="H854" s="20">
        <v>0</v>
      </c>
      <c r="I854" s="19">
        <v>43269</v>
      </c>
      <c r="J854" s="28"/>
    </row>
    <row r="855" spans="2:10" x14ac:dyDescent="0.25">
      <c r="B855" s="19" t="s">
        <v>106</v>
      </c>
      <c r="C855" s="20">
        <v>52413</v>
      </c>
      <c r="D855" s="20">
        <v>0</v>
      </c>
      <c r="E855" s="20">
        <v>0</v>
      </c>
      <c r="F855" s="20">
        <v>0</v>
      </c>
      <c r="G855" s="20">
        <v>0</v>
      </c>
      <c r="H855" s="20">
        <v>0</v>
      </c>
      <c r="I855" s="19">
        <v>52413</v>
      </c>
      <c r="J855" s="28"/>
    </row>
    <row r="856" spans="2:10" x14ac:dyDescent="0.25">
      <c r="B856" s="19" t="s">
        <v>107</v>
      </c>
      <c r="C856" s="20">
        <v>43253</v>
      </c>
      <c r="D856" s="20">
        <v>0</v>
      </c>
      <c r="E856" s="20">
        <v>0</v>
      </c>
      <c r="F856" s="20">
        <v>0</v>
      </c>
      <c r="G856" s="20">
        <v>0</v>
      </c>
      <c r="H856" s="20">
        <v>0</v>
      </c>
      <c r="I856" s="19">
        <v>43253</v>
      </c>
      <c r="J856" s="28"/>
    </row>
    <row r="857" spans="2:10" x14ac:dyDescent="0.25">
      <c r="B857" s="19" t="s">
        <v>49</v>
      </c>
      <c r="C857" s="20">
        <v>2572</v>
      </c>
      <c r="D857" s="20">
        <v>0</v>
      </c>
      <c r="E857" s="20">
        <v>0</v>
      </c>
      <c r="F857" s="20">
        <v>0</v>
      </c>
      <c r="G857" s="20">
        <v>0</v>
      </c>
      <c r="H857" s="20">
        <v>0</v>
      </c>
      <c r="I857" s="19">
        <v>2572</v>
      </c>
      <c r="J857" s="28"/>
    </row>
    <row r="858" spans="2:10" x14ac:dyDescent="0.25">
      <c r="B858" s="19" t="s">
        <v>50</v>
      </c>
      <c r="C858" s="20">
        <v>6912</v>
      </c>
      <c r="D858" s="20">
        <v>0</v>
      </c>
      <c r="E858" s="20">
        <v>0</v>
      </c>
      <c r="F858" s="20">
        <v>0</v>
      </c>
      <c r="G858" s="20">
        <v>0</v>
      </c>
      <c r="H858" s="20">
        <v>0</v>
      </c>
      <c r="I858" s="19">
        <v>6912</v>
      </c>
      <c r="J858" s="28"/>
    </row>
    <row r="859" spans="2:10" x14ac:dyDescent="0.25">
      <c r="B859" s="19" t="s">
        <v>108</v>
      </c>
      <c r="C859" s="20">
        <v>5726</v>
      </c>
      <c r="D859" s="20">
        <v>0</v>
      </c>
      <c r="E859" s="20">
        <v>0</v>
      </c>
      <c r="F859" s="20">
        <v>0</v>
      </c>
      <c r="G859" s="20">
        <v>0</v>
      </c>
      <c r="H859" s="20">
        <v>0</v>
      </c>
      <c r="I859" s="19">
        <v>5726</v>
      </c>
      <c r="J859" s="28"/>
    </row>
    <row r="860" spans="2:10" x14ac:dyDescent="0.25">
      <c r="B860" s="19" t="s">
        <v>109</v>
      </c>
      <c r="C860" s="20">
        <v>22376</v>
      </c>
      <c r="D860" s="20">
        <v>0</v>
      </c>
      <c r="E860" s="20">
        <v>0</v>
      </c>
      <c r="F860" s="20">
        <v>0</v>
      </c>
      <c r="G860" s="20">
        <v>0</v>
      </c>
      <c r="H860" s="20">
        <v>0</v>
      </c>
      <c r="I860" s="19">
        <v>22376</v>
      </c>
      <c r="J860" s="28"/>
    </row>
    <row r="861" spans="2:10" x14ac:dyDescent="0.25">
      <c r="B861" s="19" t="s">
        <v>156</v>
      </c>
      <c r="C861" s="20">
        <v>9997</v>
      </c>
      <c r="D861" s="20">
        <v>0</v>
      </c>
      <c r="E861" s="20">
        <v>0</v>
      </c>
      <c r="F861" s="20">
        <v>0</v>
      </c>
      <c r="G861" s="20">
        <v>0</v>
      </c>
      <c r="H861" s="20">
        <v>0</v>
      </c>
      <c r="I861" s="19">
        <v>9997</v>
      </c>
      <c r="J861" s="28"/>
    </row>
    <row r="862" spans="2:10" x14ac:dyDescent="0.25">
      <c r="B862" s="19" t="s">
        <v>110</v>
      </c>
      <c r="C862" s="20">
        <v>22117</v>
      </c>
      <c r="D862" s="20">
        <v>0</v>
      </c>
      <c r="E862" s="20">
        <v>0</v>
      </c>
      <c r="F862" s="20">
        <v>0</v>
      </c>
      <c r="G862" s="20">
        <v>0</v>
      </c>
      <c r="H862" s="20">
        <v>0</v>
      </c>
      <c r="I862" s="19">
        <v>22117</v>
      </c>
      <c r="J862" s="28"/>
    </row>
    <row r="863" spans="2:10" x14ac:dyDescent="0.25">
      <c r="B863" s="19" t="s">
        <v>51</v>
      </c>
      <c r="C863" s="20">
        <v>2195</v>
      </c>
      <c r="D863" s="20">
        <v>0</v>
      </c>
      <c r="E863" s="20">
        <v>0</v>
      </c>
      <c r="F863" s="20">
        <v>0</v>
      </c>
      <c r="G863" s="20">
        <v>0</v>
      </c>
      <c r="H863" s="20">
        <v>0</v>
      </c>
      <c r="I863" s="19">
        <v>2195</v>
      </c>
      <c r="J863" s="28"/>
    </row>
    <row r="864" spans="2:10" x14ac:dyDescent="0.25">
      <c r="B864" s="19" t="s">
        <v>111</v>
      </c>
      <c r="C864" s="20">
        <v>90684</v>
      </c>
      <c r="D864" s="20">
        <v>0</v>
      </c>
      <c r="E864" s="20">
        <v>0</v>
      </c>
      <c r="F864" s="20">
        <v>0</v>
      </c>
      <c r="G864" s="20">
        <v>0</v>
      </c>
      <c r="H864" s="20">
        <v>0</v>
      </c>
      <c r="I864" s="19">
        <v>90684</v>
      </c>
      <c r="J864" s="28"/>
    </row>
    <row r="865" spans="2:10" x14ac:dyDescent="0.25">
      <c r="B865" s="19" t="s">
        <v>52</v>
      </c>
      <c r="C865" s="20">
        <v>15711</v>
      </c>
      <c r="D865" s="20">
        <v>0</v>
      </c>
      <c r="E865" s="20">
        <v>0</v>
      </c>
      <c r="F865" s="20">
        <v>0</v>
      </c>
      <c r="G865" s="20">
        <v>0</v>
      </c>
      <c r="H865" s="20">
        <v>0</v>
      </c>
      <c r="I865" s="19">
        <v>15711</v>
      </c>
      <c r="J865" s="28"/>
    </row>
    <row r="866" spans="2:10" x14ac:dyDescent="0.25">
      <c r="B866" s="19" t="s">
        <v>112</v>
      </c>
      <c r="C866" s="20">
        <v>3455</v>
      </c>
      <c r="D866" s="20">
        <v>0</v>
      </c>
      <c r="E866" s="20">
        <v>0</v>
      </c>
      <c r="F866" s="20">
        <v>0</v>
      </c>
      <c r="G866" s="20">
        <v>0</v>
      </c>
      <c r="H866" s="20">
        <v>0</v>
      </c>
      <c r="I866" s="19">
        <v>3455</v>
      </c>
      <c r="J866" s="28"/>
    </row>
    <row r="867" spans="2:10" x14ac:dyDescent="0.25">
      <c r="B867" s="19" t="s">
        <v>139</v>
      </c>
      <c r="C867" s="20">
        <v>2926</v>
      </c>
      <c r="D867" s="20">
        <v>0</v>
      </c>
      <c r="E867" s="20">
        <v>0</v>
      </c>
      <c r="F867" s="20">
        <v>0</v>
      </c>
      <c r="G867" s="20">
        <v>0</v>
      </c>
      <c r="H867" s="20">
        <v>0</v>
      </c>
      <c r="I867" s="19">
        <v>2926</v>
      </c>
      <c r="J867" s="28"/>
    </row>
    <row r="868" spans="2:10" x14ac:dyDescent="0.25">
      <c r="B868" s="19" t="s">
        <v>140</v>
      </c>
      <c r="C868" s="20">
        <v>5283</v>
      </c>
      <c r="D868" s="20">
        <v>0</v>
      </c>
      <c r="E868" s="20">
        <v>0</v>
      </c>
      <c r="F868" s="20">
        <v>0</v>
      </c>
      <c r="G868" s="20">
        <v>0</v>
      </c>
      <c r="H868" s="20">
        <v>0</v>
      </c>
      <c r="I868" s="19">
        <v>5283</v>
      </c>
      <c r="J868" s="28"/>
    </row>
    <row r="869" spans="2:10" x14ac:dyDescent="0.25">
      <c r="B869" s="19" t="s">
        <v>113</v>
      </c>
      <c r="C869" s="20">
        <v>37097</v>
      </c>
      <c r="D869" s="20">
        <v>0</v>
      </c>
      <c r="E869" s="20">
        <v>0</v>
      </c>
      <c r="F869" s="20">
        <v>0</v>
      </c>
      <c r="G869" s="20">
        <v>0</v>
      </c>
      <c r="H869" s="20">
        <v>0</v>
      </c>
      <c r="I869" s="19">
        <v>37097</v>
      </c>
      <c r="J869" s="28"/>
    </row>
    <row r="870" spans="2:10" x14ac:dyDescent="0.25">
      <c r="B870" s="19" t="s">
        <v>84</v>
      </c>
      <c r="C870" s="20">
        <v>429965</v>
      </c>
      <c r="D870" s="20">
        <v>0</v>
      </c>
      <c r="E870" s="20">
        <v>0</v>
      </c>
      <c r="F870" s="20">
        <v>0</v>
      </c>
      <c r="G870" s="20">
        <v>0</v>
      </c>
      <c r="H870" s="20">
        <v>0</v>
      </c>
      <c r="I870" s="19">
        <v>429965</v>
      </c>
      <c r="J870" s="28"/>
    </row>
    <row r="871" spans="2:10" x14ac:dyDescent="0.25">
      <c r="B871" s="19" t="s">
        <v>114</v>
      </c>
      <c r="C871" s="20">
        <v>22243</v>
      </c>
      <c r="D871" s="20">
        <v>0</v>
      </c>
      <c r="E871" s="20">
        <v>0</v>
      </c>
      <c r="F871" s="20">
        <v>0</v>
      </c>
      <c r="G871" s="20">
        <v>0</v>
      </c>
      <c r="H871" s="20">
        <v>0</v>
      </c>
      <c r="I871" s="19">
        <v>22243</v>
      </c>
      <c r="J871" s="28"/>
    </row>
    <row r="872" spans="2:10" x14ac:dyDescent="0.25">
      <c r="B872" s="19" t="s">
        <v>115</v>
      </c>
      <c r="C872" s="20">
        <v>74550</v>
      </c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19">
        <v>74550</v>
      </c>
      <c r="J872" s="28"/>
    </row>
    <row r="873" spans="2:10" x14ac:dyDescent="0.25">
      <c r="B873" s="19" t="s">
        <v>116</v>
      </c>
      <c r="C873" s="20">
        <v>104942</v>
      </c>
      <c r="D873" s="20">
        <v>0</v>
      </c>
      <c r="E873" s="20">
        <v>0</v>
      </c>
      <c r="F873" s="20">
        <v>0</v>
      </c>
      <c r="G873" s="20">
        <v>0</v>
      </c>
      <c r="H873" s="20">
        <v>0</v>
      </c>
      <c r="I873" s="19">
        <v>104942</v>
      </c>
      <c r="J873" s="28"/>
    </row>
    <row r="874" spans="2:10" x14ac:dyDescent="0.25">
      <c r="B874" s="19" t="s">
        <v>117</v>
      </c>
      <c r="C874" s="20">
        <v>8322</v>
      </c>
      <c r="D874" s="20">
        <v>0</v>
      </c>
      <c r="E874" s="20">
        <v>0</v>
      </c>
      <c r="F874" s="20">
        <v>0</v>
      </c>
      <c r="G874" s="20">
        <v>0</v>
      </c>
      <c r="H874" s="20">
        <v>0</v>
      </c>
      <c r="I874" s="19">
        <v>8322</v>
      </c>
      <c r="J874" s="28"/>
    </row>
    <row r="875" spans="2:10" x14ac:dyDescent="0.25">
      <c r="B875" s="19" t="s">
        <v>118</v>
      </c>
      <c r="C875" s="20">
        <v>3588</v>
      </c>
      <c r="D875" s="20">
        <v>0</v>
      </c>
      <c r="E875" s="20">
        <v>0</v>
      </c>
      <c r="F875" s="20">
        <v>0</v>
      </c>
      <c r="G875" s="20">
        <v>0</v>
      </c>
      <c r="H875" s="20">
        <v>0</v>
      </c>
      <c r="I875" s="19">
        <v>3588</v>
      </c>
      <c r="J875" s="28"/>
    </row>
    <row r="876" spans="2:10" x14ac:dyDescent="0.25">
      <c r="B876" s="19" t="s">
        <v>119</v>
      </c>
      <c r="C876" s="20">
        <v>202525</v>
      </c>
      <c r="D876" s="20">
        <v>0</v>
      </c>
      <c r="E876" s="20">
        <v>0</v>
      </c>
      <c r="F876" s="20">
        <v>0</v>
      </c>
      <c r="G876" s="20">
        <v>0</v>
      </c>
      <c r="H876" s="20">
        <v>0</v>
      </c>
      <c r="I876" s="19">
        <v>202525</v>
      </c>
      <c r="J876" s="28"/>
    </row>
    <row r="877" spans="2:10" x14ac:dyDescent="0.25">
      <c r="B877" s="19" t="s">
        <v>120</v>
      </c>
      <c r="C877" s="20">
        <v>139273</v>
      </c>
      <c r="D877" s="20">
        <v>0</v>
      </c>
      <c r="E877" s="20">
        <v>0</v>
      </c>
      <c r="F877" s="20">
        <v>0</v>
      </c>
      <c r="G877" s="20">
        <v>0</v>
      </c>
      <c r="H877" s="20">
        <v>0</v>
      </c>
      <c r="I877" s="19">
        <v>139273</v>
      </c>
      <c r="J877" s="28"/>
    </row>
    <row r="878" spans="2:10" x14ac:dyDescent="0.25">
      <c r="B878" s="19" t="s">
        <v>121</v>
      </c>
      <c r="C878" s="20">
        <v>27935</v>
      </c>
      <c r="D878" s="20">
        <v>0</v>
      </c>
      <c r="E878" s="20">
        <v>0</v>
      </c>
      <c r="F878" s="20">
        <v>0</v>
      </c>
      <c r="G878" s="20">
        <v>0</v>
      </c>
      <c r="H878" s="20">
        <v>0</v>
      </c>
      <c r="I878" s="19">
        <v>27935</v>
      </c>
      <c r="J878" s="28"/>
    </row>
    <row r="879" spans="2:10" x14ac:dyDescent="0.25">
      <c r="B879" s="19" t="s">
        <v>141</v>
      </c>
      <c r="C879" s="20">
        <v>3252</v>
      </c>
      <c r="D879" s="20">
        <v>0</v>
      </c>
      <c r="E879" s="20">
        <v>0</v>
      </c>
      <c r="F879" s="20">
        <v>0</v>
      </c>
      <c r="G879" s="20">
        <v>0</v>
      </c>
      <c r="H879" s="20">
        <v>0</v>
      </c>
      <c r="I879" s="19">
        <v>3252</v>
      </c>
      <c r="J879" s="28"/>
    </row>
    <row r="880" spans="2:10" x14ac:dyDescent="0.25">
      <c r="B880" s="19" t="s">
        <v>142</v>
      </c>
      <c r="C880" s="20">
        <v>6891</v>
      </c>
      <c r="D880" s="20">
        <v>0</v>
      </c>
      <c r="E880" s="20">
        <v>0</v>
      </c>
      <c r="F880" s="20">
        <v>0</v>
      </c>
      <c r="G880" s="20">
        <v>0</v>
      </c>
      <c r="H880" s="20">
        <v>0</v>
      </c>
      <c r="I880" s="19">
        <v>6891</v>
      </c>
      <c r="J880" s="28"/>
    </row>
    <row r="881" spans="2:10" x14ac:dyDescent="0.25">
      <c r="B881" s="19" t="s">
        <v>143</v>
      </c>
      <c r="C881" s="20">
        <v>17813</v>
      </c>
      <c r="D881" s="20">
        <v>0</v>
      </c>
      <c r="E881" s="20">
        <v>0</v>
      </c>
      <c r="F881" s="20">
        <v>0</v>
      </c>
      <c r="G881" s="20">
        <v>0</v>
      </c>
      <c r="H881" s="20">
        <v>0</v>
      </c>
      <c r="I881" s="19">
        <v>17813</v>
      </c>
      <c r="J881" s="28"/>
    </row>
    <row r="882" spans="2:10" x14ac:dyDescent="0.25">
      <c r="B882" s="19" t="s">
        <v>122</v>
      </c>
      <c r="C882" s="20">
        <v>23807</v>
      </c>
      <c r="D882" s="20">
        <v>0</v>
      </c>
      <c r="E882" s="20">
        <v>0</v>
      </c>
      <c r="F882" s="20">
        <v>0</v>
      </c>
      <c r="G882" s="20">
        <v>0</v>
      </c>
      <c r="H882" s="20">
        <v>0</v>
      </c>
      <c r="I882" s="19">
        <v>23807</v>
      </c>
      <c r="J882" s="28"/>
    </row>
    <row r="883" spans="2:10" x14ac:dyDescent="0.25">
      <c r="B883" s="19" t="s">
        <v>123</v>
      </c>
      <c r="C883" s="20">
        <v>83954</v>
      </c>
      <c r="D883" s="20">
        <v>0</v>
      </c>
      <c r="E883" s="20">
        <v>0</v>
      </c>
      <c r="F883" s="20">
        <v>0</v>
      </c>
      <c r="G883" s="20">
        <v>0</v>
      </c>
      <c r="H883" s="20">
        <v>0</v>
      </c>
      <c r="I883" s="19">
        <v>83954</v>
      </c>
      <c r="J883" s="28"/>
    </row>
    <row r="884" spans="2:10" x14ac:dyDescent="0.25">
      <c r="B884" s="19" t="s">
        <v>144</v>
      </c>
      <c r="C884" s="20">
        <v>19841</v>
      </c>
      <c r="D884" s="20">
        <v>0</v>
      </c>
      <c r="E884" s="20">
        <v>0</v>
      </c>
      <c r="F884" s="20">
        <v>0</v>
      </c>
      <c r="G884" s="20">
        <v>0</v>
      </c>
      <c r="H884" s="20">
        <v>0</v>
      </c>
      <c r="I884" s="19">
        <v>19841</v>
      </c>
      <c r="J884" s="28"/>
    </row>
    <row r="885" spans="2:10" x14ac:dyDescent="0.25">
      <c r="B885" s="19" t="s">
        <v>124</v>
      </c>
      <c r="C885" s="20">
        <v>8692</v>
      </c>
      <c r="D885" s="20">
        <v>0</v>
      </c>
      <c r="E885" s="20">
        <v>0</v>
      </c>
      <c r="F885" s="20">
        <v>0</v>
      </c>
      <c r="G885" s="20">
        <v>0</v>
      </c>
      <c r="H885" s="20">
        <v>0</v>
      </c>
      <c r="I885" s="19">
        <v>8692</v>
      </c>
      <c r="J885" s="28"/>
    </row>
    <row r="886" spans="2:10" x14ac:dyDescent="0.25">
      <c r="B886" s="19" t="s">
        <v>145</v>
      </c>
      <c r="C886" s="20">
        <v>1</v>
      </c>
      <c r="D886" s="20">
        <v>0</v>
      </c>
      <c r="E886" s="20">
        <v>0</v>
      </c>
      <c r="F886" s="20">
        <v>0</v>
      </c>
      <c r="G886" s="20">
        <v>0</v>
      </c>
      <c r="H886" s="20">
        <v>0</v>
      </c>
      <c r="I886" s="19">
        <v>1</v>
      </c>
      <c r="J886" s="28"/>
    </row>
    <row r="887" spans="2:10" x14ac:dyDescent="0.25">
      <c r="B887" s="19" t="s">
        <v>147</v>
      </c>
      <c r="C887" s="20">
        <v>49101</v>
      </c>
      <c r="D887" s="20">
        <v>0</v>
      </c>
      <c r="E887" s="20">
        <v>0</v>
      </c>
      <c r="F887" s="20">
        <v>0</v>
      </c>
      <c r="G887" s="20">
        <v>0</v>
      </c>
      <c r="H887" s="20">
        <v>0</v>
      </c>
      <c r="I887" s="19">
        <v>49101</v>
      </c>
      <c r="J887" s="28"/>
    </row>
    <row r="888" spans="2:10" x14ac:dyDescent="0.25">
      <c r="B888" s="19" t="s">
        <v>125</v>
      </c>
      <c r="C888" s="20">
        <v>2838</v>
      </c>
      <c r="D888" s="20">
        <v>0</v>
      </c>
      <c r="E888" s="20">
        <v>0</v>
      </c>
      <c r="F888" s="20">
        <v>0</v>
      </c>
      <c r="G888" s="20">
        <v>0</v>
      </c>
      <c r="H888" s="20">
        <v>0</v>
      </c>
      <c r="I888" s="19">
        <v>2838</v>
      </c>
      <c r="J888" s="28"/>
    </row>
    <row r="889" spans="2:10" x14ac:dyDescent="0.25">
      <c r="B889" s="19" t="s">
        <v>126</v>
      </c>
      <c r="C889" s="20">
        <v>12</v>
      </c>
      <c r="D889" s="20">
        <v>0</v>
      </c>
      <c r="E889" s="20">
        <v>0</v>
      </c>
      <c r="F889" s="20">
        <v>0</v>
      </c>
      <c r="G889" s="20">
        <v>0</v>
      </c>
      <c r="H889" s="20">
        <v>0</v>
      </c>
      <c r="I889" s="19">
        <v>12</v>
      </c>
      <c r="J889" s="28"/>
    </row>
    <row r="890" spans="2:10" x14ac:dyDescent="0.25">
      <c r="B890" s="19" t="s">
        <v>127</v>
      </c>
      <c r="C890" s="20">
        <v>2689</v>
      </c>
      <c r="D890" s="20">
        <v>0</v>
      </c>
      <c r="E890" s="20">
        <v>0</v>
      </c>
      <c r="F890" s="20">
        <v>0</v>
      </c>
      <c r="G890" s="20">
        <v>0</v>
      </c>
      <c r="H890" s="20">
        <v>0</v>
      </c>
      <c r="I890" s="19">
        <v>2689</v>
      </c>
      <c r="J890" s="28"/>
    </row>
    <row r="891" spans="2:10" x14ac:dyDescent="0.25">
      <c r="B891" s="19" t="s">
        <v>128</v>
      </c>
      <c r="C891" s="20">
        <v>812</v>
      </c>
      <c r="D891" s="20">
        <v>0</v>
      </c>
      <c r="E891" s="20">
        <v>0</v>
      </c>
      <c r="F891" s="20">
        <v>0</v>
      </c>
      <c r="G891" s="20">
        <v>0</v>
      </c>
      <c r="H891" s="20">
        <v>0</v>
      </c>
      <c r="I891" s="19">
        <v>812</v>
      </c>
      <c r="J891" s="28"/>
    </row>
    <row r="892" spans="2:10" x14ac:dyDescent="0.25">
      <c r="B892" s="19" t="s">
        <v>129</v>
      </c>
      <c r="C892" s="20">
        <v>2696</v>
      </c>
      <c r="D892" s="20">
        <v>0</v>
      </c>
      <c r="E892" s="20">
        <v>0</v>
      </c>
      <c r="F892" s="20">
        <v>0</v>
      </c>
      <c r="G892" s="20">
        <v>0</v>
      </c>
      <c r="H892" s="20">
        <v>0</v>
      </c>
      <c r="I892" s="19">
        <v>2696</v>
      </c>
      <c r="J892" s="28"/>
    </row>
    <row r="893" spans="2:10" x14ac:dyDescent="0.25">
      <c r="B893" s="19" t="s">
        <v>148</v>
      </c>
      <c r="C893" s="20">
        <v>1225</v>
      </c>
      <c r="D893" s="20">
        <v>0</v>
      </c>
      <c r="E893" s="20">
        <v>0</v>
      </c>
      <c r="F893" s="20">
        <v>0</v>
      </c>
      <c r="G893" s="20">
        <v>0</v>
      </c>
      <c r="H893" s="20">
        <v>0</v>
      </c>
      <c r="I893" s="19">
        <v>1225</v>
      </c>
      <c r="J893" s="28"/>
    </row>
    <row r="894" spans="2:10" x14ac:dyDescent="0.25">
      <c r="B894" s="19" t="s">
        <v>130</v>
      </c>
      <c r="C894" s="20">
        <v>20226</v>
      </c>
      <c r="D894" s="20">
        <v>0</v>
      </c>
      <c r="E894" s="20">
        <v>0</v>
      </c>
      <c r="F894" s="20">
        <v>0</v>
      </c>
      <c r="G894" s="20">
        <v>0</v>
      </c>
      <c r="H894" s="20">
        <v>0</v>
      </c>
      <c r="I894" s="19">
        <v>20226</v>
      </c>
      <c r="J894" s="28"/>
    </row>
    <row r="895" spans="2:10" x14ac:dyDescent="0.25">
      <c r="B895" s="19" t="s">
        <v>77</v>
      </c>
      <c r="C895" s="20">
        <v>1280</v>
      </c>
      <c r="D895" s="20">
        <v>0</v>
      </c>
      <c r="E895" s="20">
        <v>0</v>
      </c>
      <c r="F895" s="20">
        <v>0</v>
      </c>
      <c r="G895" s="20">
        <v>0</v>
      </c>
      <c r="H895" s="20">
        <v>0</v>
      </c>
      <c r="I895" s="19">
        <v>1280</v>
      </c>
      <c r="J895" s="28"/>
    </row>
    <row r="896" spans="2:10" x14ac:dyDescent="0.25">
      <c r="B896" s="19" t="s">
        <v>131</v>
      </c>
      <c r="C896" s="20">
        <v>5773</v>
      </c>
      <c r="D896" s="20">
        <v>0</v>
      </c>
      <c r="E896" s="20">
        <v>0</v>
      </c>
      <c r="F896" s="20">
        <v>0</v>
      </c>
      <c r="G896" s="20">
        <v>0</v>
      </c>
      <c r="H896" s="20">
        <v>0</v>
      </c>
      <c r="I896" s="19">
        <v>5773</v>
      </c>
      <c r="J896" s="28"/>
    </row>
    <row r="897" spans="2:10" x14ac:dyDescent="0.25">
      <c r="B897" s="19" t="s">
        <v>132</v>
      </c>
      <c r="C897" s="20">
        <v>14</v>
      </c>
      <c r="D897" s="20">
        <v>0</v>
      </c>
      <c r="E897" s="20">
        <v>0</v>
      </c>
      <c r="F897" s="20">
        <v>0</v>
      </c>
      <c r="G897" s="20">
        <v>0</v>
      </c>
      <c r="H897" s="20">
        <v>0</v>
      </c>
      <c r="I897" s="19">
        <v>14</v>
      </c>
      <c r="J897" s="28"/>
    </row>
    <row r="898" spans="2:10" x14ac:dyDescent="0.25">
      <c r="B898" s="19" t="s">
        <v>133</v>
      </c>
      <c r="C898" s="20">
        <v>41140</v>
      </c>
      <c r="D898" s="20">
        <v>0</v>
      </c>
      <c r="E898" s="20">
        <v>0</v>
      </c>
      <c r="F898" s="20">
        <v>0</v>
      </c>
      <c r="G898" s="20">
        <v>0</v>
      </c>
      <c r="H898" s="20">
        <v>0</v>
      </c>
      <c r="I898" s="19">
        <v>41140</v>
      </c>
      <c r="J898" s="28"/>
    </row>
    <row r="899" spans="2:10" x14ac:dyDescent="0.25">
      <c r="B899" s="19" t="s">
        <v>134</v>
      </c>
      <c r="C899" s="20">
        <v>1142</v>
      </c>
      <c r="D899" s="20">
        <v>0</v>
      </c>
      <c r="E899" s="20">
        <v>0</v>
      </c>
      <c r="F899" s="20">
        <v>0</v>
      </c>
      <c r="G899" s="20">
        <v>0</v>
      </c>
      <c r="H899" s="20">
        <v>0</v>
      </c>
      <c r="I899" s="19">
        <v>1142</v>
      </c>
      <c r="J899" s="28"/>
    </row>
    <row r="900" spans="2:10" x14ac:dyDescent="0.25">
      <c r="B900" s="19"/>
      <c r="C900" s="20"/>
      <c r="D900" s="20"/>
      <c r="E900" s="20"/>
      <c r="F900" s="20"/>
      <c r="G900" s="20"/>
      <c r="H900" s="20"/>
      <c r="I900" s="19"/>
      <c r="J900" s="28"/>
    </row>
    <row r="901" spans="2:10" x14ac:dyDescent="0.25">
      <c r="B901" s="19"/>
      <c r="C901" s="20"/>
      <c r="D901" s="20"/>
      <c r="E901" s="20"/>
      <c r="F901" s="20"/>
      <c r="G901" s="20"/>
      <c r="H901" s="20"/>
      <c r="I901" s="19"/>
      <c r="J901" s="28"/>
    </row>
    <row r="902" spans="2:10" x14ac:dyDescent="0.25">
      <c r="B902" s="19"/>
      <c r="C902" s="20"/>
      <c r="D902" s="20"/>
      <c r="E902" s="20"/>
      <c r="F902" s="20"/>
      <c r="G902" s="20"/>
      <c r="H902" s="20"/>
      <c r="I902" s="19"/>
      <c r="J902" s="28"/>
    </row>
    <row r="903" spans="2:10" x14ac:dyDescent="0.25">
      <c r="B903" s="19"/>
      <c r="C903" s="20"/>
      <c r="D903" s="20"/>
      <c r="E903" s="20"/>
      <c r="F903" s="20"/>
      <c r="G903" s="20"/>
      <c r="H903" s="20"/>
      <c r="I903" s="19"/>
      <c r="J903" s="28"/>
    </row>
    <row r="904" spans="2:10" x14ac:dyDescent="0.25">
      <c r="B904" s="19"/>
      <c r="C904" s="20"/>
      <c r="D904" s="20"/>
      <c r="E904" s="20"/>
      <c r="F904" s="20"/>
      <c r="G904" s="20"/>
      <c r="H904" s="20"/>
      <c r="I904" s="19"/>
      <c r="J904" s="28"/>
    </row>
    <row r="905" spans="2:10" x14ac:dyDescent="0.25">
      <c r="B905" s="19"/>
      <c r="C905" s="20"/>
      <c r="D905" s="20"/>
      <c r="E905" s="20"/>
      <c r="F905" s="20"/>
      <c r="G905" s="20"/>
      <c r="H905" s="20"/>
      <c r="I905" s="19"/>
      <c r="J905" s="28"/>
    </row>
    <row r="906" spans="2:10" x14ac:dyDescent="0.25">
      <c r="B906" s="19"/>
      <c r="C906" s="20"/>
      <c r="D906" s="20"/>
      <c r="E906" s="20"/>
      <c r="F906" s="20"/>
      <c r="G906" s="20"/>
      <c r="H906" s="20"/>
      <c r="I906" s="19"/>
      <c r="J906" s="28"/>
    </row>
    <row r="907" spans="2:10" x14ac:dyDescent="0.25">
      <c r="B907" s="19" t="s">
        <v>8</v>
      </c>
      <c r="C907" s="19">
        <f t="shared" ref="C907:H907" si="11">SUM(C821:C906)</f>
        <v>42697607</v>
      </c>
      <c r="D907" s="19">
        <f t="shared" si="11"/>
        <v>0</v>
      </c>
      <c r="E907" s="19">
        <f t="shared" si="11"/>
        <v>0</v>
      </c>
      <c r="F907" s="19">
        <f t="shared" si="11"/>
        <v>0</v>
      </c>
      <c r="G907" s="19">
        <f t="shared" si="11"/>
        <v>0</v>
      </c>
      <c r="H907" s="19">
        <f t="shared" si="11"/>
        <v>0</v>
      </c>
      <c r="I907" s="19">
        <f>SUM(I821:I906)</f>
        <v>42697607</v>
      </c>
      <c r="J907" s="28"/>
    </row>
    <row r="908" spans="2:10" ht="15.75" thickBot="1" x14ac:dyDescent="0.3">
      <c r="J908" s="28"/>
    </row>
    <row r="909" spans="2:10" ht="16.5" thickBot="1" x14ac:dyDescent="0.3">
      <c r="B909" s="48" t="s">
        <v>60</v>
      </c>
      <c r="C909" s="49"/>
      <c r="D909" s="49"/>
      <c r="E909" s="49"/>
      <c r="F909" s="49"/>
      <c r="G909" s="49"/>
      <c r="H909" s="50"/>
      <c r="I909" s="61" t="str">
        <f>$I$29</f>
        <v>ACUMULAT DESEMBRE 2018</v>
      </c>
      <c r="J909" s="28"/>
    </row>
    <row r="910" spans="2:10" x14ac:dyDescent="0.25">
      <c r="B910" s="17" t="s">
        <v>31</v>
      </c>
      <c r="C910" s="18" t="s">
        <v>32</v>
      </c>
      <c r="D910" s="18" t="s">
        <v>33</v>
      </c>
      <c r="E910" s="18" t="s">
        <v>34</v>
      </c>
      <c r="F910" s="18" t="s">
        <v>35</v>
      </c>
      <c r="G910" s="18" t="s">
        <v>36</v>
      </c>
      <c r="H910" s="18" t="s">
        <v>37</v>
      </c>
      <c r="I910" s="18" t="s">
        <v>8</v>
      </c>
    </row>
    <row r="911" spans="2:10" x14ac:dyDescent="0.25">
      <c r="B911" s="19" t="s">
        <v>38</v>
      </c>
      <c r="C911" s="20">
        <v>608567</v>
      </c>
      <c r="D911" s="20">
        <v>70445</v>
      </c>
      <c r="E911" s="20">
        <v>14283</v>
      </c>
      <c r="F911" s="20">
        <v>2982</v>
      </c>
      <c r="G911" s="20">
        <v>1636</v>
      </c>
      <c r="H911" s="20">
        <v>3885</v>
      </c>
      <c r="I911" s="19">
        <v>701798</v>
      </c>
    </row>
    <row r="912" spans="2:10" x14ac:dyDescent="0.25">
      <c r="B912" s="19" t="s">
        <v>39</v>
      </c>
      <c r="C912" s="20">
        <v>367202</v>
      </c>
      <c r="D912" s="20">
        <v>30514</v>
      </c>
      <c r="E912" s="20">
        <v>5938</v>
      </c>
      <c r="F912" s="20">
        <v>938</v>
      </c>
      <c r="G912" s="20">
        <v>265</v>
      </c>
      <c r="H912" s="20">
        <v>540</v>
      </c>
      <c r="I912" s="19">
        <v>405397</v>
      </c>
    </row>
    <row r="913" spans="2:9" x14ac:dyDescent="0.25">
      <c r="B913" s="19" t="s">
        <v>40</v>
      </c>
      <c r="C913" s="20">
        <v>84994</v>
      </c>
      <c r="D913" s="20">
        <v>107944</v>
      </c>
      <c r="E913" s="20">
        <v>14086</v>
      </c>
      <c r="F913" s="20">
        <v>1397</v>
      </c>
      <c r="G913" s="20">
        <v>351</v>
      </c>
      <c r="H913" s="20">
        <v>645</v>
      </c>
      <c r="I913" s="19">
        <v>209417</v>
      </c>
    </row>
    <row r="914" spans="2:9" x14ac:dyDescent="0.25">
      <c r="B914" s="19" t="s">
        <v>41</v>
      </c>
      <c r="C914" s="20">
        <v>40311</v>
      </c>
      <c r="D914" s="20">
        <v>42709</v>
      </c>
      <c r="E914" s="20">
        <v>12533</v>
      </c>
      <c r="F914" s="20">
        <v>4081</v>
      </c>
      <c r="G914" s="20">
        <v>2145</v>
      </c>
      <c r="H914" s="20">
        <v>1600</v>
      </c>
      <c r="I914" s="19">
        <v>103379</v>
      </c>
    </row>
    <row r="915" spans="2:9" x14ac:dyDescent="0.25">
      <c r="B915" s="19" t="s">
        <v>42</v>
      </c>
      <c r="C915" s="20">
        <v>33008</v>
      </c>
      <c r="D915" s="20">
        <v>915</v>
      </c>
      <c r="E915" s="20">
        <v>438</v>
      </c>
      <c r="F915" s="20">
        <v>260</v>
      </c>
      <c r="G915" s="20">
        <v>18</v>
      </c>
      <c r="H915" s="20">
        <v>87</v>
      </c>
      <c r="I915" s="19">
        <v>34726</v>
      </c>
    </row>
    <row r="916" spans="2:9" x14ac:dyDescent="0.25">
      <c r="B916" s="19" t="s">
        <v>43</v>
      </c>
      <c r="C916" s="20">
        <v>15513</v>
      </c>
      <c r="D916" s="20">
        <v>2205</v>
      </c>
      <c r="E916" s="20">
        <v>588</v>
      </c>
      <c r="F916" s="20">
        <v>28</v>
      </c>
      <c r="G916" s="20">
        <v>7</v>
      </c>
      <c r="H916" s="20">
        <v>158</v>
      </c>
      <c r="I916" s="19">
        <v>18499</v>
      </c>
    </row>
    <row r="917" spans="2:9" x14ac:dyDescent="0.25">
      <c r="B917" s="19" t="s">
        <v>89</v>
      </c>
      <c r="C917" s="20">
        <v>1183</v>
      </c>
      <c r="D917" s="20">
        <v>21</v>
      </c>
      <c r="E917" s="20">
        <v>0</v>
      </c>
      <c r="F917" s="20">
        <v>0</v>
      </c>
      <c r="G917" s="20">
        <v>0</v>
      </c>
      <c r="H917" s="20">
        <v>0</v>
      </c>
      <c r="I917" s="19">
        <v>1204</v>
      </c>
    </row>
    <row r="918" spans="2:9" x14ac:dyDescent="0.25">
      <c r="B918" s="19" t="s">
        <v>90</v>
      </c>
      <c r="C918" s="20">
        <v>0</v>
      </c>
      <c r="D918" s="20">
        <v>0</v>
      </c>
      <c r="E918" s="20">
        <v>0</v>
      </c>
      <c r="F918" s="20">
        <v>16</v>
      </c>
      <c r="G918" s="20">
        <v>0</v>
      </c>
      <c r="H918" s="20">
        <v>0</v>
      </c>
      <c r="I918" s="19">
        <v>16</v>
      </c>
    </row>
    <row r="919" spans="2:9" x14ac:dyDescent="0.25">
      <c r="B919" s="19" t="s">
        <v>91</v>
      </c>
      <c r="C919" s="20">
        <v>52023</v>
      </c>
      <c r="D919" s="20">
        <v>3609</v>
      </c>
      <c r="E919" s="20">
        <v>828</v>
      </c>
      <c r="F919" s="20">
        <v>13</v>
      </c>
      <c r="G919" s="20">
        <v>0</v>
      </c>
      <c r="H919" s="20">
        <v>4</v>
      </c>
      <c r="I919" s="19">
        <v>56477</v>
      </c>
    </row>
    <row r="920" spans="2:9" x14ac:dyDescent="0.25">
      <c r="B920" s="19" t="s">
        <v>92</v>
      </c>
      <c r="C920" s="20">
        <v>18393</v>
      </c>
      <c r="D920" s="20">
        <v>641</v>
      </c>
      <c r="E920" s="20">
        <v>356</v>
      </c>
      <c r="F920" s="20">
        <v>40</v>
      </c>
      <c r="G920" s="20">
        <v>5</v>
      </c>
      <c r="H920" s="20">
        <v>2</v>
      </c>
      <c r="I920" s="19">
        <v>19437</v>
      </c>
    </row>
    <row r="921" spans="2:9" x14ac:dyDescent="0.25">
      <c r="B921" s="19" t="s">
        <v>93</v>
      </c>
      <c r="C921" s="20">
        <v>31750</v>
      </c>
      <c r="D921" s="20">
        <v>953</v>
      </c>
      <c r="E921" s="20">
        <v>264</v>
      </c>
      <c r="F921" s="20">
        <v>54</v>
      </c>
      <c r="G921" s="20">
        <v>0</v>
      </c>
      <c r="H921" s="20">
        <v>6</v>
      </c>
      <c r="I921" s="19">
        <v>33027</v>
      </c>
    </row>
    <row r="922" spans="2:9" x14ac:dyDescent="0.25">
      <c r="B922" s="19" t="s">
        <v>94</v>
      </c>
      <c r="C922" s="20">
        <v>9993</v>
      </c>
      <c r="D922" s="20">
        <v>417</v>
      </c>
      <c r="E922" s="20">
        <v>206</v>
      </c>
      <c r="F922" s="20">
        <v>38</v>
      </c>
      <c r="G922" s="20">
        <v>11</v>
      </c>
      <c r="H922" s="20">
        <v>3</v>
      </c>
      <c r="I922" s="19">
        <v>10668</v>
      </c>
    </row>
    <row r="923" spans="2:9" x14ac:dyDescent="0.25">
      <c r="B923" s="19" t="s">
        <v>95</v>
      </c>
      <c r="C923" s="20">
        <v>3935</v>
      </c>
      <c r="D923" s="20">
        <v>249</v>
      </c>
      <c r="E923" s="20">
        <v>15</v>
      </c>
      <c r="F923" s="20">
        <v>0</v>
      </c>
      <c r="G923" s="20">
        <v>0</v>
      </c>
      <c r="H923" s="20">
        <v>0</v>
      </c>
      <c r="I923" s="19">
        <v>4199</v>
      </c>
    </row>
    <row r="924" spans="2:9" x14ac:dyDescent="0.25">
      <c r="B924" s="19" t="s">
        <v>44</v>
      </c>
      <c r="C924" s="20">
        <v>2339</v>
      </c>
      <c r="D924" s="20">
        <v>2869</v>
      </c>
      <c r="E924" s="20">
        <v>65</v>
      </c>
      <c r="F924" s="20">
        <v>1</v>
      </c>
      <c r="G924" s="20">
        <v>0</v>
      </c>
      <c r="H924" s="20">
        <v>26</v>
      </c>
      <c r="I924" s="19">
        <v>5300</v>
      </c>
    </row>
    <row r="925" spans="2:9" x14ac:dyDescent="0.25">
      <c r="B925" s="19" t="s">
        <v>45</v>
      </c>
      <c r="C925" s="20">
        <v>1345</v>
      </c>
      <c r="D925" s="20">
        <v>6415</v>
      </c>
      <c r="E925" s="20">
        <v>160</v>
      </c>
      <c r="F925" s="20">
        <v>0</v>
      </c>
      <c r="G925" s="20">
        <v>0</v>
      </c>
      <c r="H925" s="20">
        <v>0</v>
      </c>
      <c r="I925" s="19">
        <v>7920</v>
      </c>
    </row>
    <row r="926" spans="2:9" x14ac:dyDescent="0.25">
      <c r="B926" s="19" t="s">
        <v>46</v>
      </c>
      <c r="C926" s="20">
        <v>291</v>
      </c>
      <c r="D926" s="20">
        <v>1109</v>
      </c>
      <c r="E926" s="20">
        <v>247</v>
      </c>
      <c r="F926" s="20">
        <v>131</v>
      </c>
      <c r="G926" s="20">
        <v>0</v>
      </c>
      <c r="H926" s="20">
        <v>0</v>
      </c>
      <c r="I926" s="19">
        <v>1778</v>
      </c>
    </row>
    <row r="927" spans="2:9" x14ac:dyDescent="0.25">
      <c r="B927" s="19" t="s">
        <v>47</v>
      </c>
      <c r="C927" s="20">
        <v>3417</v>
      </c>
      <c r="D927" s="20">
        <v>1331</v>
      </c>
      <c r="E927" s="20">
        <v>2271</v>
      </c>
      <c r="F927" s="20">
        <v>0</v>
      </c>
      <c r="G927" s="20">
        <v>0</v>
      </c>
      <c r="H927" s="20">
        <v>0</v>
      </c>
      <c r="I927" s="19">
        <v>7019</v>
      </c>
    </row>
    <row r="928" spans="2:9" x14ac:dyDescent="0.25">
      <c r="B928" s="19" t="s">
        <v>96</v>
      </c>
      <c r="C928" s="20">
        <v>4850</v>
      </c>
      <c r="D928" s="20">
        <v>5508</v>
      </c>
      <c r="E928" s="20">
        <v>47</v>
      </c>
      <c r="F928" s="20">
        <v>1</v>
      </c>
      <c r="G928" s="20">
        <v>0</v>
      </c>
      <c r="H928" s="20">
        <v>0</v>
      </c>
      <c r="I928" s="19">
        <v>10406</v>
      </c>
    </row>
    <row r="929" spans="2:9" x14ac:dyDescent="0.25">
      <c r="B929" s="19" t="s">
        <v>155</v>
      </c>
      <c r="C929" s="20">
        <v>0</v>
      </c>
      <c r="D929" s="20">
        <v>0</v>
      </c>
      <c r="E929" s="20">
        <v>0</v>
      </c>
      <c r="F929" s="20">
        <v>0</v>
      </c>
      <c r="G929" s="20">
        <v>0</v>
      </c>
      <c r="H929" s="20">
        <v>1</v>
      </c>
      <c r="I929" s="19">
        <v>1</v>
      </c>
    </row>
    <row r="930" spans="2:9" x14ac:dyDescent="0.25">
      <c r="B930" s="19" t="s">
        <v>83</v>
      </c>
      <c r="C930" s="20">
        <v>623</v>
      </c>
      <c r="D930" s="20">
        <v>2087</v>
      </c>
      <c r="E930" s="20">
        <v>2</v>
      </c>
      <c r="F930" s="20">
        <v>0</v>
      </c>
      <c r="G930" s="20">
        <v>0</v>
      </c>
      <c r="H930" s="20">
        <v>0</v>
      </c>
      <c r="I930" s="19">
        <v>2712</v>
      </c>
    </row>
    <row r="931" spans="2:9" x14ac:dyDescent="0.25">
      <c r="B931" s="19" t="s">
        <v>97</v>
      </c>
      <c r="C931" s="20">
        <v>324</v>
      </c>
      <c r="D931" s="20">
        <v>0</v>
      </c>
      <c r="E931" s="20">
        <v>0</v>
      </c>
      <c r="F931" s="20">
        <v>0</v>
      </c>
      <c r="G931" s="20">
        <v>1</v>
      </c>
      <c r="H931" s="20">
        <v>119</v>
      </c>
      <c r="I931" s="19">
        <v>444</v>
      </c>
    </row>
    <row r="932" spans="2:9" x14ac:dyDescent="0.25">
      <c r="B932" s="19" t="s">
        <v>98</v>
      </c>
      <c r="C932" s="20">
        <v>0</v>
      </c>
      <c r="D932" s="20">
        <v>401</v>
      </c>
      <c r="E932" s="20">
        <v>0</v>
      </c>
      <c r="F932" s="20">
        <v>0</v>
      </c>
      <c r="G932" s="20">
        <v>191</v>
      </c>
      <c r="H932" s="20">
        <v>0</v>
      </c>
      <c r="I932" s="19">
        <v>592</v>
      </c>
    </row>
    <row r="933" spans="2:9" x14ac:dyDescent="0.25">
      <c r="B933" s="19" t="s">
        <v>136</v>
      </c>
      <c r="C933" s="20">
        <v>0</v>
      </c>
      <c r="D933" s="20">
        <v>325</v>
      </c>
      <c r="E933" s="20">
        <v>1</v>
      </c>
      <c r="F933" s="20">
        <v>0</v>
      </c>
      <c r="G933" s="20">
        <v>0</v>
      </c>
      <c r="H933" s="20">
        <v>0</v>
      </c>
      <c r="I933" s="19">
        <v>326</v>
      </c>
    </row>
    <row r="934" spans="2:9" x14ac:dyDescent="0.25">
      <c r="B934" s="19" t="s">
        <v>99</v>
      </c>
      <c r="C934" s="20">
        <v>180</v>
      </c>
      <c r="D934" s="20">
        <v>0</v>
      </c>
      <c r="E934" s="20">
        <v>0</v>
      </c>
      <c r="F934" s="20">
        <v>0</v>
      </c>
      <c r="G934" s="20">
        <v>0</v>
      </c>
      <c r="H934" s="20">
        <v>9</v>
      </c>
      <c r="I934" s="19">
        <v>189</v>
      </c>
    </row>
    <row r="935" spans="2:9" x14ac:dyDescent="0.25">
      <c r="B935" s="19" t="s">
        <v>100</v>
      </c>
      <c r="C935" s="20">
        <v>24</v>
      </c>
      <c r="D935" s="20">
        <v>1821</v>
      </c>
      <c r="E935" s="20">
        <v>12</v>
      </c>
      <c r="F935" s="20">
        <v>0</v>
      </c>
      <c r="G935" s="20">
        <v>0</v>
      </c>
      <c r="H935" s="20">
        <v>1</v>
      </c>
      <c r="I935" s="19">
        <v>1858</v>
      </c>
    </row>
    <row r="936" spans="2:9" x14ac:dyDescent="0.25">
      <c r="B936" s="19" t="s">
        <v>101</v>
      </c>
      <c r="C936" s="20">
        <v>0</v>
      </c>
      <c r="D936" s="20">
        <v>50</v>
      </c>
      <c r="E936" s="20">
        <v>1</v>
      </c>
      <c r="F936" s="20">
        <v>9</v>
      </c>
      <c r="G936" s="20">
        <v>0</v>
      </c>
      <c r="H936" s="20">
        <v>0</v>
      </c>
      <c r="I936" s="19">
        <v>60</v>
      </c>
    </row>
    <row r="937" spans="2:9" x14ac:dyDescent="0.25">
      <c r="B937" s="19" t="s">
        <v>102</v>
      </c>
      <c r="C937" s="20">
        <v>5</v>
      </c>
      <c r="D937" s="20">
        <v>1938</v>
      </c>
      <c r="E937" s="20">
        <v>6</v>
      </c>
      <c r="F937" s="20">
        <v>0</v>
      </c>
      <c r="G937" s="20">
        <v>0</v>
      </c>
      <c r="H937" s="20">
        <v>0</v>
      </c>
      <c r="I937" s="19">
        <v>1949</v>
      </c>
    </row>
    <row r="938" spans="2:9" x14ac:dyDescent="0.25">
      <c r="B938" s="19" t="s">
        <v>103</v>
      </c>
      <c r="C938" s="20">
        <v>1</v>
      </c>
      <c r="D938" s="20">
        <v>15</v>
      </c>
      <c r="E938" s="20">
        <v>631</v>
      </c>
      <c r="F938" s="20">
        <v>0</v>
      </c>
      <c r="G938" s="20">
        <v>0</v>
      </c>
      <c r="H938" s="20">
        <v>0</v>
      </c>
      <c r="I938" s="19">
        <v>647</v>
      </c>
    </row>
    <row r="939" spans="2:9" x14ac:dyDescent="0.25">
      <c r="B939" s="19" t="s">
        <v>104</v>
      </c>
      <c r="C939" s="20">
        <v>0</v>
      </c>
      <c r="D939" s="20">
        <v>0</v>
      </c>
      <c r="E939" s="20">
        <v>189</v>
      </c>
      <c r="F939" s="20">
        <v>990</v>
      </c>
      <c r="G939" s="20">
        <v>94</v>
      </c>
      <c r="H939" s="20">
        <v>0</v>
      </c>
      <c r="I939" s="19">
        <v>1273</v>
      </c>
    </row>
    <row r="940" spans="2:9" x14ac:dyDescent="0.25">
      <c r="B940" s="19" t="s">
        <v>105</v>
      </c>
      <c r="C940" s="20">
        <v>100</v>
      </c>
      <c r="D940" s="20">
        <v>3156</v>
      </c>
      <c r="E940" s="20">
        <v>4519</v>
      </c>
      <c r="F940" s="20">
        <v>375</v>
      </c>
      <c r="G940" s="20">
        <v>2</v>
      </c>
      <c r="H940" s="20">
        <v>1</v>
      </c>
      <c r="I940" s="19">
        <v>8153</v>
      </c>
    </row>
    <row r="941" spans="2:9" x14ac:dyDescent="0.25">
      <c r="B941" s="19" t="s">
        <v>106</v>
      </c>
      <c r="C941" s="20">
        <v>10</v>
      </c>
      <c r="D941" s="20">
        <v>1</v>
      </c>
      <c r="E941" s="20">
        <v>21</v>
      </c>
      <c r="F941" s="20">
        <v>22</v>
      </c>
      <c r="G941" s="20">
        <v>0</v>
      </c>
      <c r="H941" s="20">
        <v>0</v>
      </c>
      <c r="I941" s="19">
        <v>54</v>
      </c>
    </row>
    <row r="942" spans="2:9" x14ac:dyDescent="0.25">
      <c r="B942" s="19" t="s">
        <v>107</v>
      </c>
      <c r="C942" s="20">
        <v>423</v>
      </c>
      <c r="D942" s="20">
        <v>3780</v>
      </c>
      <c r="E942" s="20">
        <v>969</v>
      </c>
      <c r="F942" s="20">
        <v>85</v>
      </c>
      <c r="G942" s="20">
        <v>0</v>
      </c>
      <c r="H942" s="20">
        <v>2</v>
      </c>
      <c r="I942" s="19">
        <v>5259</v>
      </c>
    </row>
    <row r="943" spans="2:9" x14ac:dyDescent="0.25">
      <c r="B943" s="19" t="s">
        <v>49</v>
      </c>
      <c r="C943" s="20">
        <v>2</v>
      </c>
      <c r="D943" s="20">
        <v>84</v>
      </c>
      <c r="E943" s="20">
        <v>0</v>
      </c>
      <c r="F943" s="20">
        <v>0</v>
      </c>
      <c r="G943" s="20">
        <v>0</v>
      </c>
      <c r="H943" s="20">
        <v>2</v>
      </c>
      <c r="I943" s="19">
        <v>88</v>
      </c>
    </row>
    <row r="944" spans="2:9" x14ac:dyDescent="0.25">
      <c r="B944" s="19" t="s">
        <v>50</v>
      </c>
      <c r="C944" s="20">
        <v>6</v>
      </c>
      <c r="D944" s="20">
        <v>1</v>
      </c>
      <c r="E944" s="20">
        <v>361</v>
      </c>
      <c r="F944" s="20">
        <v>1514</v>
      </c>
      <c r="G944" s="20">
        <v>0</v>
      </c>
      <c r="H944" s="20">
        <v>381</v>
      </c>
      <c r="I944" s="19">
        <v>2263</v>
      </c>
    </row>
    <row r="945" spans="2:9" x14ac:dyDescent="0.25">
      <c r="B945" s="19" t="s">
        <v>108</v>
      </c>
      <c r="C945" s="20">
        <v>0</v>
      </c>
      <c r="D945" s="20">
        <v>0</v>
      </c>
      <c r="E945" s="20">
        <v>802</v>
      </c>
      <c r="F945" s="20">
        <v>0</v>
      </c>
      <c r="G945" s="20">
        <v>0</v>
      </c>
      <c r="H945" s="20">
        <v>0</v>
      </c>
      <c r="I945" s="19">
        <v>802</v>
      </c>
    </row>
    <row r="946" spans="2:9" x14ac:dyDescent="0.25">
      <c r="B946" s="19" t="s">
        <v>109</v>
      </c>
      <c r="C946" s="20">
        <v>2</v>
      </c>
      <c r="D946" s="20">
        <v>2095</v>
      </c>
      <c r="E946" s="20">
        <v>5</v>
      </c>
      <c r="F946" s="20">
        <v>0</v>
      </c>
      <c r="G946" s="20">
        <v>0</v>
      </c>
      <c r="H946" s="20">
        <v>0</v>
      </c>
      <c r="I946" s="19">
        <v>2102</v>
      </c>
    </row>
    <row r="947" spans="2:9" x14ac:dyDescent="0.25">
      <c r="B947" s="19" t="s">
        <v>156</v>
      </c>
      <c r="C947" s="20">
        <v>0</v>
      </c>
      <c r="D947" s="20">
        <v>17</v>
      </c>
      <c r="E947" s="20">
        <v>0</v>
      </c>
      <c r="F947" s="20">
        <v>0</v>
      </c>
      <c r="G947" s="20">
        <v>0</v>
      </c>
      <c r="H947" s="20">
        <v>0</v>
      </c>
      <c r="I947" s="19">
        <v>17</v>
      </c>
    </row>
    <row r="948" spans="2:9" x14ac:dyDescent="0.25">
      <c r="B948" s="19" t="s">
        <v>110</v>
      </c>
      <c r="C948" s="20">
        <v>7</v>
      </c>
      <c r="D948" s="20">
        <v>92</v>
      </c>
      <c r="E948" s="20">
        <v>0</v>
      </c>
      <c r="F948" s="20">
        <v>84</v>
      </c>
      <c r="G948" s="20">
        <v>0</v>
      </c>
      <c r="H948" s="20">
        <v>0</v>
      </c>
      <c r="I948" s="19">
        <v>183</v>
      </c>
    </row>
    <row r="949" spans="2:9" x14ac:dyDescent="0.25">
      <c r="B949" s="19" t="s">
        <v>111</v>
      </c>
      <c r="C949" s="20">
        <v>511</v>
      </c>
      <c r="D949" s="20">
        <v>15</v>
      </c>
      <c r="E949" s="20">
        <v>33</v>
      </c>
      <c r="F949" s="20">
        <v>0</v>
      </c>
      <c r="G949" s="20">
        <v>0</v>
      </c>
      <c r="H949" s="20">
        <v>0</v>
      </c>
      <c r="I949" s="19">
        <v>559</v>
      </c>
    </row>
    <row r="950" spans="2:9" x14ac:dyDescent="0.25">
      <c r="B950" s="19" t="s">
        <v>52</v>
      </c>
      <c r="C950" s="20">
        <v>130</v>
      </c>
      <c r="D950" s="20">
        <v>210</v>
      </c>
      <c r="E950" s="20">
        <v>0</v>
      </c>
      <c r="F950" s="20">
        <v>0</v>
      </c>
      <c r="G950" s="20">
        <v>0</v>
      </c>
      <c r="H950" s="20">
        <v>0</v>
      </c>
      <c r="I950" s="19">
        <v>340</v>
      </c>
    </row>
    <row r="951" spans="2:9" x14ac:dyDescent="0.25">
      <c r="B951" s="19" t="s">
        <v>112</v>
      </c>
      <c r="C951" s="20">
        <v>0</v>
      </c>
      <c r="D951" s="20">
        <v>0</v>
      </c>
      <c r="E951" s="20">
        <v>11</v>
      </c>
      <c r="F951" s="20">
        <v>0</v>
      </c>
      <c r="G951" s="20">
        <v>0</v>
      </c>
      <c r="H951" s="20">
        <v>3067</v>
      </c>
      <c r="I951" s="19">
        <v>3078</v>
      </c>
    </row>
    <row r="952" spans="2:9" x14ac:dyDescent="0.25">
      <c r="B952" s="19" t="s">
        <v>140</v>
      </c>
      <c r="C952" s="20">
        <v>0</v>
      </c>
      <c r="D952" s="20">
        <v>366</v>
      </c>
      <c r="E952" s="20">
        <v>0</v>
      </c>
      <c r="F952" s="20">
        <v>0</v>
      </c>
      <c r="G952" s="20">
        <v>0</v>
      </c>
      <c r="H952" s="20">
        <v>0</v>
      </c>
      <c r="I952" s="19">
        <v>366</v>
      </c>
    </row>
    <row r="953" spans="2:9" x14ac:dyDescent="0.25">
      <c r="B953" s="19" t="s">
        <v>113</v>
      </c>
      <c r="C953" s="20">
        <v>316</v>
      </c>
      <c r="D953" s="20">
        <v>660</v>
      </c>
      <c r="E953" s="20">
        <v>3</v>
      </c>
      <c r="F953" s="20">
        <v>0</v>
      </c>
      <c r="G953" s="20">
        <v>0</v>
      </c>
      <c r="H953" s="20">
        <v>0</v>
      </c>
      <c r="I953" s="19">
        <v>979</v>
      </c>
    </row>
    <row r="954" spans="2:9" x14ac:dyDescent="0.25">
      <c r="B954" s="19" t="s">
        <v>84</v>
      </c>
      <c r="C954" s="20">
        <v>715</v>
      </c>
      <c r="D954" s="20">
        <v>645</v>
      </c>
      <c r="E954" s="20">
        <v>1740</v>
      </c>
      <c r="F954" s="20">
        <v>34</v>
      </c>
      <c r="G954" s="20">
        <v>0</v>
      </c>
      <c r="H954" s="20">
        <v>0</v>
      </c>
      <c r="I954" s="19">
        <v>3134</v>
      </c>
    </row>
    <row r="955" spans="2:9" x14ac:dyDescent="0.25">
      <c r="B955" s="19" t="s">
        <v>114</v>
      </c>
      <c r="C955" s="20">
        <v>0</v>
      </c>
      <c r="D955" s="20">
        <v>0</v>
      </c>
      <c r="E955" s="20">
        <v>1</v>
      </c>
      <c r="F955" s="20">
        <v>0</v>
      </c>
      <c r="G955" s="20">
        <v>0</v>
      </c>
      <c r="H955" s="20">
        <v>269</v>
      </c>
      <c r="I955" s="19">
        <v>270</v>
      </c>
    </row>
    <row r="956" spans="2:9" x14ac:dyDescent="0.25">
      <c r="B956" s="19" t="s">
        <v>115</v>
      </c>
      <c r="C956" s="20">
        <v>277</v>
      </c>
      <c r="D956" s="20">
        <v>2073</v>
      </c>
      <c r="E956" s="20">
        <v>109</v>
      </c>
      <c r="F956" s="20">
        <v>0</v>
      </c>
      <c r="G956" s="20">
        <v>0</v>
      </c>
      <c r="H956" s="20">
        <v>0</v>
      </c>
      <c r="I956" s="19">
        <v>2459</v>
      </c>
    </row>
    <row r="957" spans="2:9" x14ac:dyDescent="0.25">
      <c r="B957" s="19" t="s">
        <v>116</v>
      </c>
      <c r="C957" s="20">
        <v>159</v>
      </c>
      <c r="D957" s="20">
        <v>326</v>
      </c>
      <c r="E957" s="20">
        <v>258</v>
      </c>
      <c r="F957" s="20">
        <v>0</v>
      </c>
      <c r="G957" s="20">
        <v>0</v>
      </c>
      <c r="H957" s="20">
        <v>0</v>
      </c>
      <c r="I957" s="19">
        <v>743</v>
      </c>
    </row>
    <row r="958" spans="2:9" x14ac:dyDescent="0.25">
      <c r="B958" s="19" t="s">
        <v>117</v>
      </c>
      <c r="C958" s="20">
        <v>0</v>
      </c>
      <c r="D958" s="20">
        <v>90</v>
      </c>
      <c r="E958" s="20">
        <v>0</v>
      </c>
      <c r="F958" s="20">
        <v>0</v>
      </c>
      <c r="G958" s="20">
        <v>0</v>
      </c>
      <c r="H958" s="20">
        <v>0</v>
      </c>
      <c r="I958" s="19">
        <v>90</v>
      </c>
    </row>
    <row r="959" spans="2:9" x14ac:dyDescent="0.25">
      <c r="B959" s="19" t="s">
        <v>118</v>
      </c>
      <c r="C959" s="20">
        <v>12</v>
      </c>
      <c r="D959" s="20">
        <v>0</v>
      </c>
      <c r="E959" s="20">
        <v>0</v>
      </c>
      <c r="F959" s="20">
        <v>0</v>
      </c>
      <c r="G959" s="20">
        <v>0</v>
      </c>
      <c r="H959" s="20">
        <v>0</v>
      </c>
      <c r="I959" s="19">
        <v>12</v>
      </c>
    </row>
    <row r="960" spans="2:9" x14ac:dyDescent="0.25">
      <c r="B960" s="19" t="s">
        <v>119</v>
      </c>
      <c r="C960" s="20">
        <v>3919</v>
      </c>
      <c r="D960" s="20">
        <v>97</v>
      </c>
      <c r="E960" s="20">
        <v>15</v>
      </c>
      <c r="F960" s="20">
        <v>0</v>
      </c>
      <c r="G960" s="20">
        <v>0</v>
      </c>
      <c r="H960" s="20">
        <v>8</v>
      </c>
      <c r="I960" s="19">
        <v>4039</v>
      </c>
    </row>
    <row r="961" spans="2:9" x14ac:dyDescent="0.25">
      <c r="B961" s="19" t="s">
        <v>120</v>
      </c>
      <c r="C961" s="20">
        <v>369</v>
      </c>
      <c r="D961" s="20">
        <v>3015</v>
      </c>
      <c r="E961" s="20">
        <v>2</v>
      </c>
      <c r="F961" s="20">
        <v>0</v>
      </c>
      <c r="G961" s="20">
        <v>0</v>
      </c>
      <c r="H961" s="20">
        <v>0</v>
      </c>
      <c r="I961" s="19">
        <v>3386</v>
      </c>
    </row>
    <row r="962" spans="2:9" x14ac:dyDescent="0.25">
      <c r="B962" s="19" t="s">
        <v>121</v>
      </c>
      <c r="C962" s="20">
        <v>0</v>
      </c>
      <c r="D962" s="20">
        <v>171</v>
      </c>
      <c r="E962" s="20">
        <v>0</v>
      </c>
      <c r="F962" s="20">
        <v>0</v>
      </c>
      <c r="G962" s="20">
        <v>0</v>
      </c>
      <c r="H962" s="20">
        <v>0</v>
      </c>
      <c r="I962" s="19">
        <v>171</v>
      </c>
    </row>
    <row r="963" spans="2:9" x14ac:dyDescent="0.25">
      <c r="B963" s="19" t="s">
        <v>141</v>
      </c>
      <c r="C963" s="20">
        <v>0</v>
      </c>
      <c r="D963" s="20">
        <v>116</v>
      </c>
      <c r="E963" s="20">
        <v>0</v>
      </c>
      <c r="F963" s="20">
        <v>0</v>
      </c>
      <c r="G963" s="20">
        <v>0</v>
      </c>
      <c r="H963" s="20">
        <v>0</v>
      </c>
      <c r="I963" s="19">
        <v>116</v>
      </c>
    </row>
    <row r="964" spans="2:9" x14ac:dyDescent="0.25">
      <c r="B964" s="19" t="s">
        <v>143</v>
      </c>
      <c r="C964" s="20">
        <v>1</v>
      </c>
      <c r="D964" s="20">
        <v>7</v>
      </c>
      <c r="E964" s="20">
        <v>0</v>
      </c>
      <c r="F964" s="20">
        <v>0</v>
      </c>
      <c r="G964" s="20">
        <v>0</v>
      </c>
      <c r="H964" s="20">
        <v>0</v>
      </c>
      <c r="I964" s="19">
        <v>8</v>
      </c>
    </row>
    <row r="965" spans="2:9" x14ac:dyDescent="0.25">
      <c r="B965" s="19" t="s">
        <v>122</v>
      </c>
      <c r="C965" s="20">
        <v>0</v>
      </c>
      <c r="D965" s="20">
        <v>171</v>
      </c>
      <c r="E965" s="20">
        <v>0</v>
      </c>
      <c r="F965" s="20">
        <v>0</v>
      </c>
      <c r="G965" s="20">
        <v>0</v>
      </c>
      <c r="H965" s="20">
        <v>104</v>
      </c>
      <c r="I965" s="19">
        <v>275</v>
      </c>
    </row>
    <row r="966" spans="2:9" x14ac:dyDescent="0.25">
      <c r="B966" s="19" t="s">
        <v>123</v>
      </c>
      <c r="C966" s="20">
        <v>0</v>
      </c>
      <c r="D966" s="20">
        <v>365</v>
      </c>
      <c r="E966" s="20">
        <v>0</v>
      </c>
      <c r="F966" s="20">
        <v>0</v>
      </c>
      <c r="G966" s="20">
        <v>0</v>
      </c>
      <c r="H966" s="20">
        <v>3</v>
      </c>
      <c r="I966" s="19">
        <v>368</v>
      </c>
    </row>
    <row r="967" spans="2:9" x14ac:dyDescent="0.25">
      <c r="B967" s="19" t="s">
        <v>144</v>
      </c>
      <c r="C967" s="20">
        <v>1</v>
      </c>
      <c r="D967" s="20">
        <v>55</v>
      </c>
      <c r="E967" s="20">
        <v>0</v>
      </c>
      <c r="F967" s="20">
        <v>0</v>
      </c>
      <c r="G967" s="20">
        <v>0</v>
      </c>
      <c r="H967" s="20">
        <v>0</v>
      </c>
      <c r="I967" s="19">
        <v>56</v>
      </c>
    </row>
    <row r="968" spans="2:9" x14ac:dyDescent="0.25">
      <c r="B968" s="19" t="s">
        <v>124</v>
      </c>
      <c r="C968" s="20">
        <v>115</v>
      </c>
      <c r="D968" s="20">
        <v>22</v>
      </c>
      <c r="E968" s="20">
        <v>0</v>
      </c>
      <c r="F968" s="20">
        <v>0</v>
      </c>
      <c r="G968" s="20">
        <v>0</v>
      </c>
      <c r="H968" s="20">
        <v>0</v>
      </c>
      <c r="I968" s="19">
        <v>137</v>
      </c>
    </row>
    <row r="969" spans="2:9" x14ac:dyDescent="0.25">
      <c r="B969" s="19" t="s">
        <v>147</v>
      </c>
      <c r="C969" s="20">
        <v>0</v>
      </c>
      <c r="D969" s="20">
        <v>299</v>
      </c>
      <c r="E969" s="20">
        <v>147</v>
      </c>
      <c r="F969" s="20">
        <v>0</v>
      </c>
      <c r="G969" s="20">
        <v>0</v>
      </c>
      <c r="H969" s="20">
        <v>0</v>
      </c>
      <c r="I969" s="19">
        <v>446</v>
      </c>
    </row>
    <row r="970" spans="2:9" x14ac:dyDescent="0.25">
      <c r="B970" s="19" t="s">
        <v>125</v>
      </c>
      <c r="C970" s="20">
        <v>422</v>
      </c>
      <c r="D970" s="20">
        <v>17</v>
      </c>
      <c r="E970" s="20">
        <v>97</v>
      </c>
      <c r="F970" s="20">
        <v>0</v>
      </c>
      <c r="G970" s="20">
        <v>0</v>
      </c>
      <c r="H970" s="20">
        <v>0</v>
      </c>
      <c r="I970" s="19">
        <v>536</v>
      </c>
    </row>
    <row r="971" spans="2:9" x14ac:dyDescent="0.25">
      <c r="B971" s="19" t="s">
        <v>126</v>
      </c>
      <c r="C971" s="20">
        <v>0</v>
      </c>
      <c r="D971" s="20">
        <v>20</v>
      </c>
      <c r="E971" s="20">
        <v>0</v>
      </c>
      <c r="F971" s="20">
        <v>0</v>
      </c>
      <c r="G971" s="20">
        <v>0</v>
      </c>
      <c r="H971" s="20">
        <v>0</v>
      </c>
      <c r="I971" s="19">
        <v>20</v>
      </c>
    </row>
    <row r="972" spans="2:9" x14ac:dyDescent="0.25">
      <c r="B972" s="19" t="s">
        <v>127</v>
      </c>
      <c r="C972" s="20">
        <v>302</v>
      </c>
      <c r="D972" s="20">
        <v>1</v>
      </c>
      <c r="E972" s="20">
        <v>1</v>
      </c>
      <c r="F972" s="20">
        <v>3</v>
      </c>
      <c r="G972" s="20">
        <v>0</v>
      </c>
      <c r="H972" s="20">
        <v>0</v>
      </c>
      <c r="I972" s="19">
        <v>307</v>
      </c>
    </row>
    <row r="973" spans="2:9" x14ac:dyDescent="0.25">
      <c r="B973" s="19" t="s">
        <v>128</v>
      </c>
      <c r="C973" s="20">
        <v>0</v>
      </c>
      <c r="D973" s="20">
        <v>21</v>
      </c>
      <c r="E973" s="20">
        <v>0</v>
      </c>
      <c r="F973" s="20">
        <v>0</v>
      </c>
      <c r="G973" s="20">
        <v>0</v>
      </c>
      <c r="H973" s="20">
        <v>0</v>
      </c>
      <c r="I973" s="19">
        <v>21</v>
      </c>
    </row>
    <row r="974" spans="2:9" x14ac:dyDescent="0.25">
      <c r="B974" s="19" t="s">
        <v>129</v>
      </c>
      <c r="C974" s="20">
        <v>3</v>
      </c>
      <c r="D974" s="20">
        <v>0</v>
      </c>
      <c r="E974" s="20">
        <v>0</v>
      </c>
      <c r="F974" s="20">
        <v>0</v>
      </c>
      <c r="G974" s="20">
        <v>0</v>
      </c>
      <c r="H974" s="20">
        <v>0</v>
      </c>
      <c r="I974" s="19">
        <v>3</v>
      </c>
    </row>
    <row r="975" spans="2:9" x14ac:dyDescent="0.25">
      <c r="B975" s="19" t="s">
        <v>148</v>
      </c>
      <c r="C975" s="20">
        <v>0</v>
      </c>
      <c r="D975" s="20">
        <v>0</v>
      </c>
      <c r="E975" s="20">
        <v>43</v>
      </c>
      <c r="F975" s="20">
        <v>0</v>
      </c>
      <c r="G975" s="20">
        <v>0</v>
      </c>
      <c r="H975" s="20">
        <v>0</v>
      </c>
      <c r="I975" s="19">
        <v>43</v>
      </c>
    </row>
    <row r="976" spans="2:9" x14ac:dyDescent="0.25">
      <c r="B976" s="19" t="s">
        <v>130</v>
      </c>
      <c r="C976" s="20">
        <v>0</v>
      </c>
      <c r="D976" s="20">
        <v>28</v>
      </c>
      <c r="E976" s="20">
        <v>0</v>
      </c>
      <c r="F976" s="20">
        <v>0</v>
      </c>
      <c r="G976" s="20">
        <v>0</v>
      </c>
      <c r="H976" s="20">
        <v>0</v>
      </c>
      <c r="I976" s="19">
        <v>28</v>
      </c>
    </row>
    <row r="977" spans="2:10" x14ac:dyDescent="0.25">
      <c r="B977" s="19" t="s">
        <v>77</v>
      </c>
      <c r="C977" s="20">
        <v>0</v>
      </c>
      <c r="D977" s="20">
        <v>113</v>
      </c>
      <c r="E977" s="20">
        <v>0</v>
      </c>
      <c r="F977" s="20">
        <v>0</v>
      </c>
      <c r="G977" s="20">
        <v>0</v>
      </c>
      <c r="H977" s="20">
        <v>0</v>
      </c>
      <c r="I977" s="19">
        <v>113</v>
      </c>
    </row>
    <row r="978" spans="2:10" x14ac:dyDescent="0.25">
      <c r="B978" s="19" t="s">
        <v>131</v>
      </c>
      <c r="C978" s="20">
        <v>0</v>
      </c>
      <c r="D978" s="20">
        <v>945</v>
      </c>
      <c r="E978" s="20">
        <v>0</v>
      </c>
      <c r="F978" s="20">
        <v>0</v>
      </c>
      <c r="G978" s="20">
        <v>0</v>
      </c>
      <c r="H978" s="20">
        <v>0</v>
      </c>
      <c r="I978" s="19">
        <v>945</v>
      </c>
    </row>
    <row r="979" spans="2:10" x14ac:dyDescent="0.25">
      <c r="B979" s="19" t="s">
        <v>132</v>
      </c>
      <c r="C979" s="20">
        <v>0</v>
      </c>
      <c r="D979" s="20">
        <v>0</v>
      </c>
      <c r="E979" s="20">
        <v>982</v>
      </c>
      <c r="F979" s="20">
        <v>7</v>
      </c>
      <c r="G979" s="20">
        <v>0</v>
      </c>
      <c r="H979" s="20">
        <v>1049</v>
      </c>
      <c r="I979" s="19">
        <v>2038</v>
      </c>
    </row>
    <row r="980" spans="2:10" x14ac:dyDescent="0.25">
      <c r="B980" s="19" t="s">
        <v>133</v>
      </c>
      <c r="C980" s="20">
        <v>0</v>
      </c>
      <c r="D980" s="20">
        <v>0</v>
      </c>
      <c r="E980" s="20">
        <v>26</v>
      </c>
      <c r="F980" s="20">
        <v>0</v>
      </c>
      <c r="G980" s="20">
        <v>2</v>
      </c>
      <c r="H980" s="20">
        <v>0</v>
      </c>
      <c r="I980" s="19">
        <v>28</v>
      </c>
    </row>
    <row r="981" spans="2:10" x14ac:dyDescent="0.25">
      <c r="B981" s="19" t="s">
        <v>134</v>
      </c>
      <c r="C981" s="20">
        <v>0</v>
      </c>
      <c r="D981" s="20">
        <v>0</v>
      </c>
      <c r="E981" s="20">
        <v>211</v>
      </c>
      <c r="F981" s="20">
        <v>0</v>
      </c>
      <c r="G981" s="20">
        <v>0</v>
      </c>
      <c r="H981" s="20">
        <v>0</v>
      </c>
      <c r="I981" s="19">
        <v>211</v>
      </c>
    </row>
    <row r="982" spans="2:10" x14ac:dyDescent="0.25">
      <c r="B982" s="19"/>
      <c r="C982" s="20"/>
      <c r="D982" s="20"/>
      <c r="E982" s="20"/>
      <c r="F982" s="20"/>
      <c r="G982" s="20"/>
      <c r="H982" s="20"/>
      <c r="I982" s="19"/>
    </row>
    <row r="983" spans="2:10" x14ac:dyDescent="0.25">
      <c r="B983" s="19"/>
      <c r="C983" s="20"/>
      <c r="D983" s="20"/>
      <c r="E983" s="20"/>
      <c r="F983" s="20"/>
      <c r="G983" s="20"/>
      <c r="H983" s="20"/>
      <c r="I983" s="19"/>
    </row>
    <row r="984" spans="2:10" x14ac:dyDescent="0.25">
      <c r="B984" s="19"/>
      <c r="C984" s="20"/>
      <c r="D984" s="20"/>
      <c r="E984" s="20"/>
      <c r="F984" s="20"/>
      <c r="G984" s="20"/>
      <c r="H984" s="20"/>
      <c r="I984" s="19"/>
    </row>
    <row r="985" spans="2:10" x14ac:dyDescent="0.25">
      <c r="B985" s="19"/>
      <c r="C985" s="20"/>
      <c r="D985" s="20"/>
      <c r="E985" s="20"/>
      <c r="F985" s="20"/>
      <c r="G985" s="20"/>
      <c r="H985" s="20"/>
      <c r="I985" s="19"/>
    </row>
    <row r="986" spans="2:10" x14ac:dyDescent="0.25">
      <c r="B986" s="19"/>
      <c r="C986" s="20"/>
      <c r="D986" s="20"/>
      <c r="E986" s="20"/>
      <c r="F986" s="20"/>
      <c r="G986" s="20"/>
      <c r="H986" s="20"/>
      <c r="I986" s="19"/>
    </row>
    <row r="987" spans="2:10" x14ac:dyDescent="0.25">
      <c r="B987" s="19"/>
      <c r="C987" s="20"/>
      <c r="D987" s="20"/>
      <c r="E987" s="20"/>
      <c r="F987" s="20"/>
      <c r="G987" s="20"/>
      <c r="H987" s="20"/>
      <c r="I987" s="19"/>
    </row>
    <row r="988" spans="2:10" x14ac:dyDescent="0.25">
      <c r="B988" s="19"/>
      <c r="C988" s="20"/>
      <c r="D988" s="20"/>
      <c r="E988" s="20"/>
      <c r="F988" s="20"/>
      <c r="G988" s="20"/>
      <c r="H988" s="20"/>
      <c r="I988" s="19"/>
    </row>
    <row r="989" spans="2:10" x14ac:dyDescent="0.25">
      <c r="B989" s="19"/>
      <c r="C989" s="20"/>
      <c r="D989" s="20"/>
      <c r="E989" s="20"/>
      <c r="F989" s="20"/>
      <c r="G989" s="20"/>
      <c r="H989" s="20"/>
      <c r="I989" s="19"/>
    </row>
    <row r="990" spans="2:10" x14ac:dyDescent="0.25">
      <c r="B990" s="19" t="s">
        <v>8</v>
      </c>
      <c r="C990" s="19">
        <f>SUM(C911:C989)</f>
        <v>1288073</v>
      </c>
      <c r="D990" s="19">
        <f>SUM(D911:D989)</f>
        <v>303565</v>
      </c>
      <c r="E990" s="19">
        <f>SUM(E911:E989)</f>
        <v>63523</v>
      </c>
      <c r="F990" s="19">
        <f>SUM(F911:F989)</f>
        <v>13103</v>
      </c>
      <c r="G990" s="19">
        <f>SUM(G911:G989)</f>
        <v>4728</v>
      </c>
      <c r="H990" s="19">
        <f>SUM(H911:H989)</f>
        <v>11972</v>
      </c>
      <c r="I990" s="19">
        <f>SUM(I911:I989)</f>
        <v>1684964</v>
      </c>
    </row>
    <row r="991" spans="2:10" x14ac:dyDescent="0.25">
      <c r="J991" s="28"/>
    </row>
    <row r="992" spans="2:10" ht="15.75" thickBot="1" x14ac:dyDescent="0.3">
      <c r="J992" s="28"/>
    </row>
    <row r="993" spans="2:10" ht="16.5" thickBot="1" x14ac:dyDescent="0.3">
      <c r="B993" s="48" t="s">
        <v>61</v>
      </c>
      <c r="C993" s="49"/>
      <c r="D993" s="49"/>
      <c r="E993" s="49"/>
      <c r="F993" s="49"/>
      <c r="G993" s="49"/>
      <c r="H993" s="50"/>
      <c r="I993" s="61" t="str">
        <f>$I$29</f>
        <v>ACUMULAT DESEMBRE 2018</v>
      </c>
      <c r="J993" s="28"/>
    </row>
    <row r="994" spans="2:10" x14ac:dyDescent="0.25">
      <c r="B994" s="17" t="s">
        <v>31</v>
      </c>
      <c r="C994" s="18" t="s">
        <v>32</v>
      </c>
      <c r="D994" s="18" t="s">
        <v>33</v>
      </c>
      <c r="E994" s="18" t="s">
        <v>34</v>
      </c>
      <c r="F994" s="18" t="s">
        <v>35</v>
      </c>
      <c r="G994" s="18" t="s">
        <v>36</v>
      </c>
      <c r="H994" s="18" t="s">
        <v>37</v>
      </c>
      <c r="I994" s="18" t="s">
        <v>8</v>
      </c>
    </row>
    <row r="995" spans="2:10" x14ac:dyDescent="0.25">
      <c r="B995" s="19" t="s">
        <v>38</v>
      </c>
      <c r="C995" s="20">
        <v>2859634</v>
      </c>
      <c r="D995" s="20">
        <v>685826</v>
      </c>
      <c r="E995" s="20">
        <v>277744</v>
      </c>
      <c r="F995" s="20">
        <v>111882</v>
      </c>
      <c r="G995" s="20">
        <v>17890</v>
      </c>
      <c r="H995" s="20">
        <v>58246</v>
      </c>
      <c r="I995" s="19">
        <v>4011222</v>
      </c>
    </row>
    <row r="996" spans="2:10" x14ac:dyDescent="0.25">
      <c r="B996" s="19" t="s">
        <v>39</v>
      </c>
      <c r="C996" s="20">
        <v>1254956</v>
      </c>
      <c r="D996" s="20">
        <v>259662</v>
      </c>
      <c r="E996" s="20">
        <v>75237</v>
      </c>
      <c r="F996" s="20">
        <v>23405</v>
      </c>
      <c r="G996" s="20">
        <v>3409</v>
      </c>
      <c r="H996" s="20">
        <v>13529</v>
      </c>
      <c r="I996" s="19">
        <v>1630198</v>
      </c>
    </row>
    <row r="997" spans="2:10" x14ac:dyDescent="0.25">
      <c r="B997" s="19" t="s">
        <v>40</v>
      </c>
      <c r="C997" s="20">
        <v>512784</v>
      </c>
      <c r="D997" s="20">
        <v>997039</v>
      </c>
      <c r="E997" s="20">
        <v>192989</v>
      </c>
      <c r="F997" s="20">
        <v>34138</v>
      </c>
      <c r="G997" s="20">
        <v>11648</v>
      </c>
      <c r="H997" s="20">
        <v>14950</v>
      </c>
      <c r="I997" s="19">
        <v>1763548</v>
      </c>
    </row>
    <row r="998" spans="2:10" x14ac:dyDescent="0.25">
      <c r="B998" s="19" t="s">
        <v>41</v>
      </c>
      <c r="C998" s="20">
        <v>389035</v>
      </c>
      <c r="D998" s="20">
        <v>554640</v>
      </c>
      <c r="E998" s="20">
        <v>264255</v>
      </c>
      <c r="F998" s="20">
        <v>147283</v>
      </c>
      <c r="G998" s="20">
        <v>31769</v>
      </c>
      <c r="H998" s="20">
        <v>30973</v>
      </c>
      <c r="I998" s="19">
        <v>1417955</v>
      </c>
    </row>
    <row r="999" spans="2:10" x14ac:dyDescent="0.25">
      <c r="B999" s="19" t="s">
        <v>42</v>
      </c>
      <c r="C999" s="20">
        <v>205075</v>
      </c>
      <c r="D999" s="20">
        <v>27786</v>
      </c>
      <c r="E999" s="20">
        <v>9564</v>
      </c>
      <c r="F999" s="20">
        <v>3809</v>
      </c>
      <c r="G999" s="20">
        <v>467</v>
      </c>
      <c r="H999" s="20">
        <v>2709</v>
      </c>
      <c r="I999" s="19">
        <v>249410</v>
      </c>
    </row>
    <row r="1000" spans="2:10" x14ac:dyDescent="0.25">
      <c r="B1000" s="19" t="s">
        <v>43</v>
      </c>
      <c r="C1000" s="20">
        <v>84268</v>
      </c>
      <c r="D1000" s="20">
        <v>28245</v>
      </c>
      <c r="E1000" s="20">
        <v>17090</v>
      </c>
      <c r="F1000" s="20">
        <v>3628</v>
      </c>
      <c r="G1000" s="20">
        <v>904</v>
      </c>
      <c r="H1000" s="20">
        <v>2196</v>
      </c>
      <c r="I1000" s="19">
        <v>136331</v>
      </c>
    </row>
    <row r="1001" spans="2:10" x14ac:dyDescent="0.25">
      <c r="B1001" s="19" t="s">
        <v>89</v>
      </c>
      <c r="C1001" s="20">
        <v>4033</v>
      </c>
      <c r="D1001" s="20">
        <v>286</v>
      </c>
      <c r="E1001" s="20">
        <v>39</v>
      </c>
      <c r="F1001" s="20">
        <v>2</v>
      </c>
      <c r="G1001" s="20">
        <v>0</v>
      </c>
      <c r="H1001" s="20">
        <v>3</v>
      </c>
      <c r="I1001" s="19">
        <v>4363</v>
      </c>
    </row>
    <row r="1002" spans="2:10" x14ac:dyDescent="0.25">
      <c r="B1002" s="19" t="s">
        <v>90</v>
      </c>
      <c r="C1002" s="20">
        <v>80</v>
      </c>
      <c r="D1002" s="20">
        <v>404</v>
      </c>
      <c r="E1002" s="20">
        <v>6</v>
      </c>
      <c r="F1002" s="20">
        <v>604</v>
      </c>
      <c r="G1002" s="20">
        <v>1</v>
      </c>
      <c r="H1002" s="20">
        <v>6</v>
      </c>
      <c r="I1002" s="19">
        <v>1101</v>
      </c>
    </row>
    <row r="1003" spans="2:10" x14ac:dyDescent="0.25">
      <c r="B1003" s="19" t="s">
        <v>91</v>
      </c>
      <c r="C1003" s="20">
        <v>265607</v>
      </c>
      <c r="D1003" s="20">
        <v>35438</v>
      </c>
      <c r="E1003" s="20">
        <v>12547</v>
      </c>
      <c r="F1003" s="20">
        <v>2619</v>
      </c>
      <c r="G1003" s="20">
        <v>270</v>
      </c>
      <c r="H1003" s="20">
        <v>999</v>
      </c>
      <c r="I1003" s="19">
        <v>317480</v>
      </c>
    </row>
    <row r="1004" spans="2:10" x14ac:dyDescent="0.25">
      <c r="B1004" s="19" t="s">
        <v>92</v>
      </c>
      <c r="C1004" s="20">
        <v>172223</v>
      </c>
      <c r="D1004" s="20">
        <v>18222</v>
      </c>
      <c r="E1004" s="20">
        <v>5993</v>
      </c>
      <c r="F1004" s="20">
        <v>3255</v>
      </c>
      <c r="G1004" s="20">
        <v>358</v>
      </c>
      <c r="H1004" s="20">
        <v>655</v>
      </c>
      <c r="I1004" s="19">
        <v>200706</v>
      </c>
    </row>
    <row r="1005" spans="2:10" x14ac:dyDescent="0.25">
      <c r="B1005" s="19" t="s">
        <v>93</v>
      </c>
      <c r="C1005" s="20">
        <v>75522</v>
      </c>
      <c r="D1005" s="20">
        <v>5437</v>
      </c>
      <c r="E1005" s="20">
        <v>1765</v>
      </c>
      <c r="F1005" s="20">
        <v>620</v>
      </c>
      <c r="G1005" s="20">
        <v>146</v>
      </c>
      <c r="H1005" s="20">
        <v>558</v>
      </c>
      <c r="I1005" s="19">
        <v>84048</v>
      </c>
    </row>
    <row r="1006" spans="2:10" x14ac:dyDescent="0.25">
      <c r="B1006" s="19" t="s">
        <v>94</v>
      </c>
      <c r="C1006" s="20">
        <v>78765</v>
      </c>
      <c r="D1006" s="20">
        <v>10480</v>
      </c>
      <c r="E1006" s="20">
        <v>3124</v>
      </c>
      <c r="F1006" s="20">
        <v>537</v>
      </c>
      <c r="G1006" s="20">
        <v>42</v>
      </c>
      <c r="H1006" s="20">
        <v>132</v>
      </c>
      <c r="I1006" s="19">
        <v>93080</v>
      </c>
    </row>
    <row r="1007" spans="2:10" x14ac:dyDescent="0.25">
      <c r="B1007" s="19" t="s">
        <v>95</v>
      </c>
      <c r="C1007" s="20">
        <v>8168</v>
      </c>
      <c r="D1007" s="20">
        <v>1095</v>
      </c>
      <c r="E1007" s="20">
        <v>141</v>
      </c>
      <c r="F1007" s="20">
        <v>23</v>
      </c>
      <c r="G1007" s="20">
        <v>64</v>
      </c>
      <c r="H1007" s="20">
        <v>11</v>
      </c>
      <c r="I1007" s="19">
        <v>9502</v>
      </c>
    </row>
    <row r="1008" spans="2:10" x14ac:dyDescent="0.25">
      <c r="B1008" s="19" t="s">
        <v>44</v>
      </c>
      <c r="C1008" s="20">
        <v>18603</v>
      </c>
      <c r="D1008" s="20">
        <v>39156</v>
      </c>
      <c r="E1008" s="20">
        <v>1274</v>
      </c>
      <c r="F1008" s="20">
        <v>412</v>
      </c>
      <c r="G1008" s="20">
        <v>207</v>
      </c>
      <c r="H1008" s="20">
        <v>109</v>
      </c>
      <c r="I1008" s="19">
        <v>59761</v>
      </c>
    </row>
    <row r="1009" spans="2:9" x14ac:dyDescent="0.25">
      <c r="B1009" s="19" t="s">
        <v>45</v>
      </c>
      <c r="C1009" s="20">
        <v>20300</v>
      </c>
      <c r="D1009" s="20">
        <v>58873</v>
      </c>
      <c r="E1009" s="20">
        <v>3874</v>
      </c>
      <c r="F1009" s="20">
        <v>1290</v>
      </c>
      <c r="G1009" s="20">
        <v>51</v>
      </c>
      <c r="H1009" s="20">
        <v>662</v>
      </c>
      <c r="I1009" s="19">
        <v>85050</v>
      </c>
    </row>
    <row r="1010" spans="2:9" x14ac:dyDescent="0.25">
      <c r="B1010" s="19" t="s">
        <v>46</v>
      </c>
      <c r="C1010" s="20">
        <v>4832</v>
      </c>
      <c r="D1010" s="20">
        <v>26131</v>
      </c>
      <c r="E1010" s="20">
        <v>14875</v>
      </c>
      <c r="F1010" s="20">
        <v>2801</v>
      </c>
      <c r="G1010" s="20">
        <v>210</v>
      </c>
      <c r="H1010" s="20">
        <v>111</v>
      </c>
      <c r="I1010" s="19">
        <v>48960</v>
      </c>
    </row>
    <row r="1011" spans="2:9" x14ac:dyDescent="0.25">
      <c r="B1011" s="19" t="s">
        <v>47</v>
      </c>
      <c r="C1011" s="20">
        <v>20028</v>
      </c>
      <c r="D1011" s="20">
        <v>36484</v>
      </c>
      <c r="E1011" s="20">
        <v>26472</v>
      </c>
      <c r="F1011" s="20">
        <v>878</v>
      </c>
      <c r="G1011" s="20">
        <v>37</v>
      </c>
      <c r="H1011" s="20">
        <v>325</v>
      </c>
      <c r="I1011" s="19">
        <v>84224</v>
      </c>
    </row>
    <row r="1012" spans="2:9" x14ac:dyDescent="0.25">
      <c r="B1012" s="19" t="s">
        <v>96</v>
      </c>
      <c r="C1012" s="20">
        <v>43640</v>
      </c>
      <c r="D1012" s="20">
        <v>47772</v>
      </c>
      <c r="E1012" s="20">
        <v>1079</v>
      </c>
      <c r="F1012" s="20">
        <v>218</v>
      </c>
      <c r="G1012" s="20">
        <v>754</v>
      </c>
      <c r="H1012" s="20">
        <v>140</v>
      </c>
      <c r="I1012" s="19">
        <v>93603</v>
      </c>
    </row>
    <row r="1013" spans="2:9" x14ac:dyDescent="0.25">
      <c r="B1013" s="19" t="s">
        <v>155</v>
      </c>
      <c r="C1013" s="20">
        <v>164</v>
      </c>
      <c r="D1013" s="20">
        <v>50</v>
      </c>
      <c r="E1013" s="20">
        <v>0</v>
      </c>
      <c r="F1013" s="20">
        <v>0</v>
      </c>
      <c r="G1013" s="20">
        <v>0</v>
      </c>
      <c r="H1013" s="20">
        <v>837</v>
      </c>
      <c r="I1013" s="19">
        <v>1051</v>
      </c>
    </row>
    <row r="1014" spans="2:9" x14ac:dyDescent="0.25">
      <c r="B1014" s="19" t="s">
        <v>83</v>
      </c>
      <c r="C1014" s="20">
        <v>4134</v>
      </c>
      <c r="D1014" s="20">
        <v>12354</v>
      </c>
      <c r="E1014" s="20">
        <v>161</v>
      </c>
      <c r="F1014" s="20">
        <v>47</v>
      </c>
      <c r="G1014" s="20">
        <v>3</v>
      </c>
      <c r="H1014" s="20">
        <v>17</v>
      </c>
      <c r="I1014" s="19">
        <v>16716</v>
      </c>
    </row>
    <row r="1015" spans="2:9" x14ac:dyDescent="0.25">
      <c r="B1015" s="19" t="s">
        <v>135</v>
      </c>
      <c r="C1015" s="20">
        <v>28</v>
      </c>
      <c r="D1015" s="20">
        <v>375</v>
      </c>
      <c r="E1015" s="20">
        <v>0</v>
      </c>
      <c r="F1015" s="20">
        <v>82</v>
      </c>
      <c r="G1015" s="20">
        <v>0</v>
      </c>
      <c r="H1015" s="20">
        <v>302</v>
      </c>
      <c r="I1015" s="19">
        <v>787</v>
      </c>
    </row>
    <row r="1016" spans="2:9" x14ac:dyDescent="0.25">
      <c r="B1016" s="19" t="s">
        <v>97</v>
      </c>
      <c r="C1016" s="20">
        <v>1494</v>
      </c>
      <c r="D1016" s="20">
        <v>1402</v>
      </c>
      <c r="E1016" s="20">
        <v>15</v>
      </c>
      <c r="F1016" s="20">
        <v>1150</v>
      </c>
      <c r="G1016" s="20">
        <v>3445</v>
      </c>
      <c r="H1016" s="20">
        <v>4820</v>
      </c>
      <c r="I1016" s="19">
        <v>12326</v>
      </c>
    </row>
    <row r="1017" spans="2:9" x14ac:dyDescent="0.25">
      <c r="B1017" s="19" t="s">
        <v>70</v>
      </c>
      <c r="C1017" s="20">
        <v>50</v>
      </c>
      <c r="D1017" s="20">
        <v>2</v>
      </c>
      <c r="E1017" s="20">
        <v>0</v>
      </c>
      <c r="F1017" s="20">
        <v>0</v>
      </c>
      <c r="G1017" s="20">
        <v>0</v>
      </c>
      <c r="H1017" s="20">
        <v>261</v>
      </c>
      <c r="I1017" s="19">
        <v>313</v>
      </c>
    </row>
    <row r="1018" spans="2:9" x14ac:dyDescent="0.25">
      <c r="B1018" s="19" t="s">
        <v>98</v>
      </c>
      <c r="C1018" s="20">
        <v>0</v>
      </c>
      <c r="D1018" s="20">
        <v>1201</v>
      </c>
      <c r="E1018" s="20">
        <v>231</v>
      </c>
      <c r="F1018" s="20">
        <v>59</v>
      </c>
      <c r="G1018" s="20">
        <v>984</v>
      </c>
      <c r="H1018" s="20">
        <v>786</v>
      </c>
      <c r="I1018" s="19">
        <v>3261</v>
      </c>
    </row>
    <row r="1019" spans="2:9" x14ac:dyDescent="0.25">
      <c r="B1019" s="19" t="s">
        <v>136</v>
      </c>
      <c r="C1019" s="20">
        <v>79</v>
      </c>
      <c r="D1019" s="20">
        <v>2226</v>
      </c>
      <c r="E1019" s="20">
        <v>233</v>
      </c>
      <c r="F1019" s="20">
        <v>15</v>
      </c>
      <c r="G1019" s="20">
        <v>36</v>
      </c>
      <c r="H1019" s="20">
        <v>3</v>
      </c>
      <c r="I1019" s="19">
        <v>2592</v>
      </c>
    </row>
    <row r="1020" spans="2:9" x14ac:dyDescent="0.25">
      <c r="B1020" s="19" t="s">
        <v>99</v>
      </c>
      <c r="C1020" s="20">
        <v>2282</v>
      </c>
      <c r="D1020" s="20">
        <v>78</v>
      </c>
      <c r="E1020" s="20">
        <v>52</v>
      </c>
      <c r="F1020" s="20">
        <v>167</v>
      </c>
      <c r="G1020" s="20">
        <v>3419</v>
      </c>
      <c r="H1020" s="20">
        <v>3453</v>
      </c>
      <c r="I1020" s="19">
        <v>9451</v>
      </c>
    </row>
    <row r="1021" spans="2:9" x14ac:dyDescent="0.25">
      <c r="B1021" s="19" t="s">
        <v>100</v>
      </c>
      <c r="C1021" s="20">
        <v>2419</v>
      </c>
      <c r="D1021" s="20">
        <v>16630</v>
      </c>
      <c r="E1021" s="20">
        <v>108</v>
      </c>
      <c r="F1021" s="20">
        <v>212</v>
      </c>
      <c r="G1021" s="20">
        <v>9</v>
      </c>
      <c r="H1021" s="20">
        <v>16</v>
      </c>
      <c r="I1021" s="19">
        <v>19394</v>
      </c>
    </row>
    <row r="1022" spans="2:9" x14ac:dyDescent="0.25">
      <c r="B1022" s="19" t="s">
        <v>137</v>
      </c>
      <c r="C1022" s="20">
        <v>51</v>
      </c>
      <c r="D1022" s="20">
        <v>70</v>
      </c>
      <c r="E1022" s="20">
        <v>1</v>
      </c>
      <c r="F1022" s="20">
        <v>9</v>
      </c>
      <c r="G1022" s="20">
        <v>0</v>
      </c>
      <c r="H1022" s="20">
        <v>0</v>
      </c>
      <c r="I1022" s="19">
        <v>131</v>
      </c>
    </row>
    <row r="1023" spans="2:9" x14ac:dyDescent="0.25">
      <c r="B1023" s="19" t="s">
        <v>101</v>
      </c>
      <c r="C1023" s="20">
        <v>586</v>
      </c>
      <c r="D1023" s="20">
        <v>727</v>
      </c>
      <c r="E1023" s="20">
        <v>544</v>
      </c>
      <c r="F1023" s="20">
        <v>950</v>
      </c>
      <c r="G1023" s="20">
        <v>245</v>
      </c>
      <c r="H1023" s="20">
        <v>53</v>
      </c>
      <c r="I1023" s="19">
        <v>3105</v>
      </c>
    </row>
    <row r="1024" spans="2:9" x14ac:dyDescent="0.25">
      <c r="B1024" s="19" t="s">
        <v>102</v>
      </c>
      <c r="C1024" s="20">
        <v>433</v>
      </c>
      <c r="D1024" s="20">
        <v>25330</v>
      </c>
      <c r="E1024" s="20">
        <v>198</v>
      </c>
      <c r="F1024" s="20">
        <v>113</v>
      </c>
      <c r="G1024" s="20">
        <v>115</v>
      </c>
      <c r="H1024" s="20">
        <v>7</v>
      </c>
      <c r="I1024" s="19">
        <v>26196</v>
      </c>
    </row>
    <row r="1025" spans="2:9" x14ac:dyDescent="0.25">
      <c r="B1025" s="19" t="s">
        <v>48</v>
      </c>
      <c r="C1025" s="20">
        <v>320</v>
      </c>
      <c r="D1025" s="20">
        <v>0</v>
      </c>
      <c r="E1025" s="20">
        <v>0</v>
      </c>
      <c r="F1025" s="20">
        <v>103</v>
      </c>
      <c r="G1025" s="20">
        <v>0</v>
      </c>
      <c r="H1025" s="20">
        <v>17</v>
      </c>
      <c r="I1025" s="19">
        <v>440</v>
      </c>
    </row>
    <row r="1026" spans="2:9" x14ac:dyDescent="0.25">
      <c r="B1026" s="19" t="s">
        <v>103</v>
      </c>
      <c r="C1026" s="20">
        <v>2760</v>
      </c>
      <c r="D1026" s="20">
        <v>4782</v>
      </c>
      <c r="E1026" s="20">
        <v>7823</v>
      </c>
      <c r="F1026" s="20">
        <v>5101</v>
      </c>
      <c r="G1026" s="20">
        <v>105</v>
      </c>
      <c r="H1026" s="20">
        <v>103</v>
      </c>
      <c r="I1026" s="19">
        <v>20674</v>
      </c>
    </row>
    <row r="1027" spans="2:9" x14ac:dyDescent="0.25">
      <c r="B1027" s="19" t="s">
        <v>104</v>
      </c>
      <c r="C1027" s="20">
        <v>288</v>
      </c>
      <c r="D1027" s="20">
        <v>3147</v>
      </c>
      <c r="E1027" s="20">
        <v>18369</v>
      </c>
      <c r="F1027" s="20">
        <v>21285</v>
      </c>
      <c r="G1027" s="20">
        <v>725</v>
      </c>
      <c r="H1027" s="20">
        <v>439</v>
      </c>
      <c r="I1027" s="19">
        <v>44253</v>
      </c>
    </row>
    <row r="1028" spans="2:9" x14ac:dyDescent="0.25">
      <c r="B1028" s="19" t="s">
        <v>105</v>
      </c>
      <c r="C1028" s="20">
        <v>3787</v>
      </c>
      <c r="D1028" s="20">
        <v>42089</v>
      </c>
      <c r="E1028" s="20">
        <v>54995</v>
      </c>
      <c r="F1028" s="20">
        <v>21698</v>
      </c>
      <c r="G1028" s="20">
        <v>510</v>
      </c>
      <c r="H1028" s="20">
        <v>425</v>
      </c>
      <c r="I1028" s="19">
        <v>123504</v>
      </c>
    </row>
    <row r="1029" spans="2:9" x14ac:dyDescent="0.25">
      <c r="B1029" s="19" t="s">
        <v>106</v>
      </c>
      <c r="C1029" s="20">
        <v>4500</v>
      </c>
      <c r="D1029" s="20">
        <v>1799</v>
      </c>
      <c r="E1029" s="20">
        <v>3677</v>
      </c>
      <c r="F1029" s="20">
        <v>3208</v>
      </c>
      <c r="G1029" s="20">
        <v>37</v>
      </c>
      <c r="H1029" s="20">
        <v>103</v>
      </c>
      <c r="I1029" s="19">
        <v>13324</v>
      </c>
    </row>
    <row r="1030" spans="2:9" x14ac:dyDescent="0.25">
      <c r="B1030" s="19" t="s">
        <v>107</v>
      </c>
      <c r="C1030" s="20">
        <v>3493</v>
      </c>
      <c r="D1030" s="20">
        <v>35738</v>
      </c>
      <c r="E1030" s="20">
        <v>13983</v>
      </c>
      <c r="F1030" s="20">
        <v>3740</v>
      </c>
      <c r="G1030" s="20">
        <v>540</v>
      </c>
      <c r="H1030" s="20">
        <v>208</v>
      </c>
      <c r="I1030" s="19">
        <v>57702</v>
      </c>
    </row>
    <row r="1031" spans="2:9" x14ac:dyDescent="0.25">
      <c r="B1031" s="19" t="s">
        <v>49</v>
      </c>
      <c r="C1031" s="20">
        <v>1403</v>
      </c>
      <c r="D1031" s="20">
        <v>2184</v>
      </c>
      <c r="E1031" s="20">
        <v>0</v>
      </c>
      <c r="F1031" s="20">
        <v>232</v>
      </c>
      <c r="G1031" s="20">
        <v>107</v>
      </c>
      <c r="H1031" s="20">
        <v>1018</v>
      </c>
      <c r="I1031" s="19">
        <v>4944</v>
      </c>
    </row>
    <row r="1032" spans="2:9" x14ac:dyDescent="0.25">
      <c r="B1032" s="19" t="s">
        <v>50</v>
      </c>
      <c r="C1032" s="20">
        <v>1598</v>
      </c>
      <c r="D1032" s="20">
        <v>1636</v>
      </c>
      <c r="E1032" s="20">
        <v>15160</v>
      </c>
      <c r="F1032" s="20">
        <v>20364</v>
      </c>
      <c r="G1032" s="20">
        <v>648</v>
      </c>
      <c r="H1032" s="20">
        <v>21173</v>
      </c>
      <c r="I1032" s="19">
        <v>60579</v>
      </c>
    </row>
    <row r="1033" spans="2:9" x14ac:dyDescent="0.25">
      <c r="B1033" s="19" t="s">
        <v>108</v>
      </c>
      <c r="C1033" s="20">
        <v>190</v>
      </c>
      <c r="D1033" s="20">
        <v>914</v>
      </c>
      <c r="E1033" s="20">
        <v>10292</v>
      </c>
      <c r="F1033" s="20">
        <v>1751</v>
      </c>
      <c r="G1033" s="20">
        <v>0</v>
      </c>
      <c r="H1033" s="20">
        <v>271</v>
      </c>
      <c r="I1033" s="19">
        <v>13418</v>
      </c>
    </row>
    <row r="1034" spans="2:9" x14ac:dyDescent="0.25">
      <c r="B1034" s="19" t="s">
        <v>109</v>
      </c>
      <c r="C1034" s="20">
        <v>1058</v>
      </c>
      <c r="D1034" s="20">
        <v>24971</v>
      </c>
      <c r="E1034" s="20">
        <v>1623</v>
      </c>
      <c r="F1034" s="20">
        <v>236</v>
      </c>
      <c r="G1034" s="20">
        <v>447</v>
      </c>
      <c r="H1034" s="20">
        <v>48</v>
      </c>
      <c r="I1034" s="19">
        <v>28383</v>
      </c>
    </row>
    <row r="1035" spans="2:9" x14ac:dyDescent="0.25">
      <c r="B1035" s="19" t="s">
        <v>156</v>
      </c>
      <c r="C1035" s="20">
        <v>1</v>
      </c>
      <c r="D1035" s="20">
        <v>0</v>
      </c>
      <c r="E1035" s="20">
        <v>8</v>
      </c>
      <c r="F1035" s="20">
        <v>0</v>
      </c>
      <c r="G1035" s="20">
        <v>0</v>
      </c>
      <c r="H1035" s="20">
        <v>0</v>
      </c>
      <c r="I1035" s="19">
        <v>9</v>
      </c>
    </row>
    <row r="1036" spans="2:9" x14ac:dyDescent="0.25">
      <c r="B1036" s="19" t="s">
        <v>110</v>
      </c>
      <c r="C1036" s="20">
        <v>1830</v>
      </c>
      <c r="D1036" s="20">
        <v>3319</v>
      </c>
      <c r="E1036" s="20">
        <v>1063</v>
      </c>
      <c r="F1036" s="20">
        <v>2087</v>
      </c>
      <c r="G1036" s="20">
        <v>202</v>
      </c>
      <c r="H1036" s="20">
        <v>0</v>
      </c>
      <c r="I1036" s="19">
        <v>8501</v>
      </c>
    </row>
    <row r="1037" spans="2:9" x14ac:dyDescent="0.25">
      <c r="B1037" s="19" t="s">
        <v>51</v>
      </c>
      <c r="C1037" s="20">
        <v>588</v>
      </c>
      <c r="D1037" s="20">
        <v>0</v>
      </c>
      <c r="E1037" s="20">
        <v>0</v>
      </c>
      <c r="F1037" s="20">
        <v>147</v>
      </c>
      <c r="G1037" s="20">
        <v>0</v>
      </c>
      <c r="H1037" s="20">
        <v>223</v>
      </c>
      <c r="I1037" s="19">
        <v>958</v>
      </c>
    </row>
    <row r="1038" spans="2:9" x14ac:dyDescent="0.25">
      <c r="B1038" s="19" t="s">
        <v>111</v>
      </c>
      <c r="C1038" s="20">
        <v>3505</v>
      </c>
      <c r="D1038" s="20">
        <v>4487</v>
      </c>
      <c r="E1038" s="20">
        <v>4364</v>
      </c>
      <c r="F1038" s="20">
        <v>702</v>
      </c>
      <c r="G1038" s="20">
        <v>54</v>
      </c>
      <c r="H1038" s="20">
        <v>17</v>
      </c>
      <c r="I1038" s="19">
        <v>13129</v>
      </c>
    </row>
    <row r="1039" spans="2:9" x14ac:dyDescent="0.25">
      <c r="B1039" s="19" t="s">
        <v>52</v>
      </c>
      <c r="C1039" s="20">
        <v>1755</v>
      </c>
      <c r="D1039" s="20">
        <v>1400</v>
      </c>
      <c r="E1039" s="20">
        <v>41</v>
      </c>
      <c r="F1039" s="20">
        <v>4</v>
      </c>
      <c r="G1039" s="20">
        <v>6</v>
      </c>
      <c r="H1039" s="20">
        <v>17</v>
      </c>
      <c r="I1039" s="19">
        <v>3223</v>
      </c>
    </row>
    <row r="1040" spans="2:9" x14ac:dyDescent="0.25">
      <c r="B1040" s="19" t="s">
        <v>112</v>
      </c>
      <c r="C1040" s="20">
        <v>125</v>
      </c>
      <c r="D1040" s="20">
        <v>1560</v>
      </c>
      <c r="E1040" s="20">
        <v>5</v>
      </c>
      <c r="F1040" s="20">
        <v>0</v>
      </c>
      <c r="G1040" s="20">
        <v>31</v>
      </c>
      <c r="H1040" s="20">
        <v>22129</v>
      </c>
      <c r="I1040" s="19">
        <v>23850</v>
      </c>
    </row>
    <row r="1041" spans="2:9" x14ac:dyDescent="0.25">
      <c r="B1041" s="19" t="s">
        <v>139</v>
      </c>
      <c r="C1041" s="20">
        <v>0</v>
      </c>
      <c r="D1041" s="20">
        <v>2</v>
      </c>
      <c r="E1041" s="20">
        <v>0</v>
      </c>
      <c r="F1041" s="20">
        <v>61</v>
      </c>
      <c r="G1041" s="20">
        <v>1</v>
      </c>
      <c r="H1041" s="20">
        <v>0</v>
      </c>
      <c r="I1041" s="19">
        <v>64</v>
      </c>
    </row>
    <row r="1042" spans="2:9" x14ac:dyDescent="0.25">
      <c r="B1042" s="19" t="s">
        <v>140</v>
      </c>
      <c r="C1042" s="20">
        <v>24</v>
      </c>
      <c r="D1042" s="20">
        <v>2690</v>
      </c>
      <c r="E1042" s="20">
        <v>47</v>
      </c>
      <c r="F1042" s="20">
        <v>7</v>
      </c>
      <c r="G1042" s="20">
        <v>0</v>
      </c>
      <c r="H1042" s="20">
        <v>0</v>
      </c>
      <c r="I1042" s="19">
        <v>2768</v>
      </c>
    </row>
    <row r="1043" spans="2:9" x14ac:dyDescent="0.25">
      <c r="B1043" s="19" t="s">
        <v>113</v>
      </c>
      <c r="C1043" s="20">
        <v>1956</v>
      </c>
      <c r="D1043" s="20">
        <v>13533</v>
      </c>
      <c r="E1043" s="20">
        <v>227</v>
      </c>
      <c r="F1043" s="20">
        <v>2</v>
      </c>
      <c r="G1043" s="20">
        <v>0</v>
      </c>
      <c r="H1043" s="20">
        <v>8</v>
      </c>
      <c r="I1043" s="19">
        <v>15726</v>
      </c>
    </row>
    <row r="1044" spans="2:9" x14ac:dyDescent="0.25">
      <c r="B1044" s="19" t="s">
        <v>84</v>
      </c>
      <c r="C1044" s="20">
        <v>5349</v>
      </c>
      <c r="D1044" s="20">
        <v>16486</v>
      </c>
      <c r="E1044" s="20">
        <v>16034</v>
      </c>
      <c r="F1044" s="20">
        <v>4967</v>
      </c>
      <c r="G1044" s="20">
        <v>103</v>
      </c>
      <c r="H1044" s="20">
        <v>80</v>
      </c>
      <c r="I1044" s="19">
        <v>43019</v>
      </c>
    </row>
    <row r="1045" spans="2:9" x14ac:dyDescent="0.25">
      <c r="B1045" s="19" t="s">
        <v>114</v>
      </c>
      <c r="C1045" s="20">
        <v>1829</v>
      </c>
      <c r="D1045" s="20">
        <v>2260</v>
      </c>
      <c r="E1045" s="20">
        <v>190</v>
      </c>
      <c r="F1045" s="20">
        <v>641</v>
      </c>
      <c r="G1045" s="20">
        <v>508</v>
      </c>
      <c r="H1045" s="20">
        <v>1324</v>
      </c>
      <c r="I1045" s="19">
        <v>6752</v>
      </c>
    </row>
    <row r="1046" spans="2:9" x14ac:dyDescent="0.25">
      <c r="B1046" s="19" t="s">
        <v>115</v>
      </c>
      <c r="C1046" s="20">
        <v>2369</v>
      </c>
      <c r="D1046" s="20">
        <v>29754</v>
      </c>
      <c r="E1046" s="20">
        <v>963</v>
      </c>
      <c r="F1046" s="20">
        <v>99</v>
      </c>
      <c r="G1046" s="20">
        <v>77</v>
      </c>
      <c r="H1046" s="20">
        <v>17</v>
      </c>
      <c r="I1046" s="19">
        <v>33279</v>
      </c>
    </row>
    <row r="1047" spans="2:9" x14ac:dyDescent="0.25">
      <c r="B1047" s="19" t="s">
        <v>116</v>
      </c>
      <c r="C1047" s="20">
        <v>1068</v>
      </c>
      <c r="D1047" s="20">
        <v>3013</v>
      </c>
      <c r="E1047" s="20">
        <v>6198</v>
      </c>
      <c r="F1047" s="20">
        <v>763</v>
      </c>
      <c r="G1047" s="20">
        <v>9</v>
      </c>
      <c r="H1047" s="20">
        <v>37</v>
      </c>
      <c r="I1047" s="19">
        <v>11088</v>
      </c>
    </row>
    <row r="1048" spans="2:9" x14ac:dyDescent="0.25">
      <c r="B1048" s="19" t="s">
        <v>117</v>
      </c>
      <c r="C1048" s="20">
        <v>0</v>
      </c>
      <c r="D1048" s="20">
        <v>211</v>
      </c>
      <c r="E1048" s="20">
        <v>221</v>
      </c>
      <c r="F1048" s="20">
        <v>6</v>
      </c>
      <c r="G1048" s="20">
        <v>0</v>
      </c>
      <c r="H1048" s="20">
        <v>0</v>
      </c>
      <c r="I1048" s="19">
        <v>438</v>
      </c>
    </row>
    <row r="1049" spans="2:9" x14ac:dyDescent="0.25">
      <c r="B1049" s="19" t="s">
        <v>118</v>
      </c>
      <c r="C1049" s="20">
        <v>2071</v>
      </c>
      <c r="D1049" s="20">
        <v>3050</v>
      </c>
      <c r="E1049" s="20">
        <v>161</v>
      </c>
      <c r="F1049" s="20">
        <v>125</v>
      </c>
      <c r="G1049" s="20">
        <v>1</v>
      </c>
      <c r="H1049" s="20">
        <v>0</v>
      </c>
      <c r="I1049" s="19">
        <v>5408</v>
      </c>
    </row>
    <row r="1050" spans="2:9" x14ac:dyDescent="0.25">
      <c r="B1050" s="19" t="s">
        <v>119</v>
      </c>
      <c r="C1050" s="20">
        <v>12196</v>
      </c>
      <c r="D1050" s="20">
        <v>1906</v>
      </c>
      <c r="E1050" s="20">
        <v>575</v>
      </c>
      <c r="F1050" s="20">
        <v>149</v>
      </c>
      <c r="G1050" s="20">
        <v>2</v>
      </c>
      <c r="H1050" s="20">
        <v>39</v>
      </c>
      <c r="I1050" s="19">
        <v>14867</v>
      </c>
    </row>
    <row r="1051" spans="2:9" x14ac:dyDescent="0.25">
      <c r="B1051" s="19" t="s">
        <v>120</v>
      </c>
      <c r="C1051" s="20">
        <v>4261</v>
      </c>
      <c r="D1051" s="20">
        <v>17067</v>
      </c>
      <c r="E1051" s="20">
        <v>210</v>
      </c>
      <c r="F1051" s="20">
        <v>151</v>
      </c>
      <c r="G1051" s="20">
        <v>13</v>
      </c>
      <c r="H1051" s="20">
        <v>12</v>
      </c>
      <c r="I1051" s="19">
        <v>21714</v>
      </c>
    </row>
    <row r="1052" spans="2:9" x14ac:dyDescent="0.25">
      <c r="B1052" s="19" t="s">
        <v>121</v>
      </c>
      <c r="C1052" s="20">
        <v>3</v>
      </c>
      <c r="D1052" s="20">
        <v>7295</v>
      </c>
      <c r="E1052" s="20">
        <v>181</v>
      </c>
      <c r="F1052" s="20">
        <v>119</v>
      </c>
      <c r="G1052" s="20">
        <v>60</v>
      </c>
      <c r="H1052" s="20">
        <v>8</v>
      </c>
      <c r="I1052" s="19">
        <v>7666</v>
      </c>
    </row>
    <row r="1053" spans="2:9" x14ac:dyDescent="0.25">
      <c r="B1053" s="19" t="s">
        <v>141</v>
      </c>
      <c r="C1053" s="20">
        <v>0</v>
      </c>
      <c r="D1053" s="20">
        <v>2474</v>
      </c>
      <c r="E1053" s="20">
        <v>20</v>
      </c>
      <c r="F1053" s="20">
        <v>6</v>
      </c>
      <c r="G1053" s="20">
        <v>60</v>
      </c>
      <c r="H1053" s="20">
        <v>0</v>
      </c>
      <c r="I1053" s="19">
        <v>2560</v>
      </c>
    </row>
    <row r="1054" spans="2:9" x14ac:dyDescent="0.25">
      <c r="B1054" s="19" t="s">
        <v>142</v>
      </c>
      <c r="C1054" s="20">
        <v>16</v>
      </c>
      <c r="D1054" s="20">
        <v>355</v>
      </c>
      <c r="E1054" s="20">
        <v>1</v>
      </c>
      <c r="F1054" s="20">
        <v>1</v>
      </c>
      <c r="G1054" s="20">
        <v>0</v>
      </c>
      <c r="H1054" s="20">
        <v>0</v>
      </c>
      <c r="I1054" s="19">
        <v>373</v>
      </c>
    </row>
    <row r="1055" spans="2:9" x14ac:dyDescent="0.25">
      <c r="B1055" s="19" t="s">
        <v>143</v>
      </c>
      <c r="C1055" s="20">
        <v>158</v>
      </c>
      <c r="D1055" s="20">
        <v>2173</v>
      </c>
      <c r="E1055" s="20">
        <v>84</v>
      </c>
      <c r="F1055" s="20">
        <v>1</v>
      </c>
      <c r="G1055" s="20">
        <v>0</v>
      </c>
      <c r="H1055" s="20">
        <v>0</v>
      </c>
      <c r="I1055" s="19">
        <v>2416</v>
      </c>
    </row>
    <row r="1056" spans="2:9" x14ac:dyDescent="0.25">
      <c r="B1056" s="19" t="s">
        <v>122</v>
      </c>
      <c r="C1056" s="20">
        <v>1292</v>
      </c>
      <c r="D1056" s="20">
        <v>626</v>
      </c>
      <c r="E1056" s="20">
        <v>86</v>
      </c>
      <c r="F1056" s="20">
        <v>17</v>
      </c>
      <c r="G1056" s="20">
        <v>0</v>
      </c>
      <c r="H1056" s="20">
        <v>1796</v>
      </c>
      <c r="I1056" s="19">
        <v>3817</v>
      </c>
    </row>
    <row r="1057" spans="2:9" x14ac:dyDescent="0.25">
      <c r="B1057" s="19" t="s">
        <v>123</v>
      </c>
      <c r="C1057" s="20">
        <v>2735</v>
      </c>
      <c r="D1057" s="20">
        <v>606</v>
      </c>
      <c r="E1057" s="20">
        <v>2253</v>
      </c>
      <c r="F1057" s="20">
        <v>1347</v>
      </c>
      <c r="G1057" s="20">
        <v>113</v>
      </c>
      <c r="H1057" s="20">
        <v>605</v>
      </c>
      <c r="I1057" s="19">
        <v>7659</v>
      </c>
    </row>
    <row r="1058" spans="2:9" x14ac:dyDescent="0.25">
      <c r="B1058" s="19" t="s">
        <v>144</v>
      </c>
      <c r="C1058" s="20">
        <v>2341</v>
      </c>
      <c r="D1058" s="20">
        <v>2523</v>
      </c>
      <c r="E1058" s="20">
        <v>55</v>
      </c>
      <c r="F1058" s="20">
        <v>28</v>
      </c>
      <c r="G1058" s="20">
        <v>3</v>
      </c>
      <c r="H1058" s="20">
        <v>3</v>
      </c>
      <c r="I1058" s="19">
        <v>4953</v>
      </c>
    </row>
    <row r="1059" spans="2:9" x14ac:dyDescent="0.25">
      <c r="B1059" s="19" t="s">
        <v>124</v>
      </c>
      <c r="C1059" s="20">
        <v>85</v>
      </c>
      <c r="D1059" s="20">
        <v>1942</v>
      </c>
      <c r="E1059" s="20">
        <v>174</v>
      </c>
      <c r="F1059" s="20">
        <v>31</v>
      </c>
      <c r="G1059" s="20">
        <v>0</v>
      </c>
      <c r="H1059" s="20">
        <v>1</v>
      </c>
      <c r="I1059" s="19">
        <v>2233</v>
      </c>
    </row>
    <row r="1060" spans="2:9" x14ac:dyDescent="0.25">
      <c r="B1060" s="19" t="s">
        <v>145</v>
      </c>
      <c r="C1060" s="20">
        <v>0</v>
      </c>
      <c r="D1060" s="20">
        <v>6</v>
      </c>
      <c r="E1060" s="20">
        <v>0</v>
      </c>
      <c r="F1060" s="20">
        <v>0</v>
      </c>
      <c r="G1060" s="20">
        <v>0</v>
      </c>
      <c r="H1060" s="20">
        <v>0</v>
      </c>
      <c r="I1060" s="19">
        <v>6</v>
      </c>
    </row>
    <row r="1061" spans="2:9" x14ac:dyDescent="0.25">
      <c r="B1061" s="19" t="s">
        <v>146</v>
      </c>
      <c r="C1061" s="20">
        <v>0</v>
      </c>
      <c r="D1061" s="20">
        <v>0</v>
      </c>
      <c r="E1061" s="20">
        <v>0</v>
      </c>
      <c r="F1061" s="20">
        <v>3</v>
      </c>
      <c r="G1061" s="20">
        <v>0</v>
      </c>
      <c r="H1061" s="20">
        <v>0</v>
      </c>
      <c r="I1061" s="19">
        <v>3</v>
      </c>
    </row>
    <row r="1062" spans="2:9" x14ac:dyDescent="0.25">
      <c r="B1062" s="19" t="s">
        <v>147</v>
      </c>
      <c r="C1062" s="20">
        <v>100</v>
      </c>
      <c r="D1062" s="20">
        <v>1565</v>
      </c>
      <c r="E1062" s="20">
        <v>146</v>
      </c>
      <c r="F1062" s="20">
        <v>90</v>
      </c>
      <c r="G1062" s="20">
        <v>2</v>
      </c>
      <c r="H1062" s="20">
        <v>0</v>
      </c>
      <c r="I1062" s="19">
        <v>1903</v>
      </c>
    </row>
    <row r="1063" spans="2:9" x14ac:dyDescent="0.25">
      <c r="B1063" s="19" t="s">
        <v>125</v>
      </c>
      <c r="C1063" s="20">
        <v>2075</v>
      </c>
      <c r="D1063" s="20">
        <v>67</v>
      </c>
      <c r="E1063" s="20">
        <v>138</v>
      </c>
      <c r="F1063" s="20">
        <v>90</v>
      </c>
      <c r="G1063" s="20">
        <v>0</v>
      </c>
      <c r="H1063" s="20">
        <v>1</v>
      </c>
      <c r="I1063" s="19">
        <v>2371</v>
      </c>
    </row>
    <row r="1064" spans="2:9" x14ac:dyDescent="0.25">
      <c r="B1064" s="19" t="s">
        <v>126</v>
      </c>
      <c r="C1064" s="20">
        <v>12</v>
      </c>
      <c r="D1064" s="20">
        <v>879</v>
      </c>
      <c r="E1064" s="20">
        <v>286</v>
      </c>
      <c r="F1064" s="20">
        <v>45</v>
      </c>
      <c r="G1064" s="20">
        <v>2</v>
      </c>
      <c r="H1064" s="20">
        <v>36</v>
      </c>
      <c r="I1064" s="19">
        <v>1260</v>
      </c>
    </row>
    <row r="1065" spans="2:9" x14ac:dyDescent="0.25">
      <c r="B1065" s="19" t="s">
        <v>127</v>
      </c>
      <c r="C1065" s="20">
        <v>944</v>
      </c>
      <c r="D1065" s="20">
        <v>55</v>
      </c>
      <c r="E1065" s="20">
        <v>9</v>
      </c>
      <c r="F1065" s="20">
        <v>0</v>
      </c>
      <c r="G1065" s="20">
        <v>1</v>
      </c>
      <c r="H1065" s="20">
        <v>1</v>
      </c>
      <c r="I1065" s="19">
        <v>1010</v>
      </c>
    </row>
    <row r="1066" spans="2:9" x14ac:dyDescent="0.25">
      <c r="B1066" s="19" t="s">
        <v>128</v>
      </c>
      <c r="C1066" s="20">
        <v>0</v>
      </c>
      <c r="D1066" s="20">
        <v>187</v>
      </c>
      <c r="E1066" s="20">
        <v>988</v>
      </c>
      <c r="F1066" s="20">
        <v>307</v>
      </c>
      <c r="G1066" s="20">
        <v>21</v>
      </c>
      <c r="H1066" s="20">
        <v>6</v>
      </c>
      <c r="I1066" s="19">
        <v>1509</v>
      </c>
    </row>
    <row r="1067" spans="2:9" x14ac:dyDescent="0.25">
      <c r="B1067" s="19" t="s">
        <v>129</v>
      </c>
      <c r="C1067" s="20">
        <v>438</v>
      </c>
      <c r="D1067" s="20">
        <v>280</v>
      </c>
      <c r="E1067" s="20">
        <v>5</v>
      </c>
      <c r="F1067" s="20">
        <v>2</v>
      </c>
      <c r="G1067" s="20">
        <v>2</v>
      </c>
      <c r="H1067" s="20">
        <v>0</v>
      </c>
      <c r="I1067" s="19">
        <v>727</v>
      </c>
    </row>
    <row r="1068" spans="2:9" x14ac:dyDescent="0.25">
      <c r="B1068" s="19" t="s">
        <v>148</v>
      </c>
      <c r="C1068" s="20">
        <v>73</v>
      </c>
      <c r="D1068" s="20">
        <v>322</v>
      </c>
      <c r="E1068" s="20">
        <v>796</v>
      </c>
      <c r="F1068" s="20">
        <v>123</v>
      </c>
      <c r="G1068" s="20">
        <v>0</v>
      </c>
      <c r="H1068" s="20">
        <v>26</v>
      </c>
      <c r="I1068" s="19">
        <v>1340</v>
      </c>
    </row>
    <row r="1069" spans="2:9" x14ac:dyDescent="0.25">
      <c r="B1069" s="19" t="s">
        <v>130</v>
      </c>
      <c r="C1069" s="20">
        <v>90</v>
      </c>
      <c r="D1069" s="20">
        <v>1228</v>
      </c>
      <c r="E1069" s="20">
        <v>12</v>
      </c>
      <c r="F1069" s="20">
        <v>0</v>
      </c>
      <c r="G1069" s="20">
        <v>0</v>
      </c>
      <c r="H1069" s="20">
        <v>1</v>
      </c>
      <c r="I1069" s="19">
        <v>1331</v>
      </c>
    </row>
    <row r="1070" spans="2:9" x14ac:dyDescent="0.25">
      <c r="B1070" s="19" t="s">
        <v>77</v>
      </c>
      <c r="C1070" s="20">
        <v>0</v>
      </c>
      <c r="D1070" s="20">
        <v>295</v>
      </c>
      <c r="E1070" s="20">
        <v>507</v>
      </c>
      <c r="F1070" s="20">
        <v>286</v>
      </c>
      <c r="G1070" s="20">
        <v>0</v>
      </c>
      <c r="H1070" s="20">
        <v>13</v>
      </c>
      <c r="I1070" s="19">
        <v>1101</v>
      </c>
    </row>
    <row r="1071" spans="2:9" x14ac:dyDescent="0.25">
      <c r="B1071" s="19" t="s">
        <v>131</v>
      </c>
      <c r="C1071" s="20">
        <v>257</v>
      </c>
      <c r="D1071" s="20">
        <v>2614</v>
      </c>
      <c r="E1071" s="20">
        <v>9</v>
      </c>
      <c r="F1071" s="20">
        <v>75</v>
      </c>
      <c r="G1071" s="20">
        <v>1</v>
      </c>
      <c r="H1071" s="20">
        <v>0</v>
      </c>
      <c r="I1071" s="19">
        <v>2956</v>
      </c>
    </row>
    <row r="1072" spans="2:9" x14ac:dyDescent="0.25">
      <c r="B1072" s="19" t="s">
        <v>132</v>
      </c>
      <c r="C1072" s="20">
        <v>0</v>
      </c>
      <c r="D1072" s="20">
        <v>0</v>
      </c>
      <c r="E1072" s="20">
        <v>7634</v>
      </c>
      <c r="F1072" s="20">
        <v>1890</v>
      </c>
      <c r="G1072" s="20">
        <v>313</v>
      </c>
      <c r="H1072" s="20">
        <v>13158</v>
      </c>
      <c r="I1072" s="19">
        <v>22995</v>
      </c>
    </row>
    <row r="1073" spans="2:9" x14ac:dyDescent="0.25">
      <c r="B1073" s="19" t="s">
        <v>133</v>
      </c>
      <c r="C1073" s="20">
        <v>84</v>
      </c>
      <c r="D1073" s="20">
        <v>304</v>
      </c>
      <c r="E1073" s="20">
        <v>1465</v>
      </c>
      <c r="F1073" s="20">
        <v>196</v>
      </c>
      <c r="G1073" s="20">
        <v>1</v>
      </c>
      <c r="H1073" s="20">
        <v>83</v>
      </c>
      <c r="I1073" s="19">
        <v>2133</v>
      </c>
    </row>
    <row r="1074" spans="2:9" x14ac:dyDescent="0.25">
      <c r="B1074" s="19" t="s">
        <v>134</v>
      </c>
      <c r="C1074" s="20">
        <v>183</v>
      </c>
      <c r="D1074" s="20">
        <v>117</v>
      </c>
      <c r="E1074" s="20">
        <v>1838</v>
      </c>
      <c r="F1074" s="20">
        <v>46</v>
      </c>
      <c r="G1074" s="20">
        <v>0</v>
      </c>
      <c r="H1074" s="20">
        <v>1</v>
      </c>
      <c r="I1074" s="19">
        <v>2185</v>
      </c>
    </row>
    <row r="1075" spans="2:9" x14ac:dyDescent="0.25">
      <c r="B1075" s="19"/>
      <c r="C1075" s="20"/>
      <c r="D1075" s="20"/>
      <c r="E1075" s="20"/>
      <c r="F1075" s="20"/>
      <c r="G1075" s="20"/>
      <c r="H1075" s="20"/>
      <c r="I1075" s="19"/>
    </row>
    <row r="1076" spans="2:9" x14ac:dyDescent="0.25">
      <c r="B1076" s="19"/>
      <c r="C1076" s="20"/>
      <c r="D1076" s="20"/>
      <c r="E1076" s="20"/>
      <c r="F1076" s="20"/>
      <c r="G1076" s="20"/>
      <c r="H1076" s="20"/>
      <c r="I1076" s="19"/>
    </row>
    <row r="1077" spans="2:9" x14ac:dyDescent="0.25">
      <c r="B1077" s="19"/>
      <c r="C1077" s="20"/>
      <c r="D1077" s="20"/>
      <c r="E1077" s="20"/>
      <c r="F1077" s="20"/>
      <c r="G1077" s="20"/>
      <c r="H1077" s="20"/>
      <c r="I1077" s="19"/>
    </row>
    <row r="1078" spans="2:9" x14ac:dyDescent="0.25">
      <c r="B1078" s="19"/>
      <c r="C1078" s="20"/>
      <c r="D1078" s="20"/>
      <c r="E1078" s="20"/>
      <c r="F1078" s="20"/>
      <c r="G1078" s="20"/>
      <c r="H1078" s="20"/>
      <c r="I1078" s="19"/>
    </row>
    <row r="1079" spans="2:9" x14ac:dyDescent="0.25">
      <c r="B1079" s="19"/>
      <c r="C1079" s="20"/>
      <c r="D1079" s="20"/>
      <c r="E1079" s="20"/>
      <c r="F1079" s="20"/>
      <c r="G1079" s="20"/>
      <c r="H1079" s="20"/>
      <c r="I1079" s="19"/>
    </row>
    <row r="1080" spans="2:9" x14ac:dyDescent="0.25">
      <c r="B1080" s="19"/>
      <c r="C1080" s="20"/>
      <c r="D1080" s="20"/>
      <c r="E1080" s="20"/>
      <c r="F1080" s="20"/>
      <c r="G1080" s="20"/>
      <c r="H1080" s="20"/>
      <c r="I1080" s="19"/>
    </row>
    <row r="1081" spans="2:9" x14ac:dyDescent="0.25">
      <c r="B1081" s="19"/>
      <c r="C1081" s="20"/>
      <c r="D1081" s="20"/>
      <c r="E1081" s="20"/>
      <c r="F1081" s="20"/>
      <c r="G1081" s="20"/>
      <c r="H1081" s="20"/>
      <c r="I1081" s="19"/>
    </row>
    <row r="1082" spans="2:9" x14ac:dyDescent="0.25">
      <c r="B1082" s="19"/>
      <c r="C1082" s="20"/>
      <c r="D1082" s="20"/>
      <c r="E1082" s="20"/>
      <c r="F1082" s="20"/>
      <c r="G1082" s="20"/>
      <c r="H1082" s="20"/>
      <c r="I1082" s="19"/>
    </row>
    <row r="1083" spans="2:9" x14ac:dyDescent="0.25">
      <c r="B1083" s="19"/>
      <c r="C1083" s="20"/>
      <c r="D1083" s="20"/>
      <c r="E1083" s="20"/>
      <c r="F1083" s="20"/>
      <c r="G1083" s="20"/>
      <c r="H1083" s="20"/>
      <c r="I1083" s="19"/>
    </row>
    <row r="1084" spans="2:9" x14ac:dyDescent="0.25">
      <c r="B1084" s="19"/>
      <c r="C1084" s="20"/>
      <c r="D1084" s="20"/>
      <c r="E1084" s="20"/>
      <c r="F1084" s="20"/>
      <c r="G1084" s="20"/>
      <c r="H1084" s="20"/>
      <c r="I1084" s="19"/>
    </row>
    <row r="1085" spans="2:9" x14ac:dyDescent="0.25">
      <c r="B1085" s="19"/>
      <c r="C1085" s="20"/>
      <c r="D1085" s="20"/>
      <c r="E1085" s="20"/>
      <c r="F1085" s="20"/>
      <c r="G1085" s="20"/>
      <c r="H1085" s="20"/>
      <c r="I1085" s="19"/>
    </row>
    <row r="1086" spans="2:9" x14ac:dyDescent="0.25">
      <c r="B1086" s="19"/>
      <c r="C1086" s="20"/>
      <c r="D1086" s="20"/>
      <c r="E1086" s="20"/>
      <c r="F1086" s="20"/>
      <c r="G1086" s="20"/>
      <c r="H1086" s="20"/>
      <c r="I1086" s="19"/>
    </row>
    <row r="1087" spans="2:9" x14ac:dyDescent="0.25">
      <c r="B1087" s="19"/>
      <c r="C1087" s="20"/>
      <c r="D1087" s="20"/>
      <c r="E1087" s="20"/>
      <c r="F1087" s="20"/>
      <c r="G1087" s="20"/>
      <c r="H1087" s="20"/>
      <c r="I1087" s="19"/>
    </row>
    <row r="1088" spans="2:9" x14ac:dyDescent="0.25">
      <c r="B1088" s="19"/>
      <c r="C1088" s="20"/>
      <c r="D1088" s="20"/>
      <c r="E1088" s="20"/>
      <c r="F1088" s="20"/>
      <c r="G1088" s="20"/>
      <c r="H1088" s="20"/>
      <c r="I1088" s="19"/>
    </row>
    <row r="1089" spans="2:10" x14ac:dyDescent="0.25">
      <c r="B1089" s="19" t="s">
        <v>8</v>
      </c>
      <c r="C1089" s="19">
        <f t="shared" ref="C1089:H1089" si="12">SUM(C995:C1088)</f>
        <v>6098483</v>
      </c>
      <c r="D1089" s="19">
        <f t="shared" si="12"/>
        <v>3137332</v>
      </c>
      <c r="E1089" s="19">
        <f t="shared" si="12"/>
        <v>1082527</v>
      </c>
      <c r="F1089" s="19">
        <f t="shared" si="12"/>
        <v>432540</v>
      </c>
      <c r="G1089" s="19">
        <f t="shared" si="12"/>
        <v>81188</v>
      </c>
      <c r="H1089" s="19">
        <f t="shared" si="12"/>
        <v>200316</v>
      </c>
      <c r="I1089" s="19">
        <f>SUM(I995:I1088)</f>
        <v>11032386</v>
      </c>
    </row>
    <row r="1090" spans="2:10" x14ac:dyDescent="0.25">
      <c r="B1090" s="26"/>
      <c r="C1090" s="27"/>
      <c r="D1090" s="27"/>
      <c r="E1090" s="27"/>
      <c r="F1090" s="27"/>
      <c r="G1090" s="27"/>
      <c r="H1090" s="27"/>
      <c r="I1090" s="27"/>
      <c r="J1090" s="28"/>
    </row>
    <row r="1091" spans="2:10" ht="15.75" thickBot="1" x14ac:dyDescent="0.3">
      <c r="B1091" s="26"/>
      <c r="C1091" s="27"/>
      <c r="D1091" s="27"/>
      <c r="E1091" s="27"/>
      <c r="F1091" s="27"/>
      <c r="G1091" s="27"/>
      <c r="H1091" s="27"/>
      <c r="I1091" s="27"/>
      <c r="J1091" s="28"/>
    </row>
    <row r="1092" spans="2:10" ht="16.5" thickBot="1" x14ac:dyDescent="0.3">
      <c r="B1092" s="51" t="s">
        <v>62</v>
      </c>
      <c r="C1092" s="52"/>
      <c r="D1092" s="52"/>
      <c r="E1092" s="52"/>
      <c r="F1092" s="52"/>
      <c r="G1092" s="52"/>
      <c r="H1092" s="53"/>
      <c r="I1092" s="61" t="str">
        <f>$I$29</f>
        <v>ACUMULAT DESEMBRE 2018</v>
      </c>
    </row>
    <row r="1093" spans="2:10" x14ac:dyDescent="0.25">
      <c r="B1093" s="17" t="s">
        <v>31</v>
      </c>
      <c r="C1093" s="18" t="s">
        <v>32</v>
      </c>
      <c r="D1093" s="18" t="s">
        <v>33</v>
      </c>
      <c r="E1093" s="18" t="s">
        <v>34</v>
      </c>
      <c r="F1093" s="18" t="s">
        <v>35</v>
      </c>
      <c r="G1093" s="18" t="s">
        <v>36</v>
      </c>
      <c r="H1093" s="18" t="s">
        <v>37</v>
      </c>
      <c r="I1093" s="18" t="s">
        <v>8</v>
      </c>
    </row>
    <row r="1094" spans="2:10" x14ac:dyDescent="0.25">
      <c r="B1094" s="19"/>
      <c r="C1094" s="20"/>
      <c r="D1094" s="20"/>
      <c r="E1094" s="20"/>
      <c r="F1094" s="20"/>
      <c r="G1094" s="20"/>
      <c r="H1094" s="20"/>
      <c r="I1094" s="19"/>
    </row>
    <row r="1095" spans="2:10" x14ac:dyDescent="0.25">
      <c r="B1095" s="19" t="s">
        <v>8</v>
      </c>
      <c r="C1095" s="21"/>
      <c r="D1095" s="21"/>
      <c r="E1095" s="21"/>
      <c r="F1095" s="21"/>
      <c r="G1095" s="21"/>
      <c r="H1095" s="21"/>
      <c r="I1095" s="19"/>
    </row>
    <row r="1096" spans="2:10" ht="15.75" thickBot="1" x14ac:dyDescent="0.3">
      <c r="B1096" s="26"/>
      <c r="C1096" s="27"/>
      <c r="D1096" s="27"/>
      <c r="E1096" s="27"/>
      <c r="F1096" s="27"/>
      <c r="G1096" s="27"/>
      <c r="H1096" s="27"/>
      <c r="I1096" s="27"/>
      <c r="J1096" s="28"/>
    </row>
    <row r="1097" spans="2:10" ht="16.5" thickBot="1" x14ac:dyDescent="0.3">
      <c r="B1097" s="48" t="s">
        <v>63</v>
      </c>
      <c r="C1097" s="49"/>
      <c r="D1097" s="49"/>
      <c r="E1097" s="49"/>
      <c r="F1097" s="49"/>
      <c r="G1097" s="49"/>
      <c r="H1097" s="50"/>
      <c r="I1097" s="61" t="str">
        <f>$I$29</f>
        <v>ACUMULAT DESEMBRE 2018</v>
      </c>
    </row>
    <row r="1098" spans="2:10" x14ac:dyDescent="0.25">
      <c r="B1098" s="17" t="s">
        <v>31</v>
      </c>
      <c r="C1098" s="18" t="s">
        <v>32</v>
      </c>
      <c r="D1098" s="18" t="s">
        <v>33</v>
      </c>
      <c r="E1098" s="18" t="s">
        <v>34</v>
      </c>
      <c r="F1098" s="18" t="s">
        <v>35</v>
      </c>
      <c r="G1098" s="18" t="s">
        <v>36</v>
      </c>
      <c r="H1098" s="18" t="s">
        <v>37</v>
      </c>
      <c r="I1098" s="18" t="s">
        <v>8</v>
      </c>
    </row>
    <row r="1099" spans="2:10" x14ac:dyDescent="0.25">
      <c r="B1099" s="19" t="s">
        <v>38</v>
      </c>
      <c r="C1099" s="20">
        <v>1155991</v>
      </c>
      <c r="D1099" s="20">
        <v>181375</v>
      </c>
      <c r="E1099" s="20">
        <v>87616</v>
      </c>
      <c r="F1099" s="20">
        <v>21396</v>
      </c>
      <c r="G1099" s="20">
        <v>6109</v>
      </c>
      <c r="H1099" s="20">
        <v>10914</v>
      </c>
      <c r="I1099" s="19">
        <v>1463401</v>
      </c>
    </row>
    <row r="1100" spans="2:10" x14ac:dyDescent="0.25">
      <c r="B1100" s="19" t="s">
        <v>39</v>
      </c>
      <c r="C1100" s="20">
        <v>582277</v>
      </c>
      <c r="D1100" s="20">
        <v>56725</v>
      </c>
      <c r="E1100" s="20">
        <v>28033</v>
      </c>
      <c r="F1100" s="20">
        <v>5076</v>
      </c>
      <c r="G1100" s="20">
        <v>653</v>
      </c>
      <c r="H1100" s="20">
        <v>2798</v>
      </c>
      <c r="I1100" s="19">
        <v>675562</v>
      </c>
    </row>
    <row r="1101" spans="2:10" x14ac:dyDescent="0.25">
      <c r="B1101" s="19" t="s">
        <v>40</v>
      </c>
      <c r="C1101" s="20">
        <v>140288</v>
      </c>
      <c r="D1101" s="20">
        <v>123127</v>
      </c>
      <c r="E1101" s="20">
        <v>42044</v>
      </c>
      <c r="F1101" s="20">
        <v>7399</v>
      </c>
      <c r="G1101" s="20">
        <v>1630</v>
      </c>
      <c r="H1101" s="20">
        <v>4047</v>
      </c>
      <c r="I1101" s="19">
        <v>318535</v>
      </c>
    </row>
    <row r="1102" spans="2:10" x14ac:dyDescent="0.25">
      <c r="B1102" s="19" t="s">
        <v>41</v>
      </c>
      <c r="C1102" s="20">
        <v>134596</v>
      </c>
      <c r="D1102" s="20">
        <v>207542</v>
      </c>
      <c r="E1102" s="20">
        <v>109368</v>
      </c>
      <c r="F1102" s="20">
        <v>30490</v>
      </c>
      <c r="G1102" s="20">
        <v>10507</v>
      </c>
      <c r="H1102" s="20">
        <v>7636</v>
      </c>
      <c r="I1102" s="19">
        <v>500139</v>
      </c>
    </row>
    <row r="1103" spans="2:10" x14ac:dyDescent="0.25">
      <c r="B1103" s="19" t="s">
        <v>42</v>
      </c>
      <c r="C1103" s="20">
        <v>57115</v>
      </c>
      <c r="D1103" s="20">
        <v>5327</v>
      </c>
      <c r="E1103" s="20">
        <v>2627</v>
      </c>
      <c r="F1103" s="20">
        <v>685</v>
      </c>
      <c r="G1103" s="20">
        <v>88</v>
      </c>
      <c r="H1103" s="20">
        <v>312</v>
      </c>
      <c r="I1103" s="19">
        <v>66154</v>
      </c>
    </row>
    <row r="1104" spans="2:10" x14ac:dyDescent="0.25">
      <c r="B1104" s="19" t="s">
        <v>43</v>
      </c>
      <c r="C1104" s="20">
        <v>38668</v>
      </c>
      <c r="D1104" s="20">
        <v>8417</v>
      </c>
      <c r="E1104" s="20">
        <v>5218</v>
      </c>
      <c r="F1104" s="20">
        <v>321</v>
      </c>
      <c r="G1104" s="20">
        <v>105</v>
      </c>
      <c r="H1104" s="20">
        <v>149</v>
      </c>
      <c r="I1104" s="19">
        <v>52878</v>
      </c>
    </row>
    <row r="1105" spans="2:9" x14ac:dyDescent="0.25">
      <c r="B1105" s="19" t="s">
        <v>89</v>
      </c>
      <c r="C1105" s="20">
        <v>3849</v>
      </c>
      <c r="D1105" s="20">
        <v>140</v>
      </c>
      <c r="E1105" s="20">
        <v>52</v>
      </c>
      <c r="F1105" s="20">
        <v>6</v>
      </c>
      <c r="G1105" s="20">
        <v>4</v>
      </c>
      <c r="H1105" s="20">
        <v>0</v>
      </c>
      <c r="I1105" s="19">
        <v>4051</v>
      </c>
    </row>
    <row r="1106" spans="2:9" x14ac:dyDescent="0.25">
      <c r="B1106" s="19" t="s">
        <v>90</v>
      </c>
      <c r="C1106" s="20">
        <v>2009</v>
      </c>
      <c r="D1106" s="20">
        <v>839</v>
      </c>
      <c r="E1106" s="20">
        <v>0</v>
      </c>
      <c r="F1106" s="20">
        <v>478</v>
      </c>
      <c r="G1106" s="20">
        <v>3</v>
      </c>
      <c r="H1106" s="20">
        <v>0</v>
      </c>
      <c r="I1106" s="19">
        <v>3329</v>
      </c>
    </row>
    <row r="1107" spans="2:9" x14ac:dyDescent="0.25">
      <c r="B1107" s="19" t="s">
        <v>91</v>
      </c>
      <c r="C1107" s="20">
        <v>165638</v>
      </c>
      <c r="D1107" s="20">
        <v>12635</v>
      </c>
      <c r="E1107" s="20">
        <v>4347</v>
      </c>
      <c r="F1107" s="20">
        <v>1129</v>
      </c>
      <c r="G1107" s="20">
        <v>56</v>
      </c>
      <c r="H1107" s="20">
        <v>382</v>
      </c>
      <c r="I1107" s="19">
        <v>184187</v>
      </c>
    </row>
    <row r="1108" spans="2:9" x14ac:dyDescent="0.25">
      <c r="B1108" s="19" t="s">
        <v>92</v>
      </c>
      <c r="C1108" s="20">
        <v>65086</v>
      </c>
      <c r="D1108" s="20">
        <v>3483</v>
      </c>
      <c r="E1108" s="20">
        <v>2423</v>
      </c>
      <c r="F1108" s="20">
        <v>911</v>
      </c>
      <c r="G1108" s="20">
        <v>394</v>
      </c>
      <c r="H1108" s="20">
        <v>123</v>
      </c>
      <c r="I1108" s="19">
        <v>72420</v>
      </c>
    </row>
    <row r="1109" spans="2:9" x14ac:dyDescent="0.25">
      <c r="B1109" s="19" t="s">
        <v>93</v>
      </c>
      <c r="C1109" s="20">
        <v>63848</v>
      </c>
      <c r="D1109" s="20">
        <v>2507</v>
      </c>
      <c r="E1109" s="20">
        <v>460</v>
      </c>
      <c r="F1109" s="20">
        <v>319</v>
      </c>
      <c r="G1109" s="20">
        <v>33</v>
      </c>
      <c r="H1109" s="20">
        <v>101</v>
      </c>
      <c r="I1109" s="19">
        <v>67268</v>
      </c>
    </row>
    <row r="1110" spans="2:9" x14ac:dyDescent="0.25">
      <c r="B1110" s="19" t="s">
        <v>94</v>
      </c>
      <c r="C1110" s="20">
        <v>25987</v>
      </c>
      <c r="D1110" s="20">
        <v>2027</v>
      </c>
      <c r="E1110" s="20">
        <v>938</v>
      </c>
      <c r="F1110" s="20">
        <v>116</v>
      </c>
      <c r="G1110" s="20">
        <v>58</v>
      </c>
      <c r="H1110" s="20">
        <v>92</v>
      </c>
      <c r="I1110" s="19">
        <v>29218</v>
      </c>
    </row>
    <row r="1111" spans="2:9" x14ac:dyDescent="0.25">
      <c r="B1111" s="19" t="s">
        <v>95</v>
      </c>
      <c r="C1111" s="20">
        <v>6587</v>
      </c>
      <c r="D1111" s="20">
        <v>271</v>
      </c>
      <c r="E1111" s="20">
        <v>30</v>
      </c>
      <c r="F1111" s="20">
        <v>1</v>
      </c>
      <c r="G1111" s="20">
        <v>2</v>
      </c>
      <c r="H1111" s="20">
        <v>202</v>
      </c>
      <c r="I1111" s="19">
        <v>7093</v>
      </c>
    </row>
    <row r="1112" spans="2:9" x14ac:dyDescent="0.25">
      <c r="B1112" s="19" t="s">
        <v>44</v>
      </c>
      <c r="C1112" s="20">
        <v>5435</v>
      </c>
      <c r="D1112" s="20">
        <v>9271</v>
      </c>
      <c r="E1112" s="20">
        <v>387</v>
      </c>
      <c r="F1112" s="20">
        <v>25</v>
      </c>
      <c r="G1112" s="20">
        <v>28</v>
      </c>
      <c r="H1112" s="20">
        <v>34</v>
      </c>
      <c r="I1112" s="19">
        <v>15180</v>
      </c>
    </row>
    <row r="1113" spans="2:9" x14ac:dyDescent="0.25">
      <c r="B1113" s="19" t="s">
        <v>45</v>
      </c>
      <c r="C1113" s="20">
        <v>11818</v>
      </c>
      <c r="D1113" s="20">
        <v>25031</v>
      </c>
      <c r="E1113" s="20">
        <v>2961</v>
      </c>
      <c r="F1113" s="20">
        <v>485</v>
      </c>
      <c r="G1113" s="20">
        <v>137</v>
      </c>
      <c r="H1113" s="20">
        <v>29</v>
      </c>
      <c r="I1113" s="19">
        <v>40461</v>
      </c>
    </row>
    <row r="1114" spans="2:9" x14ac:dyDescent="0.25">
      <c r="B1114" s="19" t="s">
        <v>46</v>
      </c>
      <c r="C1114" s="20">
        <v>3835</v>
      </c>
      <c r="D1114" s="20">
        <v>15080</v>
      </c>
      <c r="E1114" s="20">
        <v>3830</v>
      </c>
      <c r="F1114" s="20">
        <v>2003</v>
      </c>
      <c r="G1114" s="20">
        <v>60</v>
      </c>
      <c r="H1114" s="20">
        <v>92</v>
      </c>
      <c r="I1114" s="19">
        <v>24900</v>
      </c>
    </row>
    <row r="1115" spans="2:9" x14ac:dyDescent="0.25">
      <c r="B1115" s="19" t="s">
        <v>47</v>
      </c>
      <c r="C1115" s="20">
        <v>28990</v>
      </c>
      <c r="D1115" s="20">
        <v>23970</v>
      </c>
      <c r="E1115" s="20">
        <v>26302</v>
      </c>
      <c r="F1115" s="20">
        <v>1465</v>
      </c>
      <c r="G1115" s="20">
        <v>80</v>
      </c>
      <c r="H1115" s="20">
        <v>117</v>
      </c>
      <c r="I1115" s="19">
        <v>80924</v>
      </c>
    </row>
    <row r="1116" spans="2:9" x14ac:dyDescent="0.25">
      <c r="B1116" s="19" t="s">
        <v>96</v>
      </c>
      <c r="C1116" s="20">
        <v>69844</v>
      </c>
      <c r="D1116" s="20">
        <v>41547</v>
      </c>
      <c r="E1116" s="20">
        <v>970</v>
      </c>
      <c r="F1116" s="20">
        <v>118</v>
      </c>
      <c r="G1116" s="20">
        <v>122</v>
      </c>
      <c r="H1116" s="20">
        <v>7</v>
      </c>
      <c r="I1116" s="19">
        <v>112608</v>
      </c>
    </row>
    <row r="1117" spans="2:9" x14ac:dyDescent="0.25">
      <c r="B1117" s="19" t="s">
        <v>155</v>
      </c>
      <c r="C1117" s="20">
        <v>4</v>
      </c>
      <c r="D1117" s="20">
        <v>83</v>
      </c>
      <c r="E1117" s="20">
        <v>0</v>
      </c>
      <c r="F1117" s="20">
        <v>11</v>
      </c>
      <c r="G1117" s="20">
        <v>0</v>
      </c>
      <c r="H1117" s="20">
        <v>67</v>
      </c>
      <c r="I1117" s="19">
        <v>165</v>
      </c>
    </row>
    <row r="1118" spans="2:9" x14ac:dyDescent="0.25">
      <c r="B1118" s="19" t="s">
        <v>83</v>
      </c>
      <c r="C1118" s="20">
        <v>3359</v>
      </c>
      <c r="D1118" s="20">
        <v>3692</v>
      </c>
      <c r="E1118" s="20">
        <v>256</v>
      </c>
      <c r="F1118" s="20">
        <v>82</v>
      </c>
      <c r="G1118" s="20">
        <v>0</v>
      </c>
      <c r="H1118" s="20">
        <v>0</v>
      </c>
      <c r="I1118" s="19">
        <v>7389</v>
      </c>
    </row>
    <row r="1119" spans="2:9" x14ac:dyDescent="0.25">
      <c r="B1119" s="19" t="s">
        <v>135</v>
      </c>
      <c r="C1119" s="20">
        <v>2</v>
      </c>
      <c r="D1119" s="20">
        <v>1633</v>
      </c>
      <c r="E1119" s="20">
        <v>0</v>
      </c>
      <c r="F1119" s="20">
        <v>105</v>
      </c>
      <c r="G1119" s="20">
        <v>0</v>
      </c>
      <c r="H1119" s="20">
        <v>1</v>
      </c>
      <c r="I1119" s="19">
        <v>1741</v>
      </c>
    </row>
    <row r="1120" spans="2:9" x14ac:dyDescent="0.25">
      <c r="B1120" s="19" t="s">
        <v>97</v>
      </c>
      <c r="C1120" s="20">
        <v>6676</v>
      </c>
      <c r="D1120" s="20">
        <v>407</v>
      </c>
      <c r="E1120" s="20">
        <v>4</v>
      </c>
      <c r="F1120" s="20">
        <v>342</v>
      </c>
      <c r="G1120" s="20">
        <v>620</v>
      </c>
      <c r="H1120" s="20">
        <v>858</v>
      </c>
      <c r="I1120" s="19">
        <v>8907</v>
      </c>
    </row>
    <row r="1121" spans="2:9" x14ac:dyDescent="0.25">
      <c r="B1121" s="19" t="s">
        <v>70</v>
      </c>
      <c r="C1121" s="20">
        <v>298</v>
      </c>
      <c r="D1121" s="20">
        <v>67</v>
      </c>
      <c r="E1121" s="20">
        <v>0</v>
      </c>
      <c r="F1121" s="20">
        <v>0</v>
      </c>
      <c r="G1121" s="20">
        <v>0</v>
      </c>
      <c r="H1121" s="20">
        <v>1</v>
      </c>
      <c r="I1121" s="19">
        <v>366</v>
      </c>
    </row>
    <row r="1122" spans="2:9" x14ac:dyDescent="0.25">
      <c r="B1122" s="19" t="s">
        <v>98</v>
      </c>
      <c r="C1122" s="20">
        <v>0</v>
      </c>
      <c r="D1122" s="20">
        <v>365</v>
      </c>
      <c r="E1122" s="20">
        <v>36</v>
      </c>
      <c r="F1122" s="20">
        <v>112</v>
      </c>
      <c r="G1122" s="20">
        <v>2</v>
      </c>
      <c r="H1122" s="20">
        <v>0</v>
      </c>
      <c r="I1122" s="19">
        <v>515</v>
      </c>
    </row>
    <row r="1123" spans="2:9" x14ac:dyDescent="0.25">
      <c r="B1123" s="19" t="s">
        <v>136</v>
      </c>
      <c r="C1123" s="20">
        <v>22</v>
      </c>
      <c r="D1123" s="20">
        <v>300</v>
      </c>
      <c r="E1123" s="20">
        <v>46</v>
      </c>
      <c r="F1123" s="20">
        <v>206</v>
      </c>
      <c r="G1123" s="20">
        <v>0</v>
      </c>
      <c r="H1123" s="20">
        <v>2</v>
      </c>
      <c r="I1123" s="19">
        <v>576</v>
      </c>
    </row>
    <row r="1124" spans="2:9" x14ac:dyDescent="0.25">
      <c r="B1124" s="19" t="s">
        <v>99</v>
      </c>
      <c r="C1124" s="20">
        <v>497</v>
      </c>
      <c r="D1124" s="20">
        <v>155</v>
      </c>
      <c r="E1124" s="20">
        <v>9</v>
      </c>
      <c r="F1124" s="20">
        <v>11</v>
      </c>
      <c r="G1124" s="20">
        <v>33</v>
      </c>
      <c r="H1124" s="20">
        <v>398</v>
      </c>
      <c r="I1124" s="19">
        <v>1103</v>
      </c>
    </row>
    <row r="1125" spans="2:9" x14ac:dyDescent="0.25">
      <c r="B1125" s="19" t="s">
        <v>100</v>
      </c>
      <c r="C1125" s="20">
        <v>1315</v>
      </c>
      <c r="D1125" s="20">
        <v>11451</v>
      </c>
      <c r="E1125" s="20">
        <v>811</v>
      </c>
      <c r="F1125" s="20">
        <v>178</v>
      </c>
      <c r="G1125" s="20">
        <v>0</v>
      </c>
      <c r="H1125" s="20">
        <v>2</v>
      </c>
      <c r="I1125" s="19">
        <v>13757</v>
      </c>
    </row>
    <row r="1126" spans="2:9" x14ac:dyDescent="0.25">
      <c r="B1126" s="19" t="s">
        <v>137</v>
      </c>
      <c r="C1126" s="20">
        <v>5</v>
      </c>
      <c r="D1126" s="20">
        <v>0</v>
      </c>
      <c r="E1126" s="20">
        <v>22</v>
      </c>
      <c r="F1126" s="20">
        <v>0</v>
      </c>
      <c r="G1126" s="20">
        <v>0</v>
      </c>
      <c r="H1126" s="20">
        <v>0</v>
      </c>
      <c r="I1126" s="19">
        <v>27</v>
      </c>
    </row>
    <row r="1127" spans="2:9" x14ac:dyDescent="0.25">
      <c r="B1127" s="19" t="s">
        <v>101</v>
      </c>
      <c r="C1127" s="20">
        <v>389</v>
      </c>
      <c r="D1127" s="20">
        <v>2103</v>
      </c>
      <c r="E1127" s="20">
        <v>872</v>
      </c>
      <c r="F1127" s="20">
        <v>1570</v>
      </c>
      <c r="G1127" s="20">
        <v>199</v>
      </c>
      <c r="H1127" s="20">
        <v>4</v>
      </c>
      <c r="I1127" s="19">
        <v>5137</v>
      </c>
    </row>
    <row r="1128" spans="2:9" x14ac:dyDescent="0.25">
      <c r="B1128" s="19" t="s">
        <v>102</v>
      </c>
      <c r="C1128" s="20">
        <v>251</v>
      </c>
      <c r="D1128" s="20">
        <v>2933</v>
      </c>
      <c r="E1128" s="20">
        <v>8</v>
      </c>
      <c r="F1128" s="20">
        <v>0</v>
      </c>
      <c r="G1128" s="20">
        <v>0</v>
      </c>
      <c r="H1128" s="20">
        <v>0</v>
      </c>
      <c r="I1128" s="19">
        <v>3192</v>
      </c>
    </row>
    <row r="1129" spans="2:9" x14ac:dyDescent="0.25">
      <c r="B1129" s="19" t="s">
        <v>48</v>
      </c>
      <c r="C1129" s="20">
        <v>89</v>
      </c>
      <c r="D1129" s="20">
        <v>21</v>
      </c>
      <c r="E1129" s="20">
        <v>0</v>
      </c>
      <c r="F1129" s="20">
        <v>36</v>
      </c>
      <c r="G1129" s="20">
        <v>0</v>
      </c>
      <c r="H1129" s="20">
        <v>0</v>
      </c>
      <c r="I1129" s="19">
        <v>146</v>
      </c>
    </row>
    <row r="1130" spans="2:9" x14ac:dyDescent="0.25">
      <c r="B1130" s="19" t="s">
        <v>103</v>
      </c>
      <c r="C1130" s="20">
        <v>2025</v>
      </c>
      <c r="D1130" s="20">
        <v>3489</v>
      </c>
      <c r="E1130" s="20">
        <v>3701</v>
      </c>
      <c r="F1130" s="20">
        <v>676</v>
      </c>
      <c r="G1130" s="20">
        <v>2</v>
      </c>
      <c r="H1130" s="20">
        <v>8</v>
      </c>
      <c r="I1130" s="19">
        <v>9901</v>
      </c>
    </row>
    <row r="1131" spans="2:9" x14ac:dyDescent="0.25">
      <c r="B1131" s="19" t="s">
        <v>104</v>
      </c>
      <c r="C1131" s="20">
        <v>588</v>
      </c>
      <c r="D1131" s="20">
        <v>2610</v>
      </c>
      <c r="E1131" s="20">
        <v>4852</v>
      </c>
      <c r="F1131" s="20">
        <v>4702</v>
      </c>
      <c r="G1131" s="20">
        <v>354</v>
      </c>
      <c r="H1131" s="20">
        <v>43</v>
      </c>
      <c r="I1131" s="19">
        <v>13149</v>
      </c>
    </row>
    <row r="1132" spans="2:9" x14ac:dyDescent="0.25">
      <c r="B1132" s="19" t="s">
        <v>105</v>
      </c>
      <c r="C1132" s="20">
        <v>3458</v>
      </c>
      <c r="D1132" s="20">
        <v>17401</v>
      </c>
      <c r="E1132" s="20">
        <v>21357</v>
      </c>
      <c r="F1132" s="20">
        <v>735</v>
      </c>
      <c r="G1132" s="20">
        <v>39</v>
      </c>
      <c r="H1132" s="20">
        <v>42</v>
      </c>
      <c r="I1132" s="19">
        <v>43032</v>
      </c>
    </row>
    <row r="1133" spans="2:9" x14ac:dyDescent="0.25">
      <c r="B1133" s="19" t="s">
        <v>106</v>
      </c>
      <c r="C1133" s="20">
        <v>1792</v>
      </c>
      <c r="D1133" s="20">
        <v>4041</v>
      </c>
      <c r="E1133" s="20">
        <v>1741</v>
      </c>
      <c r="F1133" s="20">
        <v>890</v>
      </c>
      <c r="G1133" s="20">
        <v>198</v>
      </c>
      <c r="H1133" s="20">
        <v>12</v>
      </c>
      <c r="I1133" s="19">
        <v>8674</v>
      </c>
    </row>
    <row r="1134" spans="2:9" x14ac:dyDescent="0.25">
      <c r="B1134" s="19" t="s">
        <v>107</v>
      </c>
      <c r="C1134" s="20">
        <v>2783</v>
      </c>
      <c r="D1134" s="20">
        <v>12364</v>
      </c>
      <c r="E1134" s="20">
        <v>2172</v>
      </c>
      <c r="F1134" s="20">
        <v>794</v>
      </c>
      <c r="G1134" s="20">
        <v>1</v>
      </c>
      <c r="H1134" s="20">
        <v>6</v>
      </c>
      <c r="I1134" s="19">
        <v>18120</v>
      </c>
    </row>
    <row r="1135" spans="2:9" x14ac:dyDescent="0.25">
      <c r="B1135" s="19" t="s">
        <v>49</v>
      </c>
      <c r="C1135" s="20">
        <v>655</v>
      </c>
      <c r="D1135" s="20">
        <v>972</v>
      </c>
      <c r="E1135" s="20">
        <v>2</v>
      </c>
      <c r="F1135" s="20">
        <v>0</v>
      </c>
      <c r="G1135" s="20">
        <v>0</v>
      </c>
      <c r="H1135" s="20">
        <v>899</v>
      </c>
      <c r="I1135" s="19">
        <v>2528</v>
      </c>
    </row>
    <row r="1136" spans="2:9" x14ac:dyDescent="0.25">
      <c r="B1136" s="19" t="s">
        <v>50</v>
      </c>
      <c r="C1136" s="20">
        <v>255</v>
      </c>
      <c r="D1136" s="20">
        <v>440</v>
      </c>
      <c r="E1136" s="20">
        <v>1667</v>
      </c>
      <c r="F1136" s="20">
        <v>3817</v>
      </c>
      <c r="G1136" s="20">
        <v>194</v>
      </c>
      <c r="H1136" s="20">
        <v>3174</v>
      </c>
      <c r="I1136" s="19">
        <v>9547</v>
      </c>
    </row>
    <row r="1137" spans="2:9" x14ac:dyDescent="0.25">
      <c r="B1137" s="19" t="s">
        <v>108</v>
      </c>
      <c r="C1137" s="20">
        <v>20</v>
      </c>
      <c r="D1137" s="20">
        <v>38</v>
      </c>
      <c r="E1137" s="20">
        <v>2188</v>
      </c>
      <c r="F1137" s="20">
        <v>641</v>
      </c>
      <c r="G1137" s="20">
        <v>0</v>
      </c>
      <c r="H1137" s="20">
        <v>51</v>
      </c>
      <c r="I1137" s="19">
        <v>2938</v>
      </c>
    </row>
    <row r="1138" spans="2:9" x14ac:dyDescent="0.25">
      <c r="B1138" s="19" t="s">
        <v>109</v>
      </c>
      <c r="C1138" s="20">
        <v>491</v>
      </c>
      <c r="D1138" s="20">
        <v>5566</v>
      </c>
      <c r="E1138" s="20">
        <v>802</v>
      </c>
      <c r="F1138" s="20">
        <v>10</v>
      </c>
      <c r="G1138" s="20">
        <v>111</v>
      </c>
      <c r="H1138" s="20">
        <v>0</v>
      </c>
      <c r="I1138" s="19">
        <v>6980</v>
      </c>
    </row>
    <row r="1139" spans="2:9" x14ac:dyDescent="0.25">
      <c r="B1139" s="19" t="s">
        <v>156</v>
      </c>
      <c r="C1139" s="20">
        <v>121</v>
      </c>
      <c r="D1139" s="20">
        <v>52</v>
      </c>
      <c r="E1139" s="20">
        <v>48</v>
      </c>
      <c r="F1139" s="20">
        <v>1</v>
      </c>
      <c r="G1139" s="20">
        <v>0</v>
      </c>
      <c r="H1139" s="20">
        <v>0</v>
      </c>
      <c r="I1139" s="19">
        <v>222</v>
      </c>
    </row>
    <row r="1140" spans="2:9" x14ac:dyDescent="0.25">
      <c r="B1140" s="19" t="s">
        <v>110</v>
      </c>
      <c r="C1140" s="20">
        <v>832</v>
      </c>
      <c r="D1140" s="20">
        <v>1306</v>
      </c>
      <c r="E1140" s="20">
        <v>309</v>
      </c>
      <c r="F1140" s="20">
        <v>495</v>
      </c>
      <c r="G1140" s="20">
        <v>0</v>
      </c>
      <c r="H1140" s="20">
        <v>13</v>
      </c>
      <c r="I1140" s="19">
        <v>2955</v>
      </c>
    </row>
    <row r="1141" spans="2:9" x14ac:dyDescent="0.25">
      <c r="B1141" s="19" t="s">
        <v>51</v>
      </c>
      <c r="C1141" s="20">
        <v>0</v>
      </c>
      <c r="D1141" s="20">
        <v>1</v>
      </c>
      <c r="E1141" s="20">
        <v>0</v>
      </c>
      <c r="F1141" s="20">
        <v>44</v>
      </c>
      <c r="G1141" s="20">
        <v>0</v>
      </c>
      <c r="H1141" s="20">
        <v>0</v>
      </c>
      <c r="I1141" s="19">
        <v>45</v>
      </c>
    </row>
    <row r="1142" spans="2:9" x14ac:dyDescent="0.25">
      <c r="B1142" s="19" t="s">
        <v>111</v>
      </c>
      <c r="C1142" s="20">
        <v>464</v>
      </c>
      <c r="D1142" s="20">
        <v>1046</v>
      </c>
      <c r="E1142" s="20">
        <v>280</v>
      </c>
      <c r="F1142" s="20">
        <v>14</v>
      </c>
      <c r="G1142" s="20">
        <v>0</v>
      </c>
      <c r="H1142" s="20">
        <v>1</v>
      </c>
      <c r="I1142" s="19">
        <v>1805</v>
      </c>
    </row>
    <row r="1143" spans="2:9" x14ac:dyDescent="0.25">
      <c r="B1143" s="19" t="s">
        <v>52</v>
      </c>
      <c r="C1143" s="20">
        <v>864</v>
      </c>
      <c r="D1143" s="20">
        <v>598</v>
      </c>
      <c r="E1143" s="20">
        <v>111</v>
      </c>
      <c r="F1143" s="20">
        <v>0</v>
      </c>
      <c r="G1143" s="20">
        <v>4</v>
      </c>
      <c r="H1143" s="20">
        <v>0</v>
      </c>
      <c r="I1143" s="19">
        <v>1577</v>
      </c>
    </row>
    <row r="1144" spans="2:9" x14ac:dyDescent="0.25">
      <c r="B1144" s="19" t="s">
        <v>112</v>
      </c>
      <c r="C1144" s="20">
        <v>227</v>
      </c>
      <c r="D1144" s="20">
        <v>2376</v>
      </c>
      <c r="E1144" s="20">
        <v>0</v>
      </c>
      <c r="F1144" s="20">
        <v>0</v>
      </c>
      <c r="G1144" s="20">
        <v>0</v>
      </c>
      <c r="H1144" s="20">
        <v>2848</v>
      </c>
      <c r="I1144" s="19">
        <v>5451</v>
      </c>
    </row>
    <row r="1145" spans="2:9" x14ac:dyDescent="0.25">
      <c r="B1145" s="19" t="s">
        <v>139</v>
      </c>
      <c r="C1145" s="20">
        <v>9</v>
      </c>
      <c r="D1145" s="20">
        <v>11</v>
      </c>
      <c r="E1145" s="20">
        <v>0</v>
      </c>
      <c r="F1145" s="20">
        <v>69</v>
      </c>
      <c r="G1145" s="20">
        <v>3</v>
      </c>
      <c r="H1145" s="20">
        <v>1</v>
      </c>
      <c r="I1145" s="19">
        <v>93</v>
      </c>
    </row>
    <row r="1146" spans="2:9" x14ac:dyDescent="0.25">
      <c r="B1146" s="19" t="s">
        <v>140</v>
      </c>
      <c r="C1146" s="20">
        <v>956</v>
      </c>
      <c r="D1146" s="20">
        <v>1197</v>
      </c>
      <c r="E1146" s="20">
        <v>6</v>
      </c>
      <c r="F1146" s="20">
        <v>1</v>
      </c>
      <c r="G1146" s="20">
        <v>0</v>
      </c>
      <c r="H1146" s="20">
        <v>0</v>
      </c>
      <c r="I1146" s="19">
        <v>2160</v>
      </c>
    </row>
    <row r="1147" spans="2:9" x14ac:dyDescent="0.25">
      <c r="B1147" s="19" t="s">
        <v>113</v>
      </c>
      <c r="C1147" s="20">
        <v>271</v>
      </c>
      <c r="D1147" s="20">
        <v>1086</v>
      </c>
      <c r="E1147" s="20">
        <v>49</v>
      </c>
      <c r="F1147" s="20">
        <v>1</v>
      </c>
      <c r="G1147" s="20">
        <v>0</v>
      </c>
      <c r="H1147" s="20">
        <v>8</v>
      </c>
      <c r="I1147" s="19">
        <v>1415</v>
      </c>
    </row>
    <row r="1148" spans="2:9" x14ac:dyDescent="0.25">
      <c r="B1148" s="19" t="s">
        <v>84</v>
      </c>
      <c r="C1148" s="20">
        <v>23714</v>
      </c>
      <c r="D1148" s="20">
        <v>31284</v>
      </c>
      <c r="E1148" s="20">
        <v>26370</v>
      </c>
      <c r="F1148" s="20">
        <v>579</v>
      </c>
      <c r="G1148" s="20">
        <v>25</v>
      </c>
      <c r="H1148" s="20">
        <v>34</v>
      </c>
      <c r="I1148" s="19">
        <v>82006</v>
      </c>
    </row>
    <row r="1149" spans="2:9" x14ac:dyDescent="0.25">
      <c r="B1149" s="19" t="s">
        <v>114</v>
      </c>
      <c r="C1149" s="20">
        <v>838</v>
      </c>
      <c r="D1149" s="20">
        <v>154</v>
      </c>
      <c r="E1149" s="20">
        <v>190</v>
      </c>
      <c r="F1149" s="20">
        <v>2</v>
      </c>
      <c r="G1149" s="20">
        <v>49</v>
      </c>
      <c r="H1149" s="20">
        <v>616</v>
      </c>
      <c r="I1149" s="19">
        <v>1849</v>
      </c>
    </row>
    <row r="1150" spans="2:9" x14ac:dyDescent="0.25">
      <c r="B1150" s="19" t="s">
        <v>115</v>
      </c>
      <c r="C1150" s="20">
        <v>2864</v>
      </c>
      <c r="D1150" s="20">
        <v>14735</v>
      </c>
      <c r="E1150" s="20">
        <v>437</v>
      </c>
      <c r="F1150" s="20">
        <v>32</v>
      </c>
      <c r="G1150" s="20">
        <v>1</v>
      </c>
      <c r="H1150" s="20">
        <v>0</v>
      </c>
      <c r="I1150" s="19">
        <v>18069</v>
      </c>
    </row>
    <row r="1151" spans="2:9" x14ac:dyDescent="0.25">
      <c r="B1151" s="19" t="s">
        <v>116</v>
      </c>
      <c r="C1151" s="20">
        <v>9335</v>
      </c>
      <c r="D1151" s="20">
        <v>4899</v>
      </c>
      <c r="E1151" s="20">
        <v>6204</v>
      </c>
      <c r="F1151" s="20">
        <v>192</v>
      </c>
      <c r="G1151" s="20">
        <v>1</v>
      </c>
      <c r="H1151" s="20">
        <v>1</v>
      </c>
      <c r="I1151" s="19">
        <v>20632</v>
      </c>
    </row>
    <row r="1152" spans="2:9" x14ac:dyDescent="0.25">
      <c r="B1152" s="19" t="s">
        <v>117</v>
      </c>
      <c r="C1152" s="20">
        <v>5</v>
      </c>
      <c r="D1152" s="20">
        <v>14</v>
      </c>
      <c r="E1152" s="20">
        <v>163</v>
      </c>
      <c r="F1152" s="20">
        <v>15</v>
      </c>
      <c r="G1152" s="20">
        <v>7</v>
      </c>
      <c r="H1152" s="20">
        <v>13</v>
      </c>
      <c r="I1152" s="19">
        <v>217</v>
      </c>
    </row>
    <row r="1153" spans="2:9" x14ac:dyDescent="0.25">
      <c r="B1153" s="19" t="s">
        <v>118</v>
      </c>
      <c r="C1153" s="20">
        <v>139</v>
      </c>
      <c r="D1153" s="20">
        <v>471</v>
      </c>
      <c r="E1153" s="20">
        <v>3</v>
      </c>
      <c r="F1153" s="20">
        <v>1</v>
      </c>
      <c r="G1153" s="20">
        <v>0</v>
      </c>
      <c r="H1153" s="20">
        <v>0</v>
      </c>
      <c r="I1153" s="19">
        <v>614</v>
      </c>
    </row>
    <row r="1154" spans="2:9" x14ac:dyDescent="0.25">
      <c r="B1154" s="19" t="s">
        <v>119</v>
      </c>
      <c r="C1154" s="20">
        <v>6149</v>
      </c>
      <c r="D1154" s="20">
        <v>601</v>
      </c>
      <c r="E1154" s="20">
        <v>508</v>
      </c>
      <c r="F1154" s="20">
        <v>12</v>
      </c>
      <c r="G1154" s="20">
        <v>6</v>
      </c>
      <c r="H1154" s="20">
        <v>7</v>
      </c>
      <c r="I1154" s="19">
        <v>7283</v>
      </c>
    </row>
    <row r="1155" spans="2:9" x14ac:dyDescent="0.25">
      <c r="B1155" s="19" t="s">
        <v>120</v>
      </c>
      <c r="C1155" s="20">
        <v>1448</v>
      </c>
      <c r="D1155" s="20">
        <v>1957</v>
      </c>
      <c r="E1155" s="20">
        <v>210</v>
      </c>
      <c r="F1155" s="20">
        <v>238</v>
      </c>
      <c r="G1155" s="20">
        <v>0</v>
      </c>
      <c r="H1155" s="20">
        <v>0</v>
      </c>
      <c r="I1155" s="19">
        <v>3853</v>
      </c>
    </row>
    <row r="1156" spans="2:9" x14ac:dyDescent="0.25">
      <c r="B1156" s="19" t="s">
        <v>121</v>
      </c>
      <c r="C1156" s="20">
        <v>0</v>
      </c>
      <c r="D1156" s="20">
        <v>1100</v>
      </c>
      <c r="E1156" s="20">
        <v>8</v>
      </c>
      <c r="F1156" s="20">
        <v>199</v>
      </c>
      <c r="G1156" s="20">
        <v>0</v>
      </c>
      <c r="H1156" s="20">
        <v>56</v>
      </c>
      <c r="I1156" s="19">
        <v>1363</v>
      </c>
    </row>
    <row r="1157" spans="2:9" x14ac:dyDescent="0.25">
      <c r="B1157" s="19" t="s">
        <v>141</v>
      </c>
      <c r="C1157" s="20">
        <v>0</v>
      </c>
      <c r="D1157" s="20">
        <v>161</v>
      </c>
      <c r="E1157" s="20">
        <v>4</v>
      </c>
      <c r="F1157" s="20">
        <v>0</v>
      </c>
      <c r="G1157" s="20">
        <v>0</v>
      </c>
      <c r="H1157" s="20">
        <v>0</v>
      </c>
      <c r="I1157" s="19">
        <v>165</v>
      </c>
    </row>
    <row r="1158" spans="2:9" x14ac:dyDescent="0.25">
      <c r="B1158" s="19" t="s">
        <v>142</v>
      </c>
      <c r="C1158" s="20">
        <v>19</v>
      </c>
      <c r="D1158" s="20">
        <v>147</v>
      </c>
      <c r="E1158" s="20">
        <v>0</v>
      </c>
      <c r="F1158" s="20">
        <v>0</v>
      </c>
      <c r="G1158" s="20">
        <v>0</v>
      </c>
      <c r="H1158" s="20">
        <v>0</v>
      </c>
      <c r="I1158" s="19">
        <v>166</v>
      </c>
    </row>
    <row r="1159" spans="2:9" x14ac:dyDescent="0.25">
      <c r="B1159" s="19" t="s">
        <v>143</v>
      </c>
      <c r="C1159" s="20">
        <v>0</v>
      </c>
      <c r="D1159" s="20">
        <v>260</v>
      </c>
      <c r="E1159" s="20">
        <v>32</v>
      </c>
      <c r="F1159" s="20">
        <v>5</v>
      </c>
      <c r="G1159" s="20">
        <v>0</v>
      </c>
      <c r="H1159" s="20">
        <v>0</v>
      </c>
      <c r="I1159" s="19">
        <v>297</v>
      </c>
    </row>
    <row r="1160" spans="2:9" x14ac:dyDescent="0.25">
      <c r="B1160" s="19" t="s">
        <v>122</v>
      </c>
      <c r="C1160" s="20">
        <v>342</v>
      </c>
      <c r="D1160" s="20">
        <v>109</v>
      </c>
      <c r="E1160" s="20">
        <v>248</v>
      </c>
      <c r="F1160" s="20">
        <v>316</v>
      </c>
      <c r="G1160" s="20">
        <v>6</v>
      </c>
      <c r="H1160" s="20">
        <v>176</v>
      </c>
      <c r="I1160" s="19">
        <v>1197</v>
      </c>
    </row>
    <row r="1161" spans="2:9" x14ac:dyDescent="0.25">
      <c r="B1161" s="19" t="s">
        <v>123</v>
      </c>
      <c r="C1161" s="20">
        <v>586</v>
      </c>
      <c r="D1161" s="20">
        <v>138</v>
      </c>
      <c r="E1161" s="20">
        <v>78</v>
      </c>
      <c r="F1161" s="20">
        <v>190</v>
      </c>
      <c r="G1161" s="20">
        <v>11</v>
      </c>
      <c r="H1161" s="20">
        <v>98</v>
      </c>
      <c r="I1161" s="19">
        <v>1101</v>
      </c>
    </row>
    <row r="1162" spans="2:9" x14ac:dyDescent="0.25">
      <c r="B1162" s="19" t="s">
        <v>144</v>
      </c>
      <c r="C1162" s="20">
        <v>1314</v>
      </c>
      <c r="D1162" s="20">
        <v>1102</v>
      </c>
      <c r="E1162" s="20">
        <v>52</v>
      </c>
      <c r="F1162" s="20">
        <v>22</v>
      </c>
      <c r="G1162" s="20">
        <v>5</v>
      </c>
      <c r="H1162" s="20">
        <v>8</v>
      </c>
      <c r="I1162" s="19">
        <v>2503</v>
      </c>
    </row>
    <row r="1163" spans="2:9" x14ac:dyDescent="0.25">
      <c r="B1163" s="19" t="s">
        <v>124</v>
      </c>
      <c r="C1163" s="20">
        <v>36</v>
      </c>
      <c r="D1163" s="20">
        <v>1205</v>
      </c>
      <c r="E1163" s="20">
        <v>464</v>
      </c>
      <c r="F1163" s="20">
        <v>2</v>
      </c>
      <c r="G1163" s="20">
        <v>0</v>
      </c>
      <c r="H1163" s="20">
        <v>0</v>
      </c>
      <c r="I1163" s="19">
        <v>1707</v>
      </c>
    </row>
    <row r="1164" spans="2:9" x14ac:dyDescent="0.25">
      <c r="B1164" s="19" t="s">
        <v>147</v>
      </c>
      <c r="C1164" s="20">
        <v>213</v>
      </c>
      <c r="D1164" s="20">
        <v>370</v>
      </c>
      <c r="E1164" s="20">
        <v>0</v>
      </c>
      <c r="F1164" s="20">
        <v>0</v>
      </c>
      <c r="G1164" s="20">
        <v>0</v>
      </c>
      <c r="H1164" s="20">
        <v>0</v>
      </c>
      <c r="I1164" s="19">
        <v>583</v>
      </c>
    </row>
    <row r="1165" spans="2:9" x14ac:dyDescent="0.25">
      <c r="B1165" s="19" t="s">
        <v>125</v>
      </c>
      <c r="C1165" s="20">
        <v>1141</v>
      </c>
      <c r="D1165" s="20">
        <v>283</v>
      </c>
      <c r="E1165" s="20">
        <v>129</v>
      </c>
      <c r="F1165" s="20">
        <v>0</v>
      </c>
      <c r="G1165" s="20">
        <v>0</v>
      </c>
      <c r="H1165" s="20">
        <v>0</v>
      </c>
      <c r="I1165" s="19">
        <v>1553</v>
      </c>
    </row>
    <row r="1166" spans="2:9" x14ac:dyDescent="0.25">
      <c r="B1166" s="19" t="s">
        <v>126</v>
      </c>
      <c r="C1166" s="20">
        <v>5</v>
      </c>
      <c r="D1166" s="20">
        <v>32</v>
      </c>
      <c r="E1166" s="20">
        <v>14</v>
      </c>
      <c r="F1166" s="20">
        <v>13</v>
      </c>
      <c r="G1166" s="20">
        <v>0</v>
      </c>
      <c r="H1166" s="20">
        <v>4</v>
      </c>
      <c r="I1166" s="19">
        <v>68</v>
      </c>
    </row>
    <row r="1167" spans="2:9" x14ac:dyDescent="0.25">
      <c r="B1167" s="19" t="s">
        <v>127</v>
      </c>
      <c r="C1167" s="20">
        <v>815</v>
      </c>
      <c r="D1167" s="20">
        <v>104</v>
      </c>
      <c r="E1167" s="20">
        <v>137</v>
      </c>
      <c r="F1167" s="20">
        <v>10</v>
      </c>
      <c r="G1167" s="20">
        <v>0</v>
      </c>
      <c r="H1167" s="20">
        <v>0</v>
      </c>
      <c r="I1167" s="19">
        <v>1066</v>
      </c>
    </row>
    <row r="1168" spans="2:9" x14ac:dyDescent="0.25">
      <c r="B1168" s="19" t="s">
        <v>128</v>
      </c>
      <c r="C1168" s="20">
        <v>258</v>
      </c>
      <c r="D1168" s="20">
        <v>12</v>
      </c>
      <c r="E1168" s="20">
        <v>55</v>
      </c>
      <c r="F1168" s="20">
        <v>2</v>
      </c>
      <c r="G1168" s="20">
        <v>0</v>
      </c>
      <c r="H1168" s="20">
        <v>0</v>
      </c>
      <c r="I1168" s="19">
        <v>327</v>
      </c>
    </row>
    <row r="1169" spans="2:9" x14ac:dyDescent="0.25">
      <c r="B1169" s="19" t="s">
        <v>129</v>
      </c>
      <c r="C1169" s="20">
        <v>333</v>
      </c>
      <c r="D1169" s="20">
        <v>345</v>
      </c>
      <c r="E1169" s="20">
        <v>16</v>
      </c>
      <c r="F1169" s="20">
        <v>0</v>
      </c>
      <c r="G1169" s="20">
        <v>0</v>
      </c>
      <c r="H1169" s="20">
        <v>0</v>
      </c>
      <c r="I1169" s="19">
        <v>694</v>
      </c>
    </row>
    <row r="1170" spans="2:9" x14ac:dyDescent="0.25">
      <c r="B1170" s="19" t="s">
        <v>148</v>
      </c>
      <c r="C1170" s="20">
        <v>47</v>
      </c>
      <c r="D1170" s="20">
        <v>30</v>
      </c>
      <c r="E1170" s="20">
        <v>384</v>
      </c>
      <c r="F1170" s="20">
        <v>11</v>
      </c>
      <c r="G1170" s="20">
        <v>0</v>
      </c>
      <c r="H1170" s="20">
        <v>94</v>
      </c>
      <c r="I1170" s="19">
        <v>566</v>
      </c>
    </row>
    <row r="1171" spans="2:9" x14ac:dyDescent="0.25">
      <c r="B1171" s="19" t="s">
        <v>130</v>
      </c>
      <c r="C1171" s="20">
        <v>18</v>
      </c>
      <c r="D1171" s="20">
        <v>357</v>
      </c>
      <c r="E1171" s="20">
        <v>0</v>
      </c>
      <c r="F1171" s="20">
        <v>0</v>
      </c>
      <c r="G1171" s="20">
        <v>0</v>
      </c>
      <c r="H1171" s="20">
        <v>0</v>
      </c>
      <c r="I1171" s="19">
        <v>375</v>
      </c>
    </row>
    <row r="1172" spans="2:9" x14ac:dyDescent="0.25">
      <c r="B1172" s="19" t="s">
        <v>77</v>
      </c>
      <c r="C1172" s="20">
        <v>158</v>
      </c>
      <c r="D1172" s="20">
        <v>0</v>
      </c>
      <c r="E1172" s="20">
        <v>449</v>
      </c>
      <c r="F1172" s="20">
        <v>5</v>
      </c>
      <c r="G1172" s="20">
        <v>0</v>
      </c>
      <c r="H1172" s="20">
        <v>0</v>
      </c>
      <c r="I1172" s="19">
        <v>612</v>
      </c>
    </row>
    <row r="1173" spans="2:9" x14ac:dyDescent="0.25">
      <c r="B1173" s="19" t="s">
        <v>131</v>
      </c>
      <c r="C1173" s="20">
        <v>8</v>
      </c>
      <c r="D1173" s="20">
        <v>499</v>
      </c>
      <c r="E1173" s="20">
        <v>360</v>
      </c>
      <c r="F1173" s="20">
        <v>168</v>
      </c>
      <c r="G1173" s="20">
        <v>5</v>
      </c>
      <c r="H1173" s="20">
        <v>0</v>
      </c>
      <c r="I1173" s="19">
        <v>1040</v>
      </c>
    </row>
    <row r="1174" spans="2:9" x14ac:dyDescent="0.25">
      <c r="B1174" s="19" t="s">
        <v>132</v>
      </c>
      <c r="C1174" s="20">
        <v>0</v>
      </c>
      <c r="D1174" s="20">
        <v>0</v>
      </c>
      <c r="E1174" s="20">
        <v>1452</v>
      </c>
      <c r="F1174" s="20">
        <v>37</v>
      </c>
      <c r="G1174" s="20">
        <v>4</v>
      </c>
      <c r="H1174" s="20">
        <v>2687</v>
      </c>
      <c r="I1174" s="19">
        <v>4180</v>
      </c>
    </row>
    <row r="1175" spans="2:9" x14ac:dyDescent="0.25">
      <c r="B1175" s="19" t="s">
        <v>133</v>
      </c>
      <c r="C1175" s="20">
        <v>630</v>
      </c>
      <c r="D1175" s="20">
        <v>542</v>
      </c>
      <c r="E1175" s="20">
        <v>718</v>
      </c>
      <c r="F1175" s="20">
        <v>37</v>
      </c>
      <c r="G1175" s="20">
        <v>0</v>
      </c>
      <c r="H1175" s="20">
        <v>0</v>
      </c>
      <c r="I1175" s="19">
        <v>1927</v>
      </c>
    </row>
    <row r="1176" spans="2:9" x14ac:dyDescent="0.25">
      <c r="B1176" s="19" t="s">
        <v>134</v>
      </c>
      <c r="C1176" s="20">
        <v>233</v>
      </c>
      <c r="D1176" s="20">
        <v>63</v>
      </c>
      <c r="E1176" s="20">
        <v>2030</v>
      </c>
      <c r="F1176" s="20">
        <v>0</v>
      </c>
      <c r="G1176" s="20">
        <v>0</v>
      </c>
      <c r="H1176" s="20">
        <v>0</v>
      </c>
      <c r="I1176" s="19">
        <v>2326</v>
      </c>
    </row>
    <row r="1177" spans="2:9" x14ac:dyDescent="0.25">
      <c r="B1177" s="19"/>
      <c r="C1177" s="20"/>
      <c r="D1177" s="20"/>
      <c r="E1177" s="20"/>
      <c r="F1177" s="20"/>
      <c r="G1177" s="20"/>
      <c r="H1177" s="20"/>
      <c r="I1177" s="19"/>
    </row>
    <row r="1178" spans="2:9" x14ac:dyDescent="0.25">
      <c r="B1178" s="19"/>
      <c r="C1178" s="20"/>
      <c r="D1178" s="20"/>
      <c r="E1178" s="20"/>
      <c r="F1178" s="20"/>
      <c r="G1178" s="20"/>
      <c r="H1178" s="20"/>
      <c r="I1178" s="19"/>
    </row>
    <row r="1179" spans="2:9" x14ac:dyDescent="0.25">
      <c r="B1179" s="19"/>
      <c r="C1179" s="20"/>
      <c r="D1179" s="20"/>
      <c r="E1179" s="20"/>
      <c r="F1179" s="20"/>
      <c r="G1179" s="20"/>
      <c r="H1179" s="20"/>
      <c r="I1179" s="19"/>
    </row>
    <row r="1180" spans="2:9" x14ac:dyDescent="0.25">
      <c r="B1180" s="19"/>
      <c r="C1180" s="20"/>
      <c r="D1180" s="20"/>
      <c r="E1180" s="20"/>
      <c r="F1180" s="20"/>
      <c r="G1180" s="20"/>
      <c r="H1180" s="20"/>
      <c r="I1180" s="19"/>
    </row>
    <row r="1181" spans="2:9" x14ac:dyDescent="0.25">
      <c r="B1181" s="19"/>
      <c r="C1181" s="20"/>
      <c r="D1181" s="20"/>
      <c r="E1181" s="20"/>
      <c r="F1181" s="20"/>
      <c r="G1181" s="20"/>
      <c r="H1181" s="20"/>
      <c r="I1181" s="19"/>
    </row>
    <row r="1182" spans="2:9" x14ac:dyDescent="0.25">
      <c r="B1182" s="19"/>
      <c r="C1182" s="20"/>
      <c r="D1182" s="20"/>
      <c r="E1182" s="20"/>
      <c r="F1182" s="20"/>
      <c r="G1182" s="20"/>
      <c r="H1182" s="20"/>
      <c r="I1182" s="19"/>
    </row>
    <row r="1183" spans="2:9" x14ac:dyDescent="0.25">
      <c r="B1183" s="19"/>
      <c r="C1183" s="20"/>
      <c r="D1183" s="20"/>
      <c r="E1183" s="20"/>
      <c r="F1183" s="20"/>
      <c r="G1183" s="20"/>
      <c r="H1183" s="20"/>
      <c r="I1183" s="19"/>
    </row>
    <row r="1184" spans="2:9" x14ac:dyDescent="0.25">
      <c r="B1184" s="19" t="s">
        <v>8</v>
      </c>
      <c r="C1184" s="19">
        <f t="shared" ref="C1184:H1184" si="13">SUM(C1099:C1183)</f>
        <v>2641227</v>
      </c>
      <c r="D1184" s="19">
        <f t="shared" si="13"/>
        <v>858092</v>
      </c>
      <c r="E1184" s="19">
        <f t="shared" si="13"/>
        <v>399670</v>
      </c>
      <c r="F1184" s="19">
        <f t="shared" si="13"/>
        <v>90054</v>
      </c>
      <c r="G1184" s="19">
        <f t="shared" si="13"/>
        <v>21949</v>
      </c>
      <c r="H1184" s="19">
        <f t="shared" si="13"/>
        <v>39268</v>
      </c>
      <c r="I1184" s="19">
        <f>SUM(I1099:I1183)</f>
        <v>4050260</v>
      </c>
    </row>
    <row r="1185" spans="2:10" ht="15.75" thickBot="1" x14ac:dyDescent="0.3">
      <c r="B1185" s="26"/>
      <c r="C1185" s="27"/>
      <c r="D1185" s="27"/>
      <c r="E1185" s="27"/>
      <c r="F1185" s="27"/>
      <c r="G1185" s="27"/>
      <c r="H1185" s="27"/>
      <c r="I1185" s="27"/>
      <c r="J1185" s="28"/>
    </row>
    <row r="1186" spans="2:10" ht="16.5" thickBot="1" x14ac:dyDescent="0.3">
      <c r="B1186" s="48" t="s">
        <v>64</v>
      </c>
      <c r="C1186" s="49"/>
      <c r="D1186" s="49"/>
      <c r="E1186" s="49"/>
      <c r="F1186" s="49"/>
      <c r="G1186" s="49"/>
      <c r="H1186" s="50"/>
      <c r="I1186" s="61" t="str">
        <f>$I$29</f>
        <v>ACUMULAT DESEMBRE 2018</v>
      </c>
    </row>
    <row r="1187" spans="2:10" x14ac:dyDescent="0.25">
      <c r="B1187" s="17" t="s">
        <v>31</v>
      </c>
      <c r="C1187" s="18" t="s">
        <v>32</v>
      </c>
      <c r="D1187" s="18" t="s">
        <v>33</v>
      </c>
      <c r="E1187" s="18" t="s">
        <v>34</v>
      </c>
      <c r="F1187" s="18" t="s">
        <v>35</v>
      </c>
      <c r="G1187" s="18" t="s">
        <v>36</v>
      </c>
      <c r="H1187" s="18" t="s">
        <v>37</v>
      </c>
      <c r="I1187" s="18" t="s">
        <v>8</v>
      </c>
    </row>
    <row r="1188" spans="2:10" x14ac:dyDescent="0.25">
      <c r="B1188" s="19" t="s">
        <v>38</v>
      </c>
      <c r="C1188" s="20">
        <v>390220</v>
      </c>
      <c r="D1188" s="20">
        <v>31047</v>
      </c>
      <c r="E1188" s="20">
        <v>11716</v>
      </c>
      <c r="F1188" s="20">
        <v>2758</v>
      </c>
      <c r="G1188" s="20">
        <v>1080</v>
      </c>
      <c r="H1188" s="20">
        <v>1200</v>
      </c>
      <c r="I1188" s="19">
        <v>438021</v>
      </c>
    </row>
    <row r="1189" spans="2:10" x14ac:dyDescent="0.25">
      <c r="B1189" s="19" t="s">
        <v>39</v>
      </c>
      <c r="C1189" s="20">
        <v>244229</v>
      </c>
      <c r="D1189" s="20">
        <v>9813</v>
      </c>
      <c r="E1189" s="20">
        <v>4329</v>
      </c>
      <c r="F1189" s="20">
        <v>828</v>
      </c>
      <c r="G1189" s="20">
        <v>286</v>
      </c>
      <c r="H1189" s="20">
        <v>275</v>
      </c>
      <c r="I1189" s="19">
        <v>259760</v>
      </c>
    </row>
    <row r="1190" spans="2:10" x14ac:dyDescent="0.25">
      <c r="B1190" s="19" t="s">
        <v>40</v>
      </c>
      <c r="C1190" s="20">
        <v>51051</v>
      </c>
      <c r="D1190" s="20">
        <v>42592</v>
      </c>
      <c r="E1190" s="20">
        <v>8281</v>
      </c>
      <c r="F1190" s="20">
        <v>757</v>
      </c>
      <c r="G1190" s="20">
        <v>167</v>
      </c>
      <c r="H1190" s="20">
        <v>407</v>
      </c>
      <c r="I1190" s="19">
        <v>103255</v>
      </c>
    </row>
    <row r="1191" spans="2:10" x14ac:dyDescent="0.25">
      <c r="B1191" s="19" t="s">
        <v>41</v>
      </c>
      <c r="C1191" s="20">
        <v>26109</v>
      </c>
      <c r="D1191" s="20">
        <v>24903</v>
      </c>
      <c r="E1191" s="20">
        <v>13198</v>
      </c>
      <c r="F1191" s="20">
        <v>5135</v>
      </c>
      <c r="G1191" s="20">
        <v>1682</v>
      </c>
      <c r="H1191" s="20">
        <v>1022</v>
      </c>
      <c r="I1191" s="19">
        <v>72049</v>
      </c>
    </row>
    <row r="1192" spans="2:10" x14ac:dyDescent="0.25">
      <c r="B1192" s="19" t="s">
        <v>42</v>
      </c>
      <c r="C1192" s="20">
        <v>19325</v>
      </c>
      <c r="D1192" s="20">
        <v>441</v>
      </c>
      <c r="E1192" s="20">
        <v>265</v>
      </c>
      <c r="F1192" s="20">
        <v>27</v>
      </c>
      <c r="G1192" s="20">
        <v>8</v>
      </c>
      <c r="H1192" s="20">
        <v>7</v>
      </c>
      <c r="I1192" s="19">
        <v>20073</v>
      </c>
    </row>
    <row r="1193" spans="2:10" x14ac:dyDescent="0.25">
      <c r="B1193" s="19" t="s">
        <v>43</v>
      </c>
      <c r="C1193" s="20">
        <v>12092</v>
      </c>
      <c r="D1193" s="20">
        <v>786</v>
      </c>
      <c r="E1193" s="20">
        <v>714</v>
      </c>
      <c r="F1193" s="20">
        <v>269</v>
      </c>
      <c r="G1193" s="20">
        <v>4</v>
      </c>
      <c r="H1193" s="20">
        <v>3</v>
      </c>
      <c r="I1193" s="19">
        <v>13868</v>
      </c>
    </row>
    <row r="1194" spans="2:10" x14ac:dyDescent="0.25">
      <c r="B1194" s="19" t="s">
        <v>89</v>
      </c>
      <c r="C1194" s="20">
        <v>1186</v>
      </c>
      <c r="D1194" s="20">
        <v>41</v>
      </c>
      <c r="E1194" s="20">
        <v>0</v>
      </c>
      <c r="F1194" s="20">
        <v>0</v>
      </c>
      <c r="G1194" s="20">
        <v>0</v>
      </c>
      <c r="H1194" s="20">
        <v>0</v>
      </c>
      <c r="I1194" s="19">
        <v>1227</v>
      </c>
    </row>
    <row r="1195" spans="2:10" x14ac:dyDescent="0.25">
      <c r="B1195" s="19" t="s">
        <v>90</v>
      </c>
      <c r="C1195" s="20">
        <v>0</v>
      </c>
      <c r="D1195" s="20">
        <v>15</v>
      </c>
      <c r="E1195" s="20">
        <v>0</v>
      </c>
      <c r="F1195" s="20">
        <v>92</v>
      </c>
      <c r="G1195" s="20">
        <v>0</v>
      </c>
      <c r="H1195" s="20">
        <v>0</v>
      </c>
      <c r="I1195" s="19">
        <v>107</v>
      </c>
    </row>
    <row r="1196" spans="2:10" x14ac:dyDescent="0.25">
      <c r="B1196" s="19" t="s">
        <v>91</v>
      </c>
      <c r="C1196" s="20">
        <v>45303</v>
      </c>
      <c r="D1196" s="20">
        <v>1154</v>
      </c>
      <c r="E1196" s="20">
        <v>304</v>
      </c>
      <c r="F1196" s="20">
        <v>5</v>
      </c>
      <c r="G1196" s="20">
        <v>14</v>
      </c>
      <c r="H1196" s="20">
        <v>1</v>
      </c>
      <c r="I1196" s="19">
        <v>46781</v>
      </c>
    </row>
    <row r="1197" spans="2:10" x14ac:dyDescent="0.25">
      <c r="B1197" s="19" t="s">
        <v>92</v>
      </c>
      <c r="C1197" s="20">
        <v>12527</v>
      </c>
      <c r="D1197" s="20">
        <v>664</v>
      </c>
      <c r="E1197" s="20">
        <v>41</v>
      </c>
      <c r="F1197" s="20">
        <v>30</v>
      </c>
      <c r="G1197" s="20">
        <v>111</v>
      </c>
      <c r="H1197" s="20">
        <v>2</v>
      </c>
      <c r="I1197" s="19">
        <v>13375</v>
      </c>
    </row>
    <row r="1198" spans="2:10" x14ac:dyDescent="0.25">
      <c r="B1198" s="19" t="s">
        <v>93</v>
      </c>
      <c r="C1198" s="20">
        <v>19628</v>
      </c>
      <c r="D1198" s="20">
        <v>493</v>
      </c>
      <c r="E1198" s="20">
        <v>88</v>
      </c>
      <c r="F1198" s="20">
        <v>3</v>
      </c>
      <c r="G1198" s="20">
        <v>42</v>
      </c>
      <c r="H1198" s="20">
        <v>179</v>
      </c>
      <c r="I1198" s="19">
        <v>20433</v>
      </c>
    </row>
    <row r="1199" spans="2:10" x14ac:dyDescent="0.25">
      <c r="B1199" s="19" t="s">
        <v>94</v>
      </c>
      <c r="C1199" s="20">
        <v>10885</v>
      </c>
      <c r="D1199" s="20">
        <v>241</v>
      </c>
      <c r="E1199" s="20">
        <v>97</v>
      </c>
      <c r="F1199" s="20">
        <v>1</v>
      </c>
      <c r="G1199" s="20">
        <v>26</v>
      </c>
      <c r="H1199" s="20">
        <v>1</v>
      </c>
      <c r="I1199" s="19">
        <v>11251</v>
      </c>
    </row>
    <row r="1200" spans="2:10" x14ac:dyDescent="0.25">
      <c r="B1200" s="19" t="s">
        <v>95</v>
      </c>
      <c r="C1200" s="20">
        <v>3141</v>
      </c>
      <c r="D1200" s="20">
        <v>32</v>
      </c>
      <c r="E1200" s="20">
        <v>2</v>
      </c>
      <c r="F1200" s="20">
        <v>2</v>
      </c>
      <c r="G1200" s="20">
        <v>0</v>
      </c>
      <c r="H1200" s="20">
        <v>0</v>
      </c>
      <c r="I1200" s="19">
        <v>3177</v>
      </c>
    </row>
    <row r="1201" spans="2:9" x14ac:dyDescent="0.25">
      <c r="B1201" s="19" t="s">
        <v>44</v>
      </c>
      <c r="C1201" s="20">
        <v>1487</v>
      </c>
      <c r="D1201" s="20">
        <v>2487</v>
      </c>
      <c r="E1201" s="20">
        <v>1</v>
      </c>
      <c r="F1201" s="20">
        <v>88</v>
      </c>
      <c r="G1201" s="20">
        <v>0</v>
      </c>
      <c r="H1201" s="20">
        <v>1</v>
      </c>
      <c r="I1201" s="19">
        <v>4064</v>
      </c>
    </row>
    <row r="1202" spans="2:9" x14ac:dyDescent="0.25">
      <c r="B1202" s="19" t="s">
        <v>45</v>
      </c>
      <c r="C1202" s="20">
        <v>774</v>
      </c>
      <c r="D1202" s="20">
        <v>2727</v>
      </c>
      <c r="E1202" s="20">
        <v>417</v>
      </c>
      <c r="F1202" s="20">
        <v>10</v>
      </c>
      <c r="G1202" s="20">
        <v>0</v>
      </c>
      <c r="H1202" s="20">
        <v>0</v>
      </c>
      <c r="I1202" s="19">
        <v>3928</v>
      </c>
    </row>
    <row r="1203" spans="2:9" x14ac:dyDescent="0.25">
      <c r="B1203" s="19" t="s">
        <v>46</v>
      </c>
      <c r="C1203" s="20">
        <v>367</v>
      </c>
      <c r="D1203" s="20">
        <v>984</v>
      </c>
      <c r="E1203" s="20">
        <v>781</v>
      </c>
      <c r="F1203" s="20">
        <v>367</v>
      </c>
      <c r="G1203" s="20">
        <v>0</v>
      </c>
      <c r="H1203" s="20">
        <v>9</v>
      </c>
      <c r="I1203" s="19">
        <v>2508</v>
      </c>
    </row>
    <row r="1204" spans="2:9" x14ac:dyDescent="0.25">
      <c r="B1204" s="19" t="s">
        <v>47</v>
      </c>
      <c r="C1204" s="20">
        <v>3434</v>
      </c>
      <c r="D1204" s="20">
        <v>2303</v>
      </c>
      <c r="E1204" s="20">
        <v>2019</v>
      </c>
      <c r="F1204" s="20">
        <v>0</v>
      </c>
      <c r="G1204" s="20">
        <v>2</v>
      </c>
      <c r="H1204" s="20">
        <v>29</v>
      </c>
      <c r="I1204" s="19">
        <v>7787</v>
      </c>
    </row>
    <row r="1205" spans="2:9" x14ac:dyDescent="0.25">
      <c r="B1205" s="19" t="s">
        <v>96</v>
      </c>
      <c r="C1205" s="20">
        <v>6662</v>
      </c>
      <c r="D1205" s="20">
        <v>5104</v>
      </c>
      <c r="E1205" s="20">
        <v>15</v>
      </c>
      <c r="F1205" s="20">
        <v>19</v>
      </c>
      <c r="G1205" s="20">
        <v>2</v>
      </c>
      <c r="H1205" s="20">
        <v>0</v>
      </c>
      <c r="I1205" s="19">
        <v>11802</v>
      </c>
    </row>
    <row r="1206" spans="2:9" x14ac:dyDescent="0.25">
      <c r="B1206" s="19" t="s">
        <v>83</v>
      </c>
      <c r="C1206" s="20">
        <v>716</v>
      </c>
      <c r="D1206" s="20">
        <v>944</v>
      </c>
      <c r="E1206" s="20">
        <v>4</v>
      </c>
      <c r="F1206" s="20">
        <v>0</v>
      </c>
      <c r="G1206" s="20">
        <v>0</v>
      </c>
      <c r="H1206" s="20">
        <v>24</v>
      </c>
      <c r="I1206" s="19">
        <v>1688</v>
      </c>
    </row>
    <row r="1207" spans="2:9" x14ac:dyDescent="0.25">
      <c r="B1207" s="19" t="s">
        <v>97</v>
      </c>
      <c r="C1207" s="20">
        <v>1818</v>
      </c>
      <c r="D1207" s="20">
        <v>3</v>
      </c>
      <c r="E1207" s="20">
        <v>3</v>
      </c>
      <c r="F1207" s="20">
        <v>0</v>
      </c>
      <c r="G1207" s="20">
        <v>0</v>
      </c>
      <c r="H1207" s="20">
        <v>5</v>
      </c>
      <c r="I1207" s="19">
        <v>1829</v>
      </c>
    </row>
    <row r="1208" spans="2:9" x14ac:dyDescent="0.25">
      <c r="B1208" s="19" t="s">
        <v>136</v>
      </c>
      <c r="C1208" s="20">
        <v>0</v>
      </c>
      <c r="D1208" s="20">
        <v>9</v>
      </c>
      <c r="E1208" s="20">
        <v>0</v>
      </c>
      <c r="F1208" s="20">
        <v>0</v>
      </c>
      <c r="G1208" s="20">
        <v>0</v>
      </c>
      <c r="H1208" s="20">
        <v>0</v>
      </c>
      <c r="I1208" s="19">
        <v>9</v>
      </c>
    </row>
    <row r="1209" spans="2:9" x14ac:dyDescent="0.25">
      <c r="B1209" s="19" t="s">
        <v>99</v>
      </c>
      <c r="C1209" s="20">
        <v>270</v>
      </c>
      <c r="D1209" s="20">
        <v>41</v>
      </c>
      <c r="E1209" s="20">
        <v>4</v>
      </c>
      <c r="F1209" s="20">
        <v>2</v>
      </c>
      <c r="G1209" s="20">
        <v>0</v>
      </c>
      <c r="H1209" s="20">
        <v>0</v>
      </c>
      <c r="I1209" s="19">
        <v>317</v>
      </c>
    </row>
    <row r="1210" spans="2:9" x14ac:dyDescent="0.25">
      <c r="B1210" s="19" t="s">
        <v>100</v>
      </c>
      <c r="C1210" s="20">
        <v>247</v>
      </c>
      <c r="D1210" s="20">
        <v>387</v>
      </c>
      <c r="E1210" s="20">
        <v>1</v>
      </c>
      <c r="F1210" s="20">
        <v>0</v>
      </c>
      <c r="G1210" s="20">
        <v>0</v>
      </c>
      <c r="H1210" s="20">
        <v>0</v>
      </c>
      <c r="I1210" s="19">
        <v>635</v>
      </c>
    </row>
    <row r="1211" spans="2:9" x14ac:dyDescent="0.25">
      <c r="B1211" s="19" t="s">
        <v>101</v>
      </c>
      <c r="C1211" s="20">
        <v>14</v>
      </c>
      <c r="D1211" s="20">
        <v>121</v>
      </c>
      <c r="E1211" s="20">
        <v>0</v>
      </c>
      <c r="F1211" s="20">
        <v>6</v>
      </c>
      <c r="G1211" s="20">
        <v>1</v>
      </c>
      <c r="H1211" s="20">
        <v>0</v>
      </c>
      <c r="I1211" s="19">
        <v>142</v>
      </c>
    </row>
    <row r="1212" spans="2:9" x14ac:dyDescent="0.25">
      <c r="B1212" s="19" t="s">
        <v>102</v>
      </c>
      <c r="C1212" s="20">
        <v>6</v>
      </c>
      <c r="D1212" s="20">
        <v>495</v>
      </c>
      <c r="E1212" s="20">
        <v>0</v>
      </c>
      <c r="F1212" s="20">
        <v>1</v>
      </c>
      <c r="G1212" s="20">
        <v>0</v>
      </c>
      <c r="H1212" s="20">
        <v>0</v>
      </c>
      <c r="I1212" s="19">
        <v>502</v>
      </c>
    </row>
    <row r="1213" spans="2:9" x14ac:dyDescent="0.25">
      <c r="B1213" s="19" t="s">
        <v>103</v>
      </c>
      <c r="C1213" s="20">
        <v>403</v>
      </c>
      <c r="D1213" s="20">
        <v>168</v>
      </c>
      <c r="E1213" s="20">
        <v>368</v>
      </c>
      <c r="F1213" s="20">
        <v>115</v>
      </c>
      <c r="G1213" s="20">
        <v>0</v>
      </c>
      <c r="H1213" s="20">
        <v>54</v>
      </c>
      <c r="I1213" s="19">
        <v>1108</v>
      </c>
    </row>
    <row r="1214" spans="2:9" x14ac:dyDescent="0.25">
      <c r="B1214" s="19" t="s">
        <v>104</v>
      </c>
      <c r="C1214" s="20">
        <v>33</v>
      </c>
      <c r="D1214" s="20">
        <v>258</v>
      </c>
      <c r="E1214" s="20">
        <v>500</v>
      </c>
      <c r="F1214" s="20">
        <v>1318</v>
      </c>
      <c r="G1214" s="20">
        <v>37</v>
      </c>
      <c r="H1214" s="20">
        <v>0</v>
      </c>
      <c r="I1214" s="19">
        <v>2146</v>
      </c>
    </row>
    <row r="1215" spans="2:9" x14ac:dyDescent="0.25">
      <c r="B1215" s="19" t="s">
        <v>105</v>
      </c>
      <c r="C1215" s="20">
        <v>85</v>
      </c>
      <c r="D1215" s="20">
        <v>2058</v>
      </c>
      <c r="E1215" s="20">
        <v>3262</v>
      </c>
      <c r="F1215" s="20">
        <v>62</v>
      </c>
      <c r="G1215" s="20">
        <v>0</v>
      </c>
      <c r="H1215" s="20">
        <v>1</v>
      </c>
      <c r="I1215" s="19">
        <v>5468</v>
      </c>
    </row>
    <row r="1216" spans="2:9" x14ac:dyDescent="0.25">
      <c r="B1216" s="19" t="s">
        <v>106</v>
      </c>
      <c r="C1216" s="20">
        <v>3</v>
      </c>
      <c r="D1216" s="20">
        <v>90</v>
      </c>
      <c r="E1216" s="20">
        <v>130</v>
      </c>
      <c r="F1216" s="20">
        <v>414</v>
      </c>
      <c r="G1216" s="20">
        <v>11</v>
      </c>
      <c r="H1216" s="20">
        <v>0</v>
      </c>
      <c r="I1216" s="19">
        <v>648</v>
      </c>
    </row>
    <row r="1217" spans="2:9" x14ac:dyDescent="0.25">
      <c r="B1217" s="19" t="s">
        <v>107</v>
      </c>
      <c r="C1217" s="20">
        <v>101</v>
      </c>
      <c r="D1217" s="20">
        <v>1941</v>
      </c>
      <c r="E1217" s="20">
        <v>237</v>
      </c>
      <c r="F1217" s="20">
        <v>439</v>
      </c>
      <c r="G1217" s="20">
        <v>0</v>
      </c>
      <c r="H1217" s="20">
        <v>31</v>
      </c>
      <c r="I1217" s="19">
        <v>2749</v>
      </c>
    </row>
    <row r="1218" spans="2:9" x14ac:dyDescent="0.25">
      <c r="B1218" s="19" t="s">
        <v>49</v>
      </c>
      <c r="C1218" s="20">
        <v>313</v>
      </c>
      <c r="D1218" s="20">
        <v>34</v>
      </c>
      <c r="E1218" s="20">
        <v>0</v>
      </c>
      <c r="F1218" s="20">
        <v>0</v>
      </c>
      <c r="G1218" s="20">
        <v>0</v>
      </c>
      <c r="H1218" s="20">
        <v>0</v>
      </c>
      <c r="I1218" s="19">
        <v>347</v>
      </c>
    </row>
    <row r="1219" spans="2:9" x14ac:dyDescent="0.25">
      <c r="B1219" s="19" t="s">
        <v>50</v>
      </c>
      <c r="C1219" s="20">
        <v>171</v>
      </c>
      <c r="D1219" s="20">
        <v>67</v>
      </c>
      <c r="E1219" s="20">
        <v>348</v>
      </c>
      <c r="F1219" s="20">
        <v>389</v>
      </c>
      <c r="G1219" s="20">
        <v>53</v>
      </c>
      <c r="H1219" s="20">
        <v>554</v>
      </c>
      <c r="I1219" s="19">
        <v>1582</v>
      </c>
    </row>
    <row r="1220" spans="2:9" x14ac:dyDescent="0.25">
      <c r="B1220" s="19" t="s">
        <v>108</v>
      </c>
      <c r="C1220" s="20">
        <v>0</v>
      </c>
      <c r="D1220" s="20">
        <v>0</v>
      </c>
      <c r="E1220" s="20">
        <v>248</v>
      </c>
      <c r="F1220" s="20">
        <v>55</v>
      </c>
      <c r="G1220" s="20">
        <v>0</v>
      </c>
      <c r="H1220" s="20">
        <v>0</v>
      </c>
      <c r="I1220" s="19">
        <v>303</v>
      </c>
    </row>
    <row r="1221" spans="2:9" x14ac:dyDescent="0.25">
      <c r="B1221" s="19" t="s">
        <v>109</v>
      </c>
      <c r="C1221" s="20">
        <v>4</v>
      </c>
      <c r="D1221" s="20">
        <v>662</v>
      </c>
      <c r="E1221" s="20">
        <v>49</v>
      </c>
      <c r="F1221" s="20">
        <v>0</v>
      </c>
      <c r="G1221" s="20">
        <v>0</v>
      </c>
      <c r="H1221" s="20">
        <v>0</v>
      </c>
      <c r="I1221" s="19">
        <v>715</v>
      </c>
    </row>
    <row r="1222" spans="2:9" x14ac:dyDescent="0.25">
      <c r="B1222" s="19" t="s">
        <v>156</v>
      </c>
      <c r="C1222" s="20">
        <v>343</v>
      </c>
      <c r="D1222" s="20">
        <v>0</v>
      </c>
      <c r="E1222" s="20">
        <v>0</v>
      </c>
      <c r="F1222" s="20">
        <v>19</v>
      </c>
      <c r="G1222" s="20">
        <v>0</v>
      </c>
      <c r="H1222" s="20">
        <v>0</v>
      </c>
      <c r="I1222" s="19">
        <v>362</v>
      </c>
    </row>
    <row r="1223" spans="2:9" x14ac:dyDescent="0.25">
      <c r="B1223" s="19" t="s">
        <v>110</v>
      </c>
      <c r="C1223" s="20">
        <v>0</v>
      </c>
      <c r="D1223" s="20">
        <v>256</v>
      </c>
      <c r="E1223" s="20">
        <v>0</v>
      </c>
      <c r="F1223" s="20">
        <v>0</v>
      </c>
      <c r="G1223" s="20">
        <v>0</v>
      </c>
      <c r="H1223" s="20">
        <v>0</v>
      </c>
      <c r="I1223" s="19">
        <v>256</v>
      </c>
    </row>
    <row r="1224" spans="2:9" x14ac:dyDescent="0.25">
      <c r="B1224" s="19" t="s">
        <v>111</v>
      </c>
      <c r="C1224" s="20">
        <v>68</v>
      </c>
      <c r="D1224" s="20">
        <v>1</v>
      </c>
      <c r="E1224" s="20">
        <v>151</v>
      </c>
      <c r="F1224" s="20">
        <v>0</v>
      </c>
      <c r="G1224" s="20">
        <v>0</v>
      </c>
      <c r="H1224" s="20">
        <v>0</v>
      </c>
      <c r="I1224" s="19">
        <v>220</v>
      </c>
    </row>
    <row r="1225" spans="2:9" x14ac:dyDescent="0.25">
      <c r="B1225" s="19" t="s">
        <v>52</v>
      </c>
      <c r="C1225" s="20">
        <v>126</v>
      </c>
      <c r="D1225" s="20">
        <v>8</v>
      </c>
      <c r="E1225" s="20">
        <v>0</v>
      </c>
      <c r="F1225" s="20">
        <v>0</v>
      </c>
      <c r="G1225" s="20">
        <v>0</v>
      </c>
      <c r="H1225" s="20">
        <v>0</v>
      </c>
      <c r="I1225" s="19">
        <v>134</v>
      </c>
    </row>
    <row r="1226" spans="2:9" x14ac:dyDescent="0.25">
      <c r="B1226" s="19" t="s">
        <v>112</v>
      </c>
      <c r="C1226" s="20">
        <v>102</v>
      </c>
      <c r="D1226" s="20">
        <v>71</v>
      </c>
      <c r="E1226" s="20">
        <v>0</v>
      </c>
      <c r="F1226" s="20">
        <v>0</v>
      </c>
      <c r="G1226" s="20">
        <v>0</v>
      </c>
      <c r="H1226" s="20">
        <v>577</v>
      </c>
      <c r="I1226" s="19">
        <v>750</v>
      </c>
    </row>
    <row r="1227" spans="2:9" x14ac:dyDescent="0.25">
      <c r="B1227" s="19" t="s">
        <v>140</v>
      </c>
      <c r="C1227" s="20">
        <v>8</v>
      </c>
      <c r="D1227" s="20">
        <v>70</v>
      </c>
      <c r="E1227" s="20">
        <v>0</v>
      </c>
      <c r="F1227" s="20">
        <v>0</v>
      </c>
      <c r="G1227" s="20">
        <v>0</v>
      </c>
      <c r="H1227" s="20">
        <v>0</v>
      </c>
      <c r="I1227" s="19">
        <v>78</v>
      </c>
    </row>
    <row r="1228" spans="2:9" x14ac:dyDescent="0.25">
      <c r="B1228" s="19" t="s">
        <v>113</v>
      </c>
      <c r="C1228" s="20">
        <v>0</v>
      </c>
      <c r="D1228" s="20">
        <v>708</v>
      </c>
      <c r="E1228" s="20">
        <v>97</v>
      </c>
      <c r="F1228" s="20">
        <v>0</v>
      </c>
      <c r="G1228" s="20">
        <v>0</v>
      </c>
      <c r="H1228" s="20">
        <v>0</v>
      </c>
      <c r="I1228" s="19">
        <v>805</v>
      </c>
    </row>
    <row r="1229" spans="2:9" x14ac:dyDescent="0.25">
      <c r="B1229" s="19" t="s">
        <v>84</v>
      </c>
      <c r="C1229" s="20">
        <v>667</v>
      </c>
      <c r="D1229" s="20">
        <v>1994</v>
      </c>
      <c r="E1229" s="20">
        <v>2236</v>
      </c>
      <c r="F1229" s="20">
        <v>90</v>
      </c>
      <c r="G1229" s="20">
        <v>3</v>
      </c>
      <c r="H1229" s="20">
        <v>0</v>
      </c>
      <c r="I1229" s="19">
        <v>4990</v>
      </c>
    </row>
    <row r="1230" spans="2:9" x14ac:dyDescent="0.25">
      <c r="B1230" s="19" t="s">
        <v>114</v>
      </c>
      <c r="C1230" s="20">
        <v>366</v>
      </c>
      <c r="D1230" s="20">
        <v>17</v>
      </c>
      <c r="E1230" s="20">
        <v>0</v>
      </c>
      <c r="F1230" s="20">
        <v>1</v>
      </c>
      <c r="G1230" s="20">
        <v>0</v>
      </c>
      <c r="H1230" s="20">
        <v>21</v>
      </c>
      <c r="I1230" s="19">
        <v>405</v>
      </c>
    </row>
    <row r="1231" spans="2:9" x14ac:dyDescent="0.25">
      <c r="B1231" s="19" t="s">
        <v>115</v>
      </c>
      <c r="C1231" s="20">
        <v>109</v>
      </c>
      <c r="D1231" s="20">
        <v>1054</v>
      </c>
      <c r="E1231" s="20">
        <v>424</v>
      </c>
      <c r="F1231" s="20">
        <v>2</v>
      </c>
      <c r="G1231" s="20">
        <v>0</v>
      </c>
      <c r="H1231" s="20">
        <v>0</v>
      </c>
      <c r="I1231" s="19">
        <v>1589</v>
      </c>
    </row>
    <row r="1232" spans="2:9" x14ac:dyDescent="0.25">
      <c r="B1232" s="19" t="s">
        <v>116</v>
      </c>
      <c r="C1232" s="20">
        <v>148</v>
      </c>
      <c r="D1232" s="20">
        <v>346</v>
      </c>
      <c r="E1232" s="20">
        <v>727</v>
      </c>
      <c r="F1232" s="20">
        <v>25</v>
      </c>
      <c r="G1232" s="20">
        <v>0</v>
      </c>
      <c r="H1232" s="20">
        <v>45</v>
      </c>
      <c r="I1232" s="19">
        <v>1291</v>
      </c>
    </row>
    <row r="1233" spans="2:9" x14ac:dyDescent="0.25">
      <c r="B1233" s="19" t="s">
        <v>117</v>
      </c>
      <c r="C1233" s="20">
        <v>0</v>
      </c>
      <c r="D1233" s="20">
        <v>0</v>
      </c>
      <c r="E1233" s="20">
        <v>11</v>
      </c>
      <c r="F1233" s="20">
        <v>0</v>
      </c>
      <c r="G1233" s="20">
        <v>0</v>
      </c>
      <c r="H1233" s="20">
        <v>2</v>
      </c>
      <c r="I1233" s="19">
        <v>13</v>
      </c>
    </row>
    <row r="1234" spans="2:9" x14ac:dyDescent="0.25">
      <c r="B1234" s="19" t="s">
        <v>118</v>
      </c>
      <c r="C1234" s="20">
        <v>7</v>
      </c>
      <c r="D1234" s="20">
        <v>18</v>
      </c>
      <c r="E1234" s="20">
        <v>0</v>
      </c>
      <c r="F1234" s="20">
        <v>0</v>
      </c>
      <c r="G1234" s="20">
        <v>0</v>
      </c>
      <c r="H1234" s="20">
        <v>0</v>
      </c>
      <c r="I1234" s="19">
        <v>25</v>
      </c>
    </row>
    <row r="1235" spans="2:9" x14ac:dyDescent="0.25">
      <c r="B1235" s="19" t="s">
        <v>119</v>
      </c>
      <c r="C1235" s="20">
        <v>2274</v>
      </c>
      <c r="D1235" s="20">
        <v>78</v>
      </c>
      <c r="E1235" s="20">
        <v>2</v>
      </c>
      <c r="F1235" s="20">
        <v>1</v>
      </c>
      <c r="G1235" s="20">
        <v>0</v>
      </c>
      <c r="H1235" s="20">
        <v>21</v>
      </c>
      <c r="I1235" s="19">
        <v>2376</v>
      </c>
    </row>
    <row r="1236" spans="2:9" x14ac:dyDescent="0.25">
      <c r="B1236" s="19" t="s">
        <v>120</v>
      </c>
      <c r="C1236" s="20">
        <v>107</v>
      </c>
      <c r="D1236" s="20">
        <v>533</v>
      </c>
      <c r="E1236" s="20">
        <v>252</v>
      </c>
      <c r="F1236" s="20">
        <v>0</v>
      </c>
      <c r="G1236" s="20">
        <v>0</v>
      </c>
      <c r="H1236" s="20">
        <v>0</v>
      </c>
      <c r="I1236" s="19">
        <v>892</v>
      </c>
    </row>
    <row r="1237" spans="2:9" x14ac:dyDescent="0.25">
      <c r="B1237" s="19" t="s">
        <v>121</v>
      </c>
      <c r="C1237" s="20">
        <v>0</v>
      </c>
      <c r="D1237" s="20">
        <v>114</v>
      </c>
      <c r="E1237" s="20">
        <v>0</v>
      </c>
      <c r="F1237" s="20">
        <v>0</v>
      </c>
      <c r="G1237" s="20">
        <v>0</v>
      </c>
      <c r="H1237" s="20">
        <v>0</v>
      </c>
      <c r="I1237" s="19">
        <v>114</v>
      </c>
    </row>
    <row r="1238" spans="2:9" x14ac:dyDescent="0.25">
      <c r="B1238" s="19" t="s">
        <v>142</v>
      </c>
      <c r="C1238" s="20">
        <v>0</v>
      </c>
      <c r="D1238" s="20">
        <v>0</v>
      </c>
      <c r="E1238" s="20">
        <v>0</v>
      </c>
      <c r="F1238" s="20">
        <v>1</v>
      </c>
      <c r="G1238" s="20">
        <v>0</v>
      </c>
      <c r="H1238" s="20">
        <v>0</v>
      </c>
      <c r="I1238" s="19">
        <v>1</v>
      </c>
    </row>
    <row r="1239" spans="2:9" x14ac:dyDescent="0.25">
      <c r="B1239" s="19" t="s">
        <v>143</v>
      </c>
      <c r="C1239" s="20">
        <v>28</v>
      </c>
      <c r="D1239" s="20">
        <v>17</v>
      </c>
      <c r="E1239" s="20">
        <v>0</v>
      </c>
      <c r="F1239" s="20">
        <v>0</v>
      </c>
      <c r="G1239" s="20">
        <v>0</v>
      </c>
      <c r="H1239" s="20">
        <v>0</v>
      </c>
      <c r="I1239" s="19">
        <v>45</v>
      </c>
    </row>
    <row r="1240" spans="2:9" x14ac:dyDescent="0.25">
      <c r="B1240" s="19" t="s">
        <v>122</v>
      </c>
      <c r="C1240" s="20">
        <v>101</v>
      </c>
      <c r="D1240" s="20">
        <v>0</v>
      </c>
      <c r="E1240" s="20">
        <v>0</v>
      </c>
      <c r="F1240" s="20">
        <v>11</v>
      </c>
      <c r="G1240" s="20">
        <v>0</v>
      </c>
      <c r="H1240" s="20">
        <v>3</v>
      </c>
      <c r="I1240" s="19">
        <v>115</v>
      </c>
    </row>
    <row r="1241" spans="2:9" x14ac:dyDescent="0.25">
      <c r="B1241" s="19" t="s">
        <v>123</v>
      </c>
      <c r="C1241" s="20">
        <v>345</v>
      </c>
      <c r="D1241" s="20">
        <v>0</v>
      </c>
      <c r="E1241" s="20">
        <v>0</v>
      </c>
      <c r="F1241" s="20">
        <v>30</v>
      </c>
      <c r="G1241" s="20">
        <v>0</v>
      </c>
      <c r="H1241" s="20">
        <v>0</v>
      </c>
      <c r="I1241" s="19">
        <v>375</v>
      </c>
    </row>
    <row r="1242" spans="2:9" x14ac:dyDescent="0.25">
      <c r="B1242" s="19" t="s">
        <v>144</v>
      </c>
      <c r="C1242" s="20">
        <v>164</v>
      </c>
      <c r="D1242" s="20">
        <v>177</v>
      </c>
      <c r="E1242" s="20">
        <v>0</v>
      </c>
      <c r="F1242" s="20">
        <v>0</v>
      </c>
      <c r="G1242" s="20">
        <v>0</v>
      </c>
      <c r="H1242" s="20">
        <v>0</v>
      </c>
      <c r="I1242" s="19">
        <v>341</v>
      </c>
    </row>
    <row r="1243" spans="2:9" x14ac:dyDescent="0.25">
      <c r="B1243" s="19" t="s">
        <v>124</v>
      </c>
      <c r="C1243" s="20">
        <v>0</v>
      </c>
      <c r="D1243" s="20">
        <v>186</v>
      </c>
      <c r="E1243" s="20">
        <v>77</v>
      </c>
      <c r="F1243" s="20">
        <v>0</v>
      </c>
      <c r="G1243" s="20">
        <v>0</v>
      </c>
      <c r="H1243" s="20">
        <v>0</v>
      </c>
      <c r="I1243" s="19">
        <v>263</v>
      </c>
    </row>
    <row r="1244" spans="2:9" x14ac:dyDescent="0.25">
      <c r="B1244" s="19" t="s">
        <v>147</v>
      </c>
      <c r="C1244" s="20">
        <v>0</v>
      </c>
      <c r="D1244" s="20">
        <v>108</v>
      </c>
      <c r="E1244" s="20">
        <v>0</v>
      </c>
      <c r="F1244" s="20">
        <v>0</v>
      </c>
      <c r="G1244" s="20">
        <v>0</v>
      </c>
      <c r="H1244" s="20">
        <v>0</v>
      </c>
      <c r="I1244" s="19">
        <v>108</v>
      </c>
    </row>
    <row r="1245" spans="2:9" x14ac:dyDescent="0.25">
      <c r="B1245" s="19" t="s">
        <v>125</v>
      </c>
      <c r="C1245" s="20">
        <v>569</v>
      </c>
      <c r="D1245" s="20">
        <v>34</v>
      </c>
      <c r="E1245" s="20">
        <v>1</v>
      </c>
      <c r="F1245" s="20">
        <v>0</v>
      </c>
      <c r="G1245" s="20">
        <v>0</v>
      </c>
      <c r="H1245" s="20">
        <v>0</v>
      </c>
      <c r="I1245" s="19">
        <v>604</v>
      </c>
    </row>
    <row r="1246" spans="2:9" x14ac:dyDescent="0.25">
      <c r="B1246" s="19" t="s">
        <v>126</v>
      </c>
      <c r="C1246" s="20">
        <v>0</v>
      </c>
      <c r="D1246" s="20">
        <v>0</v>
      </c>
      <c r="E1246" s="20">
        <v>4</v>
      </c>
      <c r="F1246" s="20">
        <v>0</v>
      </c>
      <c r="G1246" s="20">
        <v>0</v>
      </c>
      <c r="H1246" s="20">
        <v>0</v>
      </c>
      <c r="I1246" s="19">
        <v>4</v>
      </c>
    </row>
    <row r="1247" spans="2:9" x14ac:dyDescent="0.25">
      <c r="B1247" s="19" t="s">
        <v>127</v>
      </c>
      <c r="C1247" s="20">
        <v>150</v>
      </c>
      <c r="D1247" s="20">
        <v>1</v>
      </c>
      <c r="E1247" s="20">
        <v>340</v>
      </c>
      <c r="F1247" s="20">
        <v>0</v>
      </c>
      <c r="G1247" s="20">
        <v>0</v>
      </c>
      <c r="H1247" s="20">
        <v>0</v>
      </c>
      <c r="I1247" s="19">
        <v>491</v>
      </c>
    </row>
    <row r="1248" spans="2:9" x14ac:dyDescent="0.25">
      <c r="B1248" s="19" t="s">
        <v>128</v>
      </c>
      <c r="C1248" s="20">
        <v>20</v>
      </c>
      <c r="D1248" s="20">
        <v>0</v>
      </c>
      <c r="E1248" s="20">
        <v>0</v>
      </c>
      <c r="F1248" s="20">
        <v>0</v>
      </c>
      <c r="G1248" s="20">
        <v>0</v>
      </c>
      <c r="H1248" s="20">
        <v>0</v>
      </c>
      <c r="I1248" s="19">
        <v>20</v>
      </c>
    </row>
    <row r="1249" spans="2:9" x14ac:dyDescent="0.25">
      <c r="B1249" s="19" t="s">
        <v>129</v>
      </c>
      <c r="C1249" s="20">
        <v>9</v>
      </c>
      <c r="D1249" s="20">
        <v>45</v>
      </c>
      <c r="E1249" s="20">
        <v>0</v>
      </c>
      <c r="F1249" s="20">
        <v>0</v>
      </c>
      <c r="G1249" s="20">
        <v>0</v>
      </c>
      <c r="H1249" s="20">
        <v>0</v>
      </c>
      <c r="I1249" s="19">
        <v>54</v>
      </c>
    </row>
    <row r="1250" spans="2:9" x14ac:dyDescent="0.25">
      <c r="B1250" s="19" t="s">
        <v>148</v>
      </c>
      <c r="C1250" s="20">
        <v>0</v>
      </c>
      <c r="D1250" s="20">
        <v>0</v>
      </c>
      <c r="E1250" s="20">
        <v>1</v>
      </c>
      <c r="F1250" s="20">
        <v>0</v>
      </c>
      <c r="G1250" s="20">
        <v>0</v>
      </c>
      <c r="H1250" s="20">
        <v>0</v>
      </c>
      <c r="I1250" s="19">
        <v>1</v>
      </c>
    </row>
    <row r="1251" spans="2:9" x14ac:dyDescent="0.25">
      <c r="B1251" s="19" t="s">
        <v>130</v>
      </c>
      <c r="C1251" s="20">
        <v>85</v>
      </c>
      <c r="D1251" s="20">
        <v>9</v>
      </c>
      <c r="E1251" s="20">
        <v>0</v>
      </c>
      <c r="F1251" s="20">
        <v>0</v>
      </c>
      <c r="G1251" s="20">
        <v>0</v>
      </c>
      <c r="H1251" s="20">
        <v>0</v>
      </c>
      <c r="I1251" s="19">
        <v>94</v>
      </c>
    </row>
    <row r="1252" spans="2:9" x14ac:dyDescent="0.25">
      <c r="B1252" s="19" t="s">
        <v>131</v>
      </c>
      <c r="C1252" s="20">
        <v>0</v>
      </c>
      <c r="D1252" s="20">
        <v>283</v>
      </c>
      <c r="E1252" s="20">
        <v>17</v>
      </c>
      <c r="F1252" s="20">
        <v>0</v>
      </c>
      <c r="G1252" s="20">
        <v>0</v>
      </c>
      <c r="H1252" s="20">
        <v>0</v>
      </c>
      <c r="I1252" s="19">
        <v>300</v>
      </c>
    </row>
    <row r="1253" spans="2:9" x14ac:dyDescent="0.25">
      <c r="B1253" s="19" t="s">
        <v>132</v>
      </c>
      <c r="C1253" s="20">
        <v>0</v>
      </c>
      <c r="D1253" s="20">
        <v>0</v>
      </c>
      <c r="E1253" s="20">
        <v>436</v>
      </c>
      <c r="F1253" s="20">
        <v>0</v>
      </c>
      <c r="G1253" s="20">
        <v>0</v>
      </c>
      <c r="H1253" s="20">
        <v>119</v>
      </c>
      <c r="I1253" s="19">
        <v>555</v>
      </c>
    </row>
    <row r="1254" spans="2:9" x14ac:dyDescent="0.25">
      <c r="B1254" s="19" t="s">
        <v>133</v>
      </c>
      <c r="C1254" s="20">
        <v>0</v>
      </c>
      <c r="D1254" s="20">
        <v>20</v>
      </c>
      <c r="E1254" s="20">
        <v>19</v>
      </c>
      <c r="F1254" s="20">
        <v>13</v>
      </c>
      <c r="G1254" s="20">
        <v>0</v>
      </c>
      <c r="H1254" s="20">
        <v>0</v>
      </c>
      <c r="I1254" s="19">
        <v>52</v>
      </c>
    </row>
    <row r="1255" spans="2:9" x14ac:dyDescent="0.25">
      <c r="B1255" s="19" t="s">
        <v>134</v>
      </c>
      <c r="C1255" s="20">
        <v>0</v>
      </c>
      <c r="D1255" s="20">
        <v>14</v>
      </c>
      <c r="E1255" s="20">
        <v>73</v>
      </c>
      <c r="F1255" s="20">
        <v>0</v>
      </c>
      <c r="G1255" s="20">
        <v>0</v>
      </c>
      <c r="H1255" s="20">
        <v>0</v>
      </c>
      <c r="I1255" s="19">
        <v>87</v>
      </c>
    </row>
    <row r="1256" spans="2:9" x14ac:dyDescent="0.25">
      <c r="B1256" s="19"/>
      <c r="C1256" s="20"/>
      <c r="D1256" s="20"/>
      <c r="E1256" s="20"/>
      <c r="F1256" s="20"/>
      <c r="G1256" s="20"/>
      <c r="H1256" s="20"/>
      <c r="I1256" s="19"/>
    </row>
    <row r="1257" spans="2:9" x14ac:dyDescent="0.25">
      <c r="B1257" s="19"/>
      <c r="C1257" s="20"/>
      <c r="D1257" s="20"/>
      <c r="E1257" s="20"/>
      <c r="F1257" s="20"/>
      <c r="G1257" s="20"/>
      <c r="H1257" s="20"/>
      <c r="I1257" s="19"/>
    </row>
    <row r="1258" spans="2:9" x14ac:dyDescent="0.25">
      <c r="B1258" s="19"/>
      <c r="C1258" s="20"/>
      <c r="D1258" s="20"/>
      <c r="E1258" s="20"/>
      <c r="F1258" s="20"/>
      <c r="G1258" s="20"/>
      <c r="H1258" s="20"/>
      <c r="I1258" s="19"/>
    </row>
    <row r="1259" spans="2:9" x14ac:dyDescent="0.25">
      <c r="B1259" s="19"/>
      <c r="C1259" s="20"/>
      <c r="D1259" s="20"/>
      <c r="E1259" s="20"/>
      <c r="F1259" s="20"/>
      <c r="G1259" s="20"/>
      <c r="H1259" s="20"/>
      <c r="I1259" s="19"/>
    </row>
    <row r="1260" spans="2:9" x14ac:dyDescent="0.25">
      <c r="B1260" s="19"/>
      <c r="C1260" s="20"/>
      <c r="D1260" s="20"/>
      <c r="E1260" s="20"/>
      <c r="F1260" s="20"/>
      <c r="G1260" s="20"/>
      <c r="H1260" s="20"/>
      <c r="I1260" s="19"/>
    </row>
    <row r="1261" spans="2:9" x14ac:dyDescent="0.25">
      <c r="B1261" s="19"/>
      <c r="C1261" s="20"/>
      <c r="D1261" s="20"/>
      <c r="E1261" s="20"/>
      <c r="F1261" s="20"/>
      <c r="G1261" s="20"/>
      <c r="H1261" s="20"/>
      <c r="I1261" s="19"/>
    </row>
    <row r="1262" spans="2:9" x14ac:dyDescent="0.25">
      <c r="B1262" s="19"/>
      <c r="C1262" s="20"/>
      <c r="D1262" s="20"/>
      <c r="E1262" s="20"/>
      <c r="F1262" s="20"/>
      <c r="G1262" s="20"/>
      <c r="H1262" s="20"/>
      <c r="I1262" s="19"/>
    </row>
    <row r="1263" spans="2:9" x14ac:dyDescent="0.25">
      <c r="B1263" s="19"/>
      <c r="C1263" s="20"/>
      <c r="D1263" s="20"/>
      <c r="E1263" s="20"/>
      <c r="F1263" s="20"/>
      <c r="G1263" s="20"/>
      <c r="H1263" s="20"/>
      <c r="I1263" s="19"/>
    </row>
    <row r="1264" spans="2:9" x14ac:dyDescent="0.25">
      <c r="B1264" s="19" t="s">
        <v>8</v>
      </c>
      <c r="C1264" s="19">
        <f t="shared" ref="C1264:H1264" si="14">SUM(C1188:C1263)</f>
        <v>858400</v>
      </c>
      <c r="D1264" s="19">
        <f t="shared" si="14"/>
        <v>139267</v>
      </c>
      <c r="E1264" s="19">
        <f t="shared" si="14"/>
        <v>52290</v>
      </c>
      <c r="F1264" s="19">
        <f t="shared" si="14"/>
        <v>13385</v>
      </c>
      <c r="G1264" s="19">
        <f t="shared" si="14"/>
        <v>3529</v>
      </c>
      <c r="H1264" s="19">
        <f t="shared" si="14"/>
        <v>4593</v>
      </c>
      <c r="I1264" s="19">
        <f>SUM(I1188:I1263)</f>
        <v>1071464</v>
      </c>
    </row>
    <row r="1265" spans="2:10" ht="15.75" thickBot="1" x14ac:dyDescent="0.3">
      <c r="B1265" s="26"/>
      <c r="C1265" s="27"/>
      <c r="D1265" s="27"/>
      <c r="E1265" s="27"/>
      <c r="F1265" s="27"/>
      <c r="G1265" s="27"/>
      <c r="H1265" s="27"/>
      <c r="I1265" s="27"/>
      <c r="J1265" s="28"/>
    </row>
    <row r="1266" spans="2:10" ht="16.5" thickBot="1" x14ac:dyDescent="0.3">
      <c r="B1266" s="48" t="s">
        <v>65</v>
      </c>
      <c r="C1266" s="49"/>
      <c r="D1266" s="49"/>
      <c r="E1266" s="49"/>
      <c r="F1266" s="49"/>
      <c r="G1266" s="49"/>
      <c r="H1266" s="50"/>
      <c r="I1266" s="61" t="str">
        <f>$I$29</f>
        <v>ACUMULAT DESEMBRE 2018</v>
      </c>
    </row>
    <row r="1267" spans="2:10" x14ac:dyDescent="0.25">
      <c r="B1267" s="17" t="s">
        <v>31</v>
      </c>
      <c r="C1267" s="18" t="s">
        <v>32</v>
      </c>
      <c r="D1267" s="18" t="s">
        <v>33</v>
      </c>
      <c r="E1267" s="18" t="s">
        <v>34</v>
      </c>
      <c r="F1267" s="18" t="s">
        <v>35</v>
      </c>
      <c r="G1267" s="18" t="s">
        <v>36</v>
      </c>
      <c r="H1267" s="18" t="s">
        <v>37</v>
      </c>
      <c r="I1267" s="18" t="s">
        <v>8</v>
      </c>
    </row>
    <row r="1268" spans="2:10" x14ac:dyDescent="0.25">
      <c r="B1268" s="19" t="s">
        <v>38</v>
      </c>
      <c r="C1268" s="20">
        <v>1560865</v>
      </c>
      <c r="D1268" s="20">
        <v>360350</v>
      </c>
      <c r="E1268" s="20">
        <v>153346</v>
      </c>
      <c r="F1268" s="20">
        <v>61334</v>
      </c>
      <c r="G1268" s="20">
        <v>14525</v>
      </c>
      <c r="H1268" s="20">
        <v>37183</v>
      </c>
      <c r="I1268" s="19">
        <v>2187603</v>
      </c>
    </row>
    <row r="1269" spans="2:10" x14ac:dyDescent="0.25">
      <c r="B1269" s="19" t="s">
        <v>39</v>
      </c>
      <c r="C1269" s="20">
        <v>640421</v>
      </c>
      <c r="D1269" s="20">
        <v>119982</v>
      </c>
      <c r="E1269" s="20">
        <v>46106</v>
      </c>
      <c r="F1269" s="20">
        <v>12045</v>
      </c>
      <c r="G1269" s="20">
        <v>1805</v>
      </c>
      <c r="H1269" s="20">
        <v>8540</v>
      </c>
      <c r="I1269" s="19">
        <v>828899</v>
      </c>
    </row>
    <row r="1270" spans="2:10" x14ac:dyDescent="0.25">
      <c r="B1270" s="19" t="s">
        <v>40</v>
      </c>
      <c r="C1270" s="20">
        <v>239196</v>
      </c>
      <c r="D1270" s="20">
        <v>520321</v>
      </c>
      <c r="E1270" s="20">
        <v>96547</v>
      </c>
      <c r="F1270" s="20">
        <v>17398</v>
      </c>
      <c r="G1270" s="20">
        <v>5008</v>
      </c>
      <c r="H1270" s="20">
        <v>10074</v>
      </c>
      <c r="I1270" s="19">
        <v>888544</v>
      </c>
    </row>
    <row r="1271" spans="2:10" x14ac:dyDescent="0.25">
      <c r="B1271" s="19" t="s">
        <v>41</v>
      </c>
      <c r="C1271" s="20">
        <v>217602</v>
      </c>
      <c r="D1271" s="20">
        <v>335629</v>
      </c>
      <c r="E1271" s="20">
        <v>155800</v>
      </c>
      <c r="F1271" s="20">
        <v>82022</v>
      </c>
      <c r="G1271" s="20">
        <v>23885</v>
      </c>
      <c r="H1271" s="20">
        <v>21640</v>
      </c>
      <c r="I1271" s="19">
        <v>836578</v>
      </c>
    </row>
    <row r="1272" spans="2:10" x14ac:dyDescent="0.25">
      <c r="B1272" s="19" t="s">
        <v>42</v>
      </c>
      <c r="C1272" s="20">
        <v>105111</v>
      </c>
      <c r="D1272" s="20">
        <v>12995</v>
      </c>
      <c r="E1272" s="20">
        <v>5578</v>
      </c>
      <c r="F1272" s="20">
        <v>2581</v>
      </c>
      <c r="G1272" s="20">
        <v>621</v>
      </c>
      <c r="H1272" s="20">
        <v>2373</v>
      </c>
      <c r="I1272" s="19">
        <v>129259</v>
      </c>
    </row>
    <row r="1273" spans="2:10" x14ac:dyDescent="0.25">
      <c r="B1273" s="19" t="s">
        <v>43</v>
      </c>
      <c r="C1273" s="20">
        <v>49128</v>
      </c>
      <c r="D1273" s="20">
        <v>14409</v>
      </c>
      <c r="E1273" s="20">
        <v>8155</v>
      </c>
      <c r="F1273" s="20">
        <v>1997</v>
      </c>
      <c r="G1273" s="20">
        <v>227</v>
      </c>
      <c r="H1273" s="20">
        <v>1241</v>
      </c>
      <c r="I1273" s="19">
        <v>75157</v>
      </c>
    </row>
    <row r="1274" spans="2:10" x14ac:dyDescent="0.25">
      <c r="B1274" s="19" t="s">
        <v>89</v>
      </c>
      <c r="C1274" s="20">
        <v>1604</v>
      </c>
      <c r="D1274" s="20">
        <v>62</v>
      </c>
      <c r="E1274" s="20">
        <v>11</v>
      </c>
      <c r="F1274" s="20">
        <v>9</v>
      </c>
      <c r="G1274" s="20">
        <v>0</v>
      </c>
      <c r="H1274" s="20">
        <v>20</v>
      </c>
      <c r="I1274" s="19">
        <v>1706</v>
      </c>
    </row>
    <row r="1275" spans="2:10" x14ac:dyDescent="0.25">
      <c r="B1275" s="19" t="s">
        <v>90</v>
      </c>
      <c r="C1275" s="20">
        <v>34</v>
      </c>
      <c r="D1275" s="20">
        <v>286</v>
      </c>
      <c r="E1275" s="20">
        <v>15</v>
      </c>
      <c r="F1275" s="20">
        <v>139</v>
      </c>
      <c r="G1275" s="20">
        <v>35</v>
      </c>
      <c r="H1275" s="20">
        <v>0</v>
      </c>
      <c r="I1275" s="19">
        <v>509</v>
      </c>
    </row>
    <row r="1276" spans="2:10" x14ac:dyDescent="0.25">
      <c r="B1276" s="19" t="s">
        <v>91</v>
      </c>
      <c r="C1276" s="20">
        <v>185050</v>
      </c>
      <c r="D1276" s="20">
        <v>20537</v>
      </c>
      <c r="E1276" s="20">
        <v>6097</v>
      </c>
      <c r="F1276" s="20">
        <v>1938</v>
      </c>
      <c r="G1276" s="20">
        <v>426</v>
      </c>
      <c r="H1276" s="20">
        <v>1625</v>
      </c>
      <c r="I1276" s="19">
        <v>215673</v>
      </c>
    </row>
    <row r="1277" spans="2:10" x14ac:dyDescent="0.25">
      <c r="B1277" s="19" t="s">
        <v>92</v>
      </c>
      <c r="C1277" s="20">
        <v>117198</v>
      </c>
      <c r="D1277" s="20">
        <v>9894</v>
      </c>
      <c r="E1277" s="20">
        <v>3374</v>
      </c>
      <c r="F1277" s="20">
        <v>1799</v>
      </c>
      <c r="G1277" s="20">
        <v>603</v>
      </c>
      <c r="H1277" s="20">
        <v>497</v>
      </c>
      <c r="I1277" s="19">
        <v>133365</v>
      </c>
    </row>
    <row r="1278" spans="2:10" x14ac:dyDescent="0.25">
      <c r="B1278" s="19" t="s">
        <v>93</v>
      </c>
      <c r="C1278" s="20">
        <v>53522</v>
      </c>
      <c r="D1278" s="20">
        <v>3131</v>
      </c>
      <c r="E1278" s="20">
        <v>993</v>
      </c>
      <c r="F1278" s="20">
        <v>405</v>
      </c>
      <c r="G1278" s="20">
        <v>119</v>
      </c>
      <c r="H1278" s="20">
        <v>442</v>
      </c>
      <c r="I1278" s="19">
        <v>58612</v>
      </c>
    </row>
    <row r="1279" spans="2:10" x14ac:dyDescent="0.25">
      <c r="B1279" s="19" t="s">
        <v>94</v>
      </c>
      <c r="C1279" s="20">
        <v>51962</v>
      </c>
      <c r="D1279" s="20">
        <v>6783</v>
      </c>
      <c r="E1279" s="20">
        <v>2095</v>
      </c>
      <c r="F1279" s="20">
        <v>135</v>
      </c>
      <c r="G1279" s="20">
        <v>53</v>
      </c>
      <c r="H1279" s="20">
        <v>156</v>
      </c>
      <c r="I1279" s="19">
        <v>61184</v>
      </c>
    </row>
    <row r="1280" spans="2:10" x14ac:dyDescent="0.25">
      <c r="B1280" s="19" t="s">
        <v>95</v>
      </c>
      <c r="C1280" s="20">
        <v>4084</v>
      </c>
      <c r="D1280" s="20">
        <v>768</v>
      </c>
      <c r="E1280" s="20">
        <v>73</v>
      </c>
      <c r="F1280" s="20">
        <v>14</v>
      </c>
      <c r="G1280" s="20">
        <v>1</v>
      </c>
      <c r="H1280" s="20">
        <v>13</v>
      </c>
      <c r="I1280" s="19">
        <v>4953</v>
      </c>
    </row>
    <row r="1281" spans="2:9" x14ac:dyDescent="0.25">
      <c r="B1281" s="19" t="s">
        <v>44</v>
      </c>
      <c r="C1281" s="20">
        <v>10135</v>
      </c>
      <c r="D1281" s="20">
        <v>25955</v>
      </c>
      <c r="E1281" s="20">
        <v>1996</v>
      </c>
      <c r="F1281" s="20">
        <v>448</v>
      </c>
      <c r="G1281" s="20">
        <v>5</v>
      </c>
      <c r="H1281" s="20">
        <v>38</v>
      </c>
      <c r="I1281" s="19">
        <v>38577</v>
      </c>
    </row>
    <row r="1282" spans="2:9" x14ac:dyDescent="0.25">
      <c r="B1282" s="19" t="s">
        <v>45</v>
      </c>
      <c r="C1282" s="20">
        <v>13435</v>
      </c>
      <c r="D1282" s="20">
        <v>37449</v>
      </c>
      <c r="E1282" s="20">
        <v>1898</v>
      </c>
      <c r="F1282" s="20">
        <v>276</v>
      </c>
      <c r="G1282" s="20">
        <v>203</v>
      </c>
      <c r="H1282" s="20">
        <v>334</v>
      </c>
      <c r="I1282" s="19">
        <v>53595</v>
      </c>
    </row>
    <row r="1283" spans="2:9" x14ac:dyDescent="0.25">
      <c r="B1283" s="19" t="s">
        <v>46</v>
      </c>
      <c r="C1283" s="20">
        <v>3125</v>
      </c>
      <c r="D1283" s="20">
        <v>20352</v>
      </c>
      <c r="E1283" s="20">
        <v>8087</v>
      </c>
      <c r="F1283" s="20">
        <v>2639</v>
      </c>
      <c r="G1283" s="20">
        <v>205</v>
      </c>
      <c r="H1283" s="20">
        <v>233</v>
      </c>
      <c r="I1283" s="19">
        <v>34641</v>
      </c>
    </row>
    <row r="1284" spans="2:9" x14ac:dyDescent="0.25">
      <c r="B1284" s="19" t="s">
        <v>47</v>
      </c>
      <c r="C1284" s="20">
        <v>47539</v>
      </c>
      <c r="D1284" s="20">
        <v>32506</v>
      </c>
      <c r="E1284" s="20">
        <v>27214</v>
      </c>
      <c r="F1284" s="20">
        <v>986</v>
      </c>
      <c r="G1284" s="20">
        <v>40</v>
      </c>
      <c r="H1284" s="20">
        <v>110</v>
      </c>
      <c r="I1284" s="19">
        <v>108395</v>
      </c>
    </row>
    <row r="1285" spans="2:9" x14ac:dyDescent="0.25">
      <c r="B1285" s="19" t="s">
        <v>96</v>
      </c>
      <c r="C1285" s="20">
        <v>47385</v>
      </c>
      <c r="D1285" s="20">
        <v>41569</v>
      </c>
      <c r="E1285" s="20">
        <v>1128</v>
      </c>
      <c r="F1285" s="20">
        <v>423</v>
      </c>
      <c r="G1285" s="20">
        <v>254</v>
      </c>
      <c r="H1285" s="20">
        <v>113</v>
      </c>
      <c r="I1285" s="19">
        <v>90872</v>
      </c>
    </row>
    <row r="1286" spans="2:9" x14ac:dyDescent="0.25">
      <c r="B1286" s="19" t="s">
        <v>155</v>
      </c>
      <c r="C1286" s="20">
        <v>32</v>
      </c>
      <c r="D1286" s="20">
        <v>280</v>
      </c>
      <c r="E1286" s="20">
        <v>0</v>
      </c>
      <c r="F1286" s="20">
        <v>43</v>
      </c>
      <c r="G1286" s="20">
        <v>0</v>
      </c>
      <c r="H1286" s="20">
        <v>395</v>
      </c>
      <c r="I1286" s="19">
        <v>750</v>
      </c>
    </row>
    <row r="1287" spans="2:9" x14ac:dyDescent="0.25">
      <c r="B1287" s="19" t="s">
        <v>83</v>
      </c>
      <c r="C1287" s="20">
        <v>6172</v>
      </c>
      <c r="D1287" s="20">
        <v>9274</v>
      </c>
      <c r="E1287" s="20">
        <v>230</v>
      </c>
      <c r="F1287" s="20">
        <v>13</v>
      </c>
      <c r="G1287" s="20">
        <v>5</v>
      </c>
      <c r="H1287" s="20">
        <v>1</v>
      </c>
      <c r="I1287" s="19">
        <v>15695</v>
      </c>
    </row>
    <row r="1288" spans="2:9" x14ac:dyDescent="0.25">
      <c r="B1288" s="19" t="s">
        <v>135</v>
      </c>
      <c r="C1288" s="20">
        <v>1</v>
      </c>
      <c r="D1288" s="20">
        <v>29</v>
      </c>
      <c r="E1288" s="20">
        <v>0</v>
      </c>
      <c r="F1288" s="20">
        <v>98</v>
      </c>
      <c r="G1288" s="20">
        <v>0</v>
      </c>
      <c r="H1288" s="20">
        <v>105</v>
      </c>
      <c r="I1288" s="19">
        <v>233</v>
      </c>
    </row>
    <row r="1289" spans="2:9" x14ac:dyDescent="0.25">
      <c r="B1289" s="19" t="s">
        <v>97</v>
      </c>
      <c r="C1289" s="20">
        <v>5523</v>
      </c>
      <c r="D1289" s="20">
        <v>1613</v>
      </c>
      <c r="E1289" s="20">
        <v>164</v>
      </c>
      <c r="F1289" s="20">
        <v>1393</v>
      </c>
      <c r="G1289" s="20">
        <v>614</v>
      </c>
      <c r="H1289" s="20">
        <v>3497</v>
      </c>
      <c r="I1289" s="19">
        <v>12804</v>
      </c>
    </row>
    <row r="1290" spans="2:9" x14ac:dyDescent="0.25">
      <c r="B1290" s="19" t="s">
        <v>70</v>
      </c>
      <c r="C1290" s="20">
        <v>265</v>
      </c>
      <c r="D1290" s="20">
        <v>67</v>
      </c>
      <c r="E1290" s="20">
        <v>0</v>
      </c>
      <c r="F1290" s="20">
        <v>0</v>
      </c>
      <c r="G1290" s="20">
        <v>0</v>
      </c>
      <c r="H1290" s="20">
        <v>248</v>
      </c>
      <c r="I1290" s="19">
        <v>580</v>
      </c>
    </row>
    <row r="1291" spans="2:9" x14ac:dyDescent="0.25">
      <c r="B1291" s="19" t="s">
        <v>98</v>
      </c>
      <c r="C1291" s="20">
        <v>0</v>
      </c>
      <c r="D1291" s="20">
        <v>1381</v>
      </c>
      <c r="E1291" s="20">
        <v>54</v>
      </c>
      <c r="F1291" s="20">
        <v>88</v>
      </c>
      <c r="G1291" s="20">
        <v>82</v>
      </c>
      <c r="H1291" s="20">
        <v>574</v>
      </c>
      <c r="I1291" s="19">
        <v>2179</v>
      </c>
    </row>
    <row r="1292" spans="2:9" x14ac:dyDescent="0.25">
      <c r="B1292" s="19" t="s">
        <v>136</v>
      </c>
      <c r="C1292" s="20">
        <v>137</v>
      </c>
      <c r="D1292" s="20">
        <v>2089</v>
      </c>
      <c r="E1292" s="20">
        <v>209</v>
      </c>
      <c r="F1292" s="20">
        <v>0</v>
      </c>
      <c r="G1292" s="20">
        <v>2</v>
      </c>
      <c r="H1292" s="20">
        <v>0</v>
      </c>
      <c r="I1292" s="19">
        <v>2437</v>
      </c>
    </row>
    <row r="1293" spans="2:9" x14ac:dyDescent="0.25">
      <c r="B1293" s="19" t="s">
        <v>99</v>
      </c>
      <c r="C1293" s="20">
        <v>3331</v>
      </c>
      <c r="D1293" s="20">
        <v>546</v>
      </c>
      <c r="E1293" s="20">
        <v>26</v>
      </c>
      <c r="F1293" s="20">
        <v>71</v>
      </c>
      <c r="G1293" s="20">
        <v>802</v>
      </c>
      <c r="H1293" s="20">
        <v>1881</v>
      </c>
      <c r="I1293" s="19">
        <v>6657</v>
      </c>
    </row>
    <row r="1294" spans="2:9" x14ac:dyDescent="0.25">
      <c r="B1294" s="19" t="s">
        <v>100</v>
      </c>
      <c r="C1294" s="20">
        <v>684</v>
      </c>
      <c r="D1294" s="20">
        <v>8282</v>
      </c>
      <c r="E1294" s="20">
        <v>139</v>
      </c>
      <c r="F1294" s="20">
        <v>23</v>
      </c>
      <c r="G1294" s="20">
        <v>1</v>
      </c>
      <c r="H1294" s="20">
        <v>38</v>
      </c>
      <c r="I1294" s="19">
        <v>9167</v>
      </c>
    </row>
    <row r="1295" spans="2:9" x14ac:dyDescent="0.25">
      <c r="B1295" s="19" t="s">
        <v>137</v>
      </c>
      <c r="C1295" s="20">
        <v>82</v>
      </c>
      <c r="D1295" s="20">
        <v>91</v>
      </c>
      <c r="E1295" s="20">
        <v>5</v>
      </c>
      <c r="F1295" s="20">
        <v>2</v>
      </c>
      <c r="G1295" s="20">
        <v>0</v>
      </c>
      <c r="H1295" s="20">
        <v>31</v>
      </c>
      <c r="I1295" s="19">
        <v>211</v>
      </c>
    </row>
    <row r="1296" spans="2:9" x14ac:dyDescent="0.25">
      <c r="B1296" s="19" t="s">
        <v>101</v>
      </c>
      <c r="C1296" s="20">
        <v>793</v>
      </c>
      <c r="D1296" s="20">
        <v>1774</v>
      </c>
      <c r="E1296" s="20">
        <v>1346</v>
      </c>
      <c r="F1296" s="20">
        <v>1192</v>
      </c>
      <c r="G1296" s="20">
        <v>212</v>
      </c>
      <c r="H1296" s="20">
        <v>245</v>
      </c>
      <c r="I1296" s="19">
        <v>5562</v>
      </c>
    </row>
    <row r="1297" spans="2:9" x14ac:dyDescent="0.25">
      <c r="B1297" s="19" t="s">
        <v>102</v>
      </c>
      <c r="C1297" s="20">
        <v>679</v>
      </c>
      <c r="D1297" s="20">
        <v>6307</v>
      </c>
      <c r="E1297" s="20">
        <v>122</v>
      </c>
      <c r="F1297" s="20">
        <v>27</v>
      </c>
      <c r="G1297" s="20">
        <v>7</v>
      </c>
      <c r="H1297" s="20">
        <v>5</v>
      </c>
      <c r="I1297" s="19">
        <v>7147</v>
      </c>
    </row>
    <row r="1298" spans="2:9" x14ac:dyDescent="0.25">
      <c r="B1298" s="19" t="s">
        <v>48</v>
      </c>
      <c r="C1298" s="20">
        <v>1</v>
      </c>
      <c r="D1298" s="20">
        <v>51</v>
      </c>
      <c r="E1298" s="20">
        <v>0</v>
      </c>
      <c r="F1298" s="20">
        <v>42</v>
      </c>
      <c r="G1298" s="20">
        <v>16</v>
      </c>
      <c r="H1298" s="20">
        <v>8</v>
      </c>
      <c r="I1298" s="19">
        <v>118</v>
      </c>
    </row>
    <row r="1299" spans="2:9" x14ac:dyDescent="0.25">
      <c r="B1299" s="19" t="s">
        <v>103</v>
      </c>
      <c r="C1299" s="20">
        <v>1910</v>
      </c>
      <c r="D1299" s="20">
        <v>3777</v>
      </c>
      <c r="E1299" s="20">
        <v>4729</v>
      </c>
      <c r="F1299" s="20">
        <v>2472</v>
      </c>
      <c r="G1299" s="20">
        <v>11</v>
      </c>
      <c r="H1299" s="20">
        <v>41</v>
      </c>
      <c r="I1299" s="19">
        <v>12940</v>
      </c>
    </row>
    <row r="1300" spans="2:9" x14ac:dyDescent="0.25">
      <c r="B1300" s="19" t="s">
        <v>104</v>
      </c>
      <c r="C1300" s="20">
        <v>1020</v>
      </c>
      <c r="D1300" s="20">
        <v>4235</v>
      </c>
      <c r="E1300" s="20">
        <v>7816</v>
      </c>
      <c r="F1300" s="20">
        <v>6629</v>
      </c>
      <c r="G1300" s="20">
        <v>840</v>
      </c>
      <c r="H1300" s="20">
        <v>75</v>
      </c>
      <c r="I1300" s="19">
        <v>20615</v>
      </c>
    </row>
    <row r="1301" spans="2:9" x14ac:dyDescent="0.25">
      <c r="B1301" s="19" t="s">
        <v>105</v>
      </c>
      <c r="C1301" s="20">
        <v>2215</v>
      </c>
      <c r="D1301" s="20">
        <v>22956</v>
      </c>
      <c r="E1301" s="20">
        <v>28368</v>
      </c>
      <c r="F1301" s="20">
        <v>10003</v>
      </c>
      <c r="G1301" s="20">
        <v>507</v>
      </c>
      <c r="H1301" s="20">
        <v>115</v>
      </c>
      <c r="I1301" s="19">
        <v>64164</v>
      </c>
    </row>
    <row r="1302" spans="2:9" x14ac:dyDescent="0.25">
      <c r="B1302" s="19" t="s">
        <v>106</v>
      </c>
      <c r="C1302" s="20">
        <v>2391</v>
      </c>
      <c r="D1302" s="20">
        <v>1330</v>
      </c>
      <c r="E1302" s="20">
        <v>2201</v>
      </c>
      <c r="F1302" s="20">
        <v>1255</v>
      </c>
      <c r="G1302" s="20">
        <v>50</v>
      </c>
      <c r="H1302" s="20">
        <v>53</v>
      </c>
      <c r="I1302" s="19">
        <v>7280</v>
      </c>
    </row>
    <row r="1303" spans="2:9" x14ac:dyDescent="0.25">
      <c r="B1303" s="19" t="s">
        <v>107</v>
      </c>
      <c r="C1303" s="20">
        <v>2743</v>
      </c>
      <c r="D1303" s="20">
        <v>23578</v>
      </c>
      <c r="E1303" s="20">
        <v>8659</v>
      </c>
      <c r="F1303" s="20">
        <v>1659</v>
      </c>
      <c r="G1303" s="20">
        <v>8</v>
      </c>
      <c r="H1303" s="20">
        <v>111</v>
      </c>
      <c r="I1303" s="19">
        <v>36758</v>
      </c>
    </row>
    <row r="1304" spans="2:9" x14ac:dyDescent="0.25">
      <c r="B1304" s="19" t="s">
        <v>49</v>
      </c>
      <c r="C1304" s="20">
        <v>1211</v>
      </c>
      <c r="D1304" s="20">
        <v>4062</v>
      </c>
      <c r="E1304" s="20">
        <v>1</v>
      </c>
      <c r="F1304" s="20">
        <v>6</v>
      </c>
      <c r="G1304" s="20">
        <v>9</v>
      </c>
      <c r="H1304" s="20">
        <v>1685</v>
      </c>
      <c r="I1304" s="19">
        <v>6974</v>
      </c>
    </row>
    <row r="1305" spans="2:9" x14ac:dyDescent="0.25">
      <c r="B1305" s="19" t="s">
        <v>50</v>
      </c>
      <c r="C1305" s="20">
        <v>2986</v>
      </c>
      <c r="D1305" s="20">
        <v>2188</v>
      </c>
      <c r="E1305" s="20">
        <v>7328</v>
      </c>
      <c r="F1305" s="20">
        <v>7434</v>
      </c>
      <c r="G1305" s="20">
        <v>747</v>
      </c>
      <c r="H1305" s="20">
        <v>8733</v>
      </c>
      <c r="I1305" s="19">
        <v>29416</v>
      </c>
    </row>
    <row r="1306" spans="2:9" x14ac:dyDescent="0.25">
      <c r="B1306" s="19" t="s">
        <v>108</v>
      </c>
      <c r="C1306" s="20">
        <v>90</v>
      </c>
      <c r="D1306" s="20">
        <v>1888</v>
      </c>
      <c r="E1306" s="20">
        <v>4529</v>
      </c>
      <c r="F1306" s="20">
        <v>2004</v>
      </c>
      <c r="G1306" s="20">
        <v>24</v>
      </c>
      <c r="H1306" s="20">
        <v>298</v>
      </c>
      <c r="I1306" s="19">
        <v>8833</v>
      </c>
    </row>
    <row r="1307" spans="2:9" x14ac:dyDescent="0.25">
      <c r="B1307" s="19" t="s">
        <v>109</v>
      </c>
      <c r="C1307" s="20">
        <v>810</v>
      </c>
      <c r="D1307" s="20">
        <v>17833</v>
      </c>
      <c r="E1307" s="20">
        <v>1353</v>
      </c>
      <c r="F1307" s="20">
        <v>434</v>
      </c>
      <c r="G1307" s="20">
        <v>3</v>
      </c>
      <c r="H1307" s="20">
        <v>9</v>
      </c>
      <c r="I1307" s="19">
        <v>20442</v>
      </c>
    </row>
    <row r="1308" spans="2:9" x14ac:dyDescent="0.25">
      <c r="B1308" s="19" t="s">
        <v>156</v>
      </c>
      <c r="C1308" s="20">
        <v>0</v>
      </c>
      <c r="D1308" s="20">
        <v>35</v>
      </c>
      <c r="E1308" s="20">
        <v>37</v>
      </c>
      <c r="F1308" s="20">
        <v>0</v>
      </c>
      <c r="G1308" s="20">
        <v>0</v>
      </c>
      <c r="H1308" s="20">
        <v>56</v>
      </c>
      <c r="I1308" s="19">
        <v>128</v>
      </c>
    </row>
    <row r="1309" spans="2:9" x14ac:dyDescent="0.25">
      <c r="B1309" s="19" t="s">
        <v>110</v>
      </c>
      <c r="C1309" s="20">
        <v>855</v>
      </c>
      <c r="D1309" s="20">
        <v>3528</v>
      </c>
      <c r="E1309" s="20">
        <v>311</v>
      </c>
      <c r="F1309" s="20">
        <v>1507</v>
      </c>
      <c r="G1309" s="20">
        <v>101</v>
      </c>
      <c r="H1309" s="20">
        <v>0</v>
      </c>
      <c r="I1309" s="19">
        <v>6302</v>
      </c>
    </row>
    <row r="1310" spans="2:9" x14ac:dyDescent="0.25">
      <c r="B1310" s="19" t="s">
        <v>51</v>
      </c>
      <c r="C1310" s="20">
        <v>99</v>
      </c>
      <c r="D1310" s="20">
        <v>0</v>
      </c>
      <c r="E1310" s="20">
        <v>0</v>
      </c>
      <c r="F1310" s="20">
        <v>12</v>
      </c>
      <c r="G1310" s="20">
        <v>0</v>
      </c>
      <c r="H1310" s="20">
        <v>3</v>
      </c>
      <c r="I1310" s="19">
        <v>114</v>
      </c>
    </row>
    <row r="1311" spans="2:9" x14ac:dyDescent="0.25">
      <c r="B1311" s="19" t="s">
        <v>111</v>
      </c>
      <c r="C1311" s="20">
        <v>3464</v>
      </c>
      <c r="D1311" s="20">
        <v>3464</v>
      </c>
      <c r="E1311" s="20">
        <v>1993</v>
      </c>
      <c r="F1311" s="20">
        <v>462</v>
      </c>
      <c r="G1311" s="20">
        <v>2</v>
      </c>
      <c r="H1311" s="20">
        <v>2</v>
      </c>
      <c r="I1311" s="19">
        <v>9387</v>
      </c>
    </row>
    <row r="1312" spans="2:9" x14ac:dyDescent="0.25">
      <c r="B1312" s="19" t="s">
        <v>52</v>
      </c>
      <c r="C1312" s="20">
        <v>935</v>
      </c>
      <c r="D1312" s="20">
        <v>1121</v>
      </c>
      <c r="E1312" s="20">
        <v>2</v>
      </c>
      <c r="F1312" s="20">
        <v>0</v>
      </c>
      <c r="G1312" s="20">
        <v>1</v>
      </c>
      <c r="H1312" s="20">
        <v>0</v>
      </c>
      <c r="I1312" s="19">
        <v>2059</v>
      </c>
    </row>
    <row r="1313" spans="2:9" x14ac:dyDescent="0.25">
      <c r="B1313" s="19" t="s">
        <v>112</v>
      </c>
      <c r="C1313" s="20">
        <v>575</v>
      </c>
      <c r="D1313" s="20">
        <v>8052</v>
      </c>
      <c r="E1313" s="20">
        <v>268</v>
      </c>
      <c r="F1313" s="20">
        <v>77</v>
      </c>
      <c r="G1313" s="20">
        <v>0</v>
      </c>
      <c r="H1313" s="20">
        <v>14211</v>
      </c>
      <c r="I1313" s="19">
        <v>23183</v>
      </c>
    </row>
    <row r="1314" spans="2:9" x14ac:dyDescent="0.25">
      <c r="B1314" s="19" t="s">
        <v>139</v>
      </c>
      <c r="C1314" s="20">
        <v>26</v>
      </c>
      <c r="D1314" s="20">
        <v>13</v>
      </c>
      <c r="E1314" s="20">
        <v>0</v>
      </c>
      <c r="F1314" s="20">
        <v>41</v>
      </c>
      <c r="G1314" s="20">
        <v>0</v>
      </c>
      <c r="H1314" s="20">
        <v>0</v>
      </c>
      <c r="I1314" s="19">
        <v>80</v>
      </c>
    </row>
    <row r="1315" spans="2:9" x14ac:dyDescent="0.25">
      <c r="B1315" s="19" t="s">
        <v>140</v>
      </c>
      <c r="C1315" s="20">
        <v>23</v>
      </c>
      <c r="D1315" s="20">
        <v>1721</v>
      </c>
      <c r="E1315" s="20">
        <v>60</v>
      </c>
      <c r="F1315" s="20">
        <v>0</v>
      </c>
      <c r="G1315" s="20">
        <v>0</v>
      </c>
      <c r="H1315" s="20">
        <v>0</v>
      </c>
      <c r="I1315" s="19">
        <v>1804</v>
      </c>
    </row>
    <row r="1316" spans="2:9" x14ac:dyDescent="0.25">
      <c r="B1316" s="19" t="s">
        <v>113</v>
      </c>
      <c r="C1316" s="20">
        <v>951</v>
      </c>
      <c r="D1316" s="20">
        <v>7904</v>
      </c>
      <c r="E1316" s="20">
        <v>51</v>
      </c>
      <c r="F1316" s="20">
        <v>8</v>
      </c>
      <c r="G1316" s="20">
        <v>0</v>
      </c>
      <c r="H1316" s="20">
        <v>1</v>
      </c>
      <c r="I1316" s="19">
        <v>8915</v>
      </c>
    </row>
    <row r="1317" spans="2:9" x14ac:dyDescent="0.25">
      <c r="B1317" s="19" t="s">
        <v>84</v>
      </c>
      <c r="C1317" s="20">
        <v>7048</v>
      </c>
      <c r="D1317" s="20">
        <v>14660</v>
      </c>
      <c r="E1317" s="20">
        <v>19544</v>
      </c>
      <c r="F1317" s="20">
        <v>3738</v>
      </c>
      <c r="G1317" s="20">
        <v>44</v>
      </c>
      <c r="H1317" s="20">
        <v>20</v>
      </c>
      <c r="I1317" s="19">
        <v>45054</v>
      </c>
    </row>
    <row r="1318" spans="2:9" x14ac:dyDescent="0.25">
      <c r="B1318" s="19" t="s">
        <v>114</v>
      </c>
      <c r="C1318" s="20">
        <v>4156</v>
      </c>
      <c r="D1318" s="20">
        <v>2139</v>
      </c>
      <c r="E1318" s="20">
        <v>606</v>
      </c>
      <c r="F1318" s="20">
        <v>9</v>
      </c>
      <c r="G1318" s="20">
        <v>5</v>
      </c>
      <c r="H1318" s="20">
        <v>1229</v>
      </c>
      <c r="I1318" s="19">
        <v>8144</v>
      </c>
    </row>
    <row r="1319" spans="2:9" x14ac:dyDescent="0.25">
      <c r="B1319" s="19" t="s">
        <v>115</v>
      </c>
      <c r="C1319" s="20">
        <v>2559</v>
      </c>
      <c r="D1319" s="20">
        <v>21796</v>
      </c>
      <c r="E1319" s="20">
        <v>1486</v>
      </c>
      <c r="F1319" s="20">
        <v>223</v>
      </c>
      <c r="G1319" s="20">
        <v>117</v>
      </c>
      <c r="H1319" s="20">
        <v>68</v>
      </c>
      <c r="I1319" s="19">
        <v>26249</v>
      </c>
    </row>
    <row r="1320" spans="2:9" x14ac:dyDescent="0.25">
      <c r="B1320" s="19" t="s">
        <v>116</v>
      </c>
      <c r="C1320" s="20">
        <v>2769</v>
      </c>
      <c r="D1320" s="20">
        <v>2817</v>
      </c>
      <c r="E1320" s="20">
        <v>7532</v>
      </c>
      <c r="F1320" s="20">
        <v>251</v>
      </c>
      <c r="G1320" s="20">
        <v>28</v>
      </c>
      <c r="H1320" s="20">
        <v>13</v>
      </c>
      <c r="I1320" s="19">
        <v>13410</v>
      </c>
    </row>
    <row r="1321" spans="2:9" x14ac:dyDescent="0.25">
      <c r="B1321" s="19" t="s">
        <v>117</v>
      </c>
      <c r="C1321" s="20">
        <v>12</v>
      </c>
      <c r="D1321" s="20">
        <v>27</v>
      </c>
      <c r="E1321" s="20">
        <v>275</v>
      </c>
      <c r="F1321" s="20">
        <v>12</v>
      </c>
      <c r="G1321" s="20">
        <v>0</v>
      </c>
      <c r="H1321" s="20">
        <v>3</v>
      </c>
      <c r="I1321" s="19">
        <v>329</v>
      </c>
    </row>
    <row r="1322" spans="2:9" x14ac:dyDescent="0.25">
      <c r="B1322" s="19" t="s">
        <v>118</v>
      </c>
      <c r="C1322" s="20">
        <v>330</v>
      </c>
      <c r="D1322" s="20">
        <v>2166</v>
      </c>
      <c r="E1322" s="20">
        <v>35</v>
      </c>
      <c r="F1322" s="20">
        <v>21</v>
      </c>
      <c r="G1322" s="20">
        <v>37</v>
      </c>
      <c r="H1322" s="20">
        <v>0</v>
      </c>
      <c r="I1322" s="19">
        <v>2589</v>
      </c>
    </row>
    <row r="1323" spans="2:9" x14ac:dyDescent="0.25">
      <c r="B1323" s="19" t="s">
        <v>119</v>
      </c>
      <c r="C1323" s="20">
        <v>7221</v>
      </c>
      <c r="D1323" s="20">
        <v>1018</v>
      </c>
      <c r="E1323" s="20">
        <v>149</v>
      </c>
      <c r="F1323" s="20">
        <v>54</v>
      </c>
      <c r="G1323" s="20">
        <v>6</v>
      </c>
      <c r="H1323" s="20">
        <v>16</v>
      </c>
      <c r="I1323" s="19">
        <v>8464</v>
      </c>
    </row>
    <row r="1324" spans="2:9" x14ac:dyDescent="0.25">
      <c r="B1324" s="19" t="s">
        <v>120</v>
      </c>
      <c r="C1324" s="20">
        <v>1124</v>
      </c>
      <c r="D1324" s="20">
        <v>6533</v>
      </c>
      <c r="E1324" s="20">
        <v>40</v>
      </c>
      <c r="F1324" s="20">
        <v>26</v>
      </c>
      <c r="G1324" s="20">
        <v>1</v>
      </c>
      <c r="H1324" s="20">
        <v>8</v>
      </c>
      <c r="I1324" s="19">
        <v>7732</v>
      </c>
    </row>
    <row r="1325" spans="2:9" x14ac:dyDescent="0.25">
      <c r="B1325" s="19" t="s">
        <v>121</v>
      </c>
      <c r="C1325" s="20">
        <v>8</v>
      </c>
      <c r="D1325" s="20">
        <v>5341</v>
      </c>
      <c r="E1325" s="20">
        <v>209</v>
      </c>
      <c r="F1325" s="20">
        <v>1</v>
      </c>
      <c r="G1325" s="20">
        <v>11</v>
      </c>
      <c r="H1325" s="20">
        <v>6</v>
      </c>
      <c r="I1325" s="19">
        <v>5576</v>
      </c>
    </row>
    <row r="1326" spans="2:9" x14ac:dyDescent="0.25">
      <c r="B1326" s="19" t="s">
        <v>141</v>
      </c>
      <c r="C1326" s="20">
        <v>10</v>
      </c>
      <c r="D1326" s="20">
        <v>1148</v>
      </c>
      <c r="E1326" s="20">
        <v>7</v>
      </c>
      <c r="F1326" s="20">
        <v>6</v>
      </c>
      <c r="G1326" s="20">
        <v>0</v>
      </c>
      <c r="H1326" s="20">
        <v>0</v>
      </c>
      <c r="I1326" s="19">
        <v>1171</v>
      </c>
    </row>
    <row r="1327" spans="2:9" x14ac:dyDescent="0.25">
      <c r="B1327" s="19" t="s">
        <v>142</v>
      </c>
      <c r="C1327" s="20">
        <v>31</v>
      </c>
      <c r="D1327" s="20">
        <v>252</v>
      </c>
      <c r="E1327" s="20">
        <v>1</v>
      </c>
      <c r="F1327" s="20">
        <v>0</v>
      </c>
      <c r="G1327" s="20">
        <v>2</v>
      </c>
      <c r="H1327" s="20">
        <v>0</v>
      </c>
      <c r="I1327" s="19">
        <v>286</v>
      </c>
    </row>
    <row r="1328" spans="2:9" x14ac:dyDescent="0.25">
      <c r="B1328" s="19" t="s">
        <v>143</v>
      </c>
      <c r="C1328" s="20">
        <v>148</v>
      </c>
      <c r="D1328" s="20">
        <v>858</v>
      </c>
      <c r="E1328" s="20">
        <v>99</v>
      </c>
      <c r="F1328" s="20">
        <v>49</v>
      </c>
      <c r="G1328" s="20">
        <v>0</v>
      </c>
      <c r="H1328" s="20">
        <v>0</v>
      </c>
      <c r="I1328" s="19">
        <v>1154</v>
      </c>
    </row>
    <row r="1329" spans="2:9" x14ac:dyDescent="0.25">
      <c r="B1329" s="19" t="s">
        <v>122</v>
      </c>
      <c r="C1329" s="20">
        <v>1742</v>
      </c>
      <c r="D1329" s="20">
        <v>161</v>
      </c>
      <c r="E1329" s="20">
        <v>326</v>
      </c>
      <c r="F1329" s="20">
        <v>32</v>
      </c>
      <c r="G1329" s="20">
        <v>0</v>
      </c>
      <c r="H1329" s="20">
        <v>517</v>
      </c>
      <c r="I1329" s="19">
        <v>2778</v>
      </c>
    </row>
    <row r="1330" spans="2:9" x14ac:dyDescent="0.25">
      <c r="B1330" s="19" t="s">
        <v>123</v>
      </c>
      <c r="C1330" s="20">
        <v>1996</v>
      </c>
      <c r="D1330" s="20">
        <v>447</v>
      </c>
      <c r="E1330" s="20">
        <v>1186</v>
      </c>
      <c r="F1330" s="20">
        <v>601</v>
      </c>
      <c r="G1330" s="20">
        <v>0</v>
      </c>
      <c r="H1330" s="20">
        <v>255</v>
      </c>
      <c r="I1330" s="19">
        <v>4485</v>
      </c>
    </row>
    <row r="1331" spans="2:9" x14ac:dyDescent="0.25">
      <c r="B1331" s="19" t="s">
        <v>144</v>
      </c>
      <c r="C1331" s="20">
        <v>1610</v>
      </c>
      <c r="D1331" s="20">
        <v>1793</v>
      </c>
      <c r="E1331" s="20">
        <v>10</v>
      </c>
      <c r="F1331" s="20">
        <v>1</v>
      </c>
      <c r="G1331" s="20">
        <v>34</v>
      </c>
      <c r="H1331" s="20">
        <v>4</v>
      </c>
      <c r="I1331" s="19">
        <v>3452</v>
      </c>
    </row>
    <row r="1332" spans="2:9" x14ac:dyDescent="0.25">
      <c r="B1332" s="19" t="s">
        <v>124</v>
      </c>
      <c r="C1332" s="20">
        <v>7</v>
      </c>
      <c r="D1332" s="20">
        <v>1724</v>
      </c>
      <c r="E1332" s="20">
        <v>112</v>
      </c>
      <c r="F1332" s="20">
        <v>1</v>
      </c>
      <c r="G1332" s="20">
        <v>0</v>
      </c>
      <c r="H1332" s="20">
        <v>1</v>
      </c>
      <c r="I1332" s="19">
        <v>1845</v>
      </c>
    </row>
    <row r="1333" spans="2:9" x14ac:dyDescent="0.25">
      <c r="B1333" s="19" t="s">
        <v>147</v>
      </c>
      <c r="C1333" s="20">
        <v>112</v>
      </c>
      <c r="D1333" s="20">
        <v>1611</v>
      </c>
      <c r="E1333" s="20">
        <v>173</v>
      </c>
      <c r="F1333" s="20">
        <v>2</v>
      </c>
      <c r="G1333" s="20">
        <v>0</v>
      </c>
      <c r="H1333" s="20">
        <v>0</v>
      </c>
      <c r="I1333" s="19">
        <v>1898</v>
      </c>
    </row>
    <row r="1334" spans="2:9" x14ac:dyDescent="0.25">
      <c r="B1334" s="19" t="s">
        <v>125</v>
      </c>
      <c r="C1334" s="20">
        <v>898</v>
      </c>
      <c r="D1334" s="20">
        <v>311</v>
      </c>
      <c r="E1334" s="20">
        <v>40</v>
      </c>
      <c r="F1334" s="20">
        <v>4</v>
      </c>
      <c r="G1334" s="20">
        <v>0</v>
      </c>
      <c r="H1334" s="20">
        <v>0</v>
      </c>
      <c r="I1334" s="19">
        <v>1253</v>
      </c>
    </row>
    <row r="1335" spans="2:9" x14ac:dyDescent="0.25">
      <c r="B1335" s="19" t="s">
        <v>126</v>
      </c>
      <c r="C1335" s="20">
        <v>44</v>
      </c>
      <c r="D1335" s="20">
        <v>493</v>
      </c>
      <c r="E1335" s="20">
        <v>189</v>
      </c>
      <c r="F1335" s="20">
        <v>37</v>
      </c>
      <c r="G1335" s="20">
        <v>6</v>
      </c>
      <c r="H1335" s="20">
        <v>8</v>
      </c>
      <c r="I1335" s="19">
        <v>777</v>
      </c>
    </row>
    <row r="1336" spans="2:9" x14ac:dyDescent="0.25">
      <c r="B1336" s="19" t="s">
        <v>127</v>
      </c>
      <c r="C1336" s="20">
        <v>786</v>
      </c>
      <c r="D1336" s="20">
        <v>74</v>
      </c>
      <c r="E1336" s="20">
        <v>60</v>
      </c>
      <c r="F1336" s="20">
        <v>1</v>
      </c>
      <c r="G1336" s="20">
        <v>26</v>
      </c>
      <c r="H1336" s="20">
        <v>0</v>
      </c>
      <c r="I1336" s="19">
        <v>947</v>
      </c>
    </row>
    <row r="1337" spans="2:9" x14ac:dyDescent="0.25">
      <c r="B1337" s="19" t="s">
        <v>128</v>
      </c>
      <c r="C1337" s="20">
        <v>0</v>
      </c>
      <c r="D1337" s="20">
        <v>7</v>
      </c>
      <c r="E1337" s="20">
        <v>28</v>
      </c>
      <c r="F1337" s="20">
        <v>407</v>
      </c>
      <c r="G1337" s="20">
        <v>0</v>
      </c>
      <c r="H1337" s="20">
        <v>2</v>
      </c>
      <c r="I1337" s="19">
        <v>444</v>
      </c>
    </row>
    <row r="1338" spans="2:9" x14ac:dyDescent="0.25">
      <c r="B1338" s="19" t="s">
        <v>129</v>
      </c>
      <c r="C1338" s="20">
        <v>255</v>
      </c>
      <c r="D1338" s="20">
        <v>405</v>
      </c>
      <c r="E1338" s="20">
        <v>13</v>
      </c>
      <c r="F1338" s="20">
        <v>0</v>
      </c>
      <c r="G1338" s="20">
        <v>0</v>
      </c>
      <c r="H1338" s="20">
        <v>5</v>
      </c>
      <c r="I1338" s="19">
        <v>678</v>
      </c>
    </row>
    <row r="1339" spans="2:9" x14ac:dyDescent="0.25">
      <c r="B1339" s="19" t="s">
        <v>148</v>
      </c>
      <c r="C1339" s="20">
        <v>160</v>
      </c>
      <c r="D1339" s="20">
        <v>701</v>
      </c>
      <c r="E1339" s="20">
        <v>1240</v>
      </c>
      <c r="F1339" s="20">
        <v>39</v>
      </c>
      <c r="G1339" s="20">
        <v>0</v>
      </c>
      <c r="H1339" s="20">
        <v>43</v>
      </c>
      <c r="I1339" s="19">
        <v>2183</v>
      </c>
    </row>
    <row r="1340" spans="2:9" x14ac:dyDescent="0.25">
      <c r="B1340" s="19" t="s">
        <v>130</v>
      </c>
      <c r="C1340" s="20">
        <v>143</v>
      </c>
      <c r="D1340" s="20">
        <v>176</v>
      </c>
      <c r="E1340" s="20">
        <v>2</v>
      </c>
      <c r="F1340" s="20">
        <v>20</v>
      </c>
      <c r="G1340" s="20">
        <v>0</v>
      </c>
      <c r="H1340" s="20">
        <v>0</v>
      </c>
      <c r="I1340" s="19">
        <v>341</v>
      </c>
    </row>
    <row r="1341" spans="2:9" x14ac:dyDescent="0.25">
      <c r="B1341" s="19" t="s">
        <v>77</v>
      </c>
      <c r="C1341" s="20">
        <v>0</v>
      </c>
      <c r="D1341" s="20">
        <v>0</v>
      </c>
      <c r="E1341" s="20">
        <v>889</v>
      </c>
      <c r="F1341" s="20">
        <v>344</v>
      </c>
      <c r="G1341" s="20">
        <v>0</v>
      </c>
      <c r="H1341" s="20">
        <v>123</v>
      </c>
      <c r="I1341" s="19">
        <v>1356</v>
      </c>
    </row>
    <row r="1342" spans="2:9" x14ac:dyDescent="0.25">
      <c r="B1342" s="19" t="s">
        <v>131</v>
      </c>
      <c r="C1342" s="20">
        <v>329</v>
      </c>
      <c r="D1342" s="20">
        <v>1175</v>
      </c>
      <c r="E1342" s="20">
        <v>541</v>
      </c>
      <c r="F1342" s="20">
        <v>15</v>
      </c>
      <c r="G1342" s="20">
        <v>13</v>
      </c>
      <c r="H1342" s="20">
        <v>341</v>
      </c>
      <c r="I1342" s="19">
        <v>2414</v>
      </c>
    </row>
    <row r="1343" spans="2:9" x14ac:dyDescent="0.25">
      <c r="B1343" s="19" t="s">
        <v>132</v>
      </c>
      <c r="C1343" s="20">
        <v>0</v>
      </c>
      <c r="D1343" s="20">
        <v>0</v>
      </c>
      <c r="E1343" s="20">
        <v>4658</v>
      </c>
      <c r="F1343" s="20">
        <v>495</v>
      </c>
      <c r="G1343" s="20">
        <v>8</v>
      </c>
      <c r="H1343" s="20">
        <v>5215</v>
      </c>
      <c r="I1343" s="19">
        <v>10376</v>
      </c>
    </row>
    <row r="1344" spans="2:9" x14ac:dyDescent="0.25">
      <c r="B1344" s="19" t="s">
        <v>133</v>
      </c>
      <c r="C1344" s="20">
        <v>142</v>
      </c>
      <c r="D1344" s="20">
        <v>4</v>
      </c>
      <c r="E1344" s="20">
        <v>848</v>
      </c>
      <c r="F1344" s="20">
        <v>112</v>
      </c>
      <c r="G1344" s="20">
        <v>1</v>
      </c>
      <c r="H1344" s="20">
        <v>58</v>
      </c>
      <c r="I1344" s="19">
        <v>1165</v>
      </c>
    </row>
    <row r="1345" spans="2:10" x14ac:dyDescent="0.25">
      <c r="B1345" s="19" t="s">
        <v>134</v>
      </c>
      <c r="C1345" s="20">
        <v>201</v>
      </c>
      <c r="D1345" s="20">
        <v>127</v>
      </c>
      <c r="E1345" s="20">
        <v>843</v>
      </c>
      <c r="F1345" s="20">
        <v>35</v>
      </c>
      <c r="G1345" s="20">
        <v>0</v>
      </c>
      <c r="H1345" s="20">
        <v>0</v>
      </c>
      <c r="I1345" s="19">
        <v>1206</v>
      </c>
    </row>
    <row r="1346" spans="2:10" x14ac:dyDescent="0.25">
      <c r="B1346" s="19"/>
      <c r="C1346" s="20"/>
      <c r="D1346" s="20"/>
      <c r="E1346" s="20"/>
      <c r="F1346" s="20"/>
      <c r="G1346" s="20"/>
      <c r="H1346" s="20"/>
      <c r="I1346" s="19"/>
    </row>
    <row r="1347" spans="2:10" x14ac:dyDescent="0.25">
      <c r="B1347" s="19"/>
      <c r="C1347" s="20"/>
      <c r="D1347" s="20"/>
      <c r="E1347" s="20"/>
      <c r="F1347" s="20"/>
      <c r="G1347" s="20"/>
      <c r="H1347" s="20"/>
      <c r="I1347" s="19"/>
    </row>
    <row r="1348" spans="2:10" x14ac:dyDescent="0.25">
      <c r="B1348" s="19"/>
      <c r="C1348" s="20"/>
      <c r="D1348" s="20"/>
      <c r="E1348" s="20"/>
      <c r="F1348" s="20"/>
      <c r="G1348" s="20"/>
      <c r="H1348" s="20"/>
      <c r="I1348" s="19"/>
    </row>
    <row r="1349" spans="2:10" x14ac:dyDescent="0.25">
      <c r="B1349" s="19"/>
      <c r="C1349" s="20"/>
      <c r="D1349" s="20"/>
      <c r="E1349" s="20"/>
      <c r="F1349" s="20"/>
      <c r="G1349" s="20"/>
      <c r="H1349" s="20"/>
      <c r="I1349" s="19"/>
    </row>
    <row r="1350" spans="2:10" x14ac:dyDescent="0.25">
      <c r="B1350" s="19"/>
      <c r="C1350" s="20"/>
      <c r="D1350" s="20"/>
      <c r="E1350" s="20"/>
      <c r="F1350" s="20"/>
      <c r="G1350" s="20"/>
      <c r="H1350" s="20"/>
      <c r="I1350" s="19"/>
    </row>
    <row r="1351" spans="2:10" x14ac:dyDescent="0.25">
      <c r="B1351" s="19"/>
      <c r="C1351" s="20"/>
      <c r="D1351" s="20"/>
      <c r="E1351" s="20"/>
      <c r="F1351" s="20"/>
      <c r="G1351" s="20"/>
      <c r="H1351" s="20"/>
      <c r="I1351" s="19"/>
    </row>
    <row r="1352" spans="2:10" x14ac:dyDescent="0.25">
      <c r="B1352" s="19"/>
      <c r="C1352" s="20"/>
      <c r="D1352" s="20"/>
      <c r="E1352" s="20"/>
      <c r="F1352" s="20"/>
      <c r="G1352" s="20"/>
      <c r="H1352" s="20"/>
      <c r="I1352" s="19"/>
    </row>
    <row r="1353" spans="2:10" x14ac:dyDescent="0.25">
      <c r="B1353" s="19"/>
      <c r="C1353" s="20"/>
      <c r="D1353" s="20"/>
      <c r="E1353" s="20"/>
      <c r="F1353" s="20"/>
      <c r="G1353" s="20"/>
      <c r="H1353" s="20"/>
      <c r="I1353" s="19"/>
    </row>
    <row r="1354" spans="2:10" x14ac:dyDescent="0.25">
      <c r="B1354" s="19"/>
      <c r="C1354" s="20"/>
      <c r="D1354" s="20"/>
      <c r="E1354" s="20"/>
      <c r="F1354" s="20"/>
      <c r="G1354" s="20"/>
      <c r="H1354" s="20"/>
      <c r="I1354" s="19"/>
    </row>
    <row r="1355" spans="2:10" x14ac:dyDescent="0.25">
      <c r="B1355" s="19"/>
      <c r="C1355" s="20"/>
      <c r="D1355" s="20"/>
      <c r="E1355" s="20"/>
      <c r="F1355" s="20"/>
      <c r="G1355" s="20"/>
      <c r="H1355" s="20"/>
      <c r="I1355" s="19"/>
    </row>
    <row r="1356" spans="2:10" x14ac:dyDescent="0.25">
      <c r="B1356" s="19" t="s">
        <v>8</v>
      </c>
      <c r="C1356" s="19">
        <f t="shared" ref="C1356:H1356" si="15">SUM(C1268:C1355)</f>
        <v>3421241</v>
      </c>
      <c r="D1356" s="19">
        <f t="shared" si="15"/>
        <v>1770411</v>
      </c>
      <c r="E1356" s="19">
        <f t="shared" si="15"/>
        <v>629655</v>
      </c>
      <c r="F1356" s="19">
        <f t="shared" si="15"/>
        <v>230119</v>
      </c>
      <c r="G1356" s="19">
        <f t="shared" si="15"/>
        <v>52398</v>
      </c>
      <c r="H1356" s="19">
        <f t="shared" si="15"/>
        <v>124988</v>
      </c>
      <c r="I1356" s="19">
        <f>SUM(I1268:I1355)</f>
        <v>6228812</v>
      </c>
    </row>
    <row r="1357" spans="2:10" ht="15.75" thickBot="1" x14ac:dyDescent="0.3">
      <c r="B1357" s="26"/>
      <c r="C1357" s="27"/>
      <c r="D1357" s="27"/>
      <c r="E1357" s="27"/>
      <c r="F1357" s="27"/>
      <c r="G1357" s="27"/>
      <c r="H1357" s="27"/>
      <c r="I1357" s="27"/>
      <c r="J1357" s="28"/>
    </row>
    <row r="1358" spans="2:10" ht="16.5" thickBot="1" x14ac:dyDescent="0.3">
      <c r="B1358" s="48" t="s">
        <v>66</v>
      </c>
      <c r="C1358" s="49"/>
      <c r="D1358" s="49"/>
      <c r="E1358" s="49"/>
      <c r="F1358" s="49"/>
      <c r="G1358" s="49"/>
      <c r="H1358" s="50"/>
      <c r="I1358" s="61" t="str">
        <f>$I$29</f>
        <v>ACUMULAT DESEMBRE 2018</v>
      </c>
    </row>
    <row r="1359" spans="2:10" x14ac:dyDescent="0.25">
      <c r="B1359" s="17" t="s">
        <v>31</v>
      </c>
      <c r="C1359" s="18" t="s">
        <v>32</v>
      </c>
      <c r="D1359" s="18" t="s">
        <v>33</v>
      </c>
      <c r="E1359" s="18" t="s">
        <v>34</v>
      </c>
      <c r="F1359" s="18" t="s">
        <v>35</v>
      </c>
      <c r="G1359" s="18" t="s">
        <v>36</v>
      </c>
      <c r="H1359" s="18" t="s">
        <v>37</v>
      </c>
      <c r="I1359" s="18" t="s">
        <v>8</v>
      </c>
    </row>
    <row r="1360" spans="2:10" x14ac:dyDescent="0.25">
      <c r="B1360" s="19" t="s">
        <v>38</v>
      </c>
      <c r="C1360" s="20">
        <v>618170</v>
      </c>
      <c r="D1360" s="20">
        <v>14192</v>
      </c>
      <c r="E1360" s="20">
        <v>5408</v>
      </c>
      <c r="F1360" s="20">
        <v>1824</v>
      </c>
      <c r="G1360" s="20">
        <v>220</v>
      </c>
      <c r="H1360" s="20">
        <v>667</v>
      </c>
      <c r="I1360" s="19">
        <v>640481</v>
      </c>
    </row>
    <row r="1361" spans="2:9" x14ac:dyDescent="0.25">
      <c r="B1361" s="19" t="s">
        <v>39</v>
      </c>
      <c r="C1361" s="20">
        <v>380298</v>
      </c>
      <c r="D1361" s="20">
        <v>4255</v>
      </c>
      <c r="E1361" s="20">
        <v>2628</v>
      </c>
      <c r="F1361" s="20">
        <v>410</v>
      </c>
      <c r="G1361" s="20">
        <v>41</v>
      </c>
      <c r="H1361" s="20">
        <v>225</v>
      </c>
      <c r="I1361" s="19">
        <v>387857</v>
      </c>
    </row>
    <row r="1362" spans="2:9" x14ac:dyDescent="0.25">
      <c r="B1362" s="19" t="s">
        <v>40</v>
      </c>
      <c r="C1362" s="20">
        <v>108630</v>
      </c>
      <c r="D1362" s="20">
        <v>25575</v>
      </c>
      <c r="E1362" s="20">
        <v>4129</v>
      </c>
      <c r="F1362" s="20">
        <v>263</v>
      </c>
      <c r="G1362" s="20">
        <v>1</v>
      </c>
      <c r="H1362" s="20">
        <v>291</v>
      </c>
      <c r="I1362" s="19">
        <v>138889</v>
      </c>
    </row>
    <row r="1363" spans="2:9" x14ac:dyDescent="0.25">
      <c r="B1363" s="19" t="s">
        <v>41</v>
      </c>
      <c r="C1363" s="20">
        <v>89519</v>
      </c>
      <c r="D1363" s="20">
        <v>11875</v>
      </c>
      <c r="E1363" s="20">
        <v>7232</v>
      </c>
      <c r="F1363" s="20">
        <v>2112</v>
      </c>
      <c r="G1363" s="20">
        <v>285</v>
      </c>
      <c r="H1363" s="20">
        <v>367</v>
      </c>
      <c r="I1363" s="19">
        <v>111390</v>
      </c>
    </row>
    <row r="1364" spans="2:9" x14ac:dyDescent="0.25">
      <c r="B1364" s="19" t="s">
        <v>42</v>
      </c>
      <c r="C1364" s="20">
        <v>31843</v>
      </c>
      <c r="D1364" s="20">
        <v>165</v>
      </c>
      <c r="E1364" s="20">
        <v>16</v>
      </c>
      <c r="F1364" s="20">
        <v>3</v>
      </c>
      <c r="G1364" s="20">
        <v>0</v>
      </c>
      <c r="H1364" s="20">
        <v>8</v>
      </c>
      <c r="I1364" s="19">
        <v>32035</v>
      </c>
    </row>
    <row r="1365" spans="2:9" x14ac:dyDescent="0.25">
      <c r="B1365" s="19" t="s">
        <v>43</v>
      </c>
      <c r="C1365" s="20">
        <v>13606</v>
      </c>
      <c r="D1365" s="20">
        <v>717</v>
      </c>
      <c r="E1365" s="20">
        <v>268</v>
      </c>
      <c r="F1365" s="20">
        <v>17</v>
      </c>
      <c r="G1365" s="20">
        <v>4</v>
      </c>
      <c r="H1365" s="20">
        <v>0</v>
      </c>
      <c r="I1365" s="19">
        <v>14612</v>
      </c>
    </row>
    <row r="1366" spans="2:9" x14ac:dyDescent="0.25">
      <c r="B1366" s="19" t="s">
        <v>89</v>
      </c>
      <c r="C1366" s="20">
        <v>247</v>
      </c>
      <c r="D1366" s="20">
        <v>0</v>
      </c>
      <c r="E1366" s="20">
        <v>10</v>
      </c>
      <c r="F1366" s="20">
        <v>6</v>
      </c>
      <c r="G1366" s="20">
        <v>0</v>
      </c>
      <c r="H1366" s="20">
        <v>12</v>
      </c>
      <c r="I1366" s="19">
        <v>275</v>
      </c>
    </row>
    <row r="1367" spans="2:9" x14ac:dyDescent="0.25">
      <c r="B1367" s="19" t="s">
        <v>90</v>
      </c>
      <c r="C1367" s="20">
        <v>18</v>
      </c>
      <c r="D1367" s="20">
        <v>0</v>
      </c>
      <c r="E1367" s="20">
        <v>0</v>
      </c>
      <c r="F1367" s="20">
        <v>3</v>
      </c>
      <c r="G1367" s="20">
        <v>0</v>
      </c>
      <c r="H1367" s="20">
        <v>7</v>
      </c>
      <c r="I1367" s="19">
        <v>28</v>
      </c>
    </row>
    <row r="1368" spans="2:9" x14ac:dyDescent="0.25">
      <c r="B1368" s="19" t="s">
        <v>91</v>
      </c>
      <c r="C1368" s="20">
        <v>46519</v>
      </c>
      <c r="D1368" s="20">
        <v>177</v>
      </c>
      <c r="E1368" s="20">
        <v>241</v>
      </c>
      <c r="F1368" s="20">
        <v>11</v>
      </c>
      <c r="G1368" s="20">
        <v>0</v>
      </c>
      <c r="H1368" s="20">
        <v>5</v>
      </c>
      <c r="I1368" s="19">
        <v>46953</v>
      </c>
    </row>
    <row r="1369" spans="2:9" x14ac:dyDescent="0.25">
      <c r="B1369" s="19" t="s">
        <v>92</v>
      </c>
      <c r="C1369" s="20">
        <v>33784</v>
      </c>
      <c r="D1369" s="20">
        <v>122</v>
      </c>
      <c r="E1369" s="20">
        <v>70</v>
      </c>
      <c r="F1369" s="20">
        <v>3</v>
      </c>
      <c r="G1369" s="20">
        <v>7</v>
      </c>
      <c r="H1369" s="20">
        <v>0</v>
      </c>
      <c r="I1369" s="19">
        <v>33986</v>
      </c>
    </row>
    <row r="1370" spans="2:9" x14ac:dyDescent="0.25">
      <c r="B1370" s="19" t="s">
        <v>93</v>
      </c>
      <c r="C1370" s="20">
        <v>19531</v>
      </c>
      <c r="D1370" s="20">
        <v>74</v>
      </c>
      <c r="E1370" s="20">
        <v>29</v>
      </c>
      <c r="F1370" s="20">
        <v>1</v>
      </c>
      <c r="G1370" s="20">
        <v>0</v>
      </c>
      <c r="H1370" s="20">
        <v>1</v>
      </c>
      <c r="I1370" s="19">
        <v>19636</v>
      </c>
    </row>
    <row r="1371" spans="2:9" x14ac:dyDescent="0.25">
      <c r="B1371" s="19" t="s">
        <v>94</v>
      </c>
      <c r="C1371" s="20">
        <v>17938</v>
      </c>
      <c r="D1371" s="20">
        <v>266</v>
      </c>
      <c r="E1371" s="20">
        <v>6</v>
      </c>
      <c r="F1371" s="20">
        <v>9</v>
      </c>
      <c r="G1371" s="20">
        <v>0</v>
      </c>
      <c r="H1371" s="20">
        <v>2</v>
      </c>
      <c r="I1371" s="19">
        <v>18221</v>
      </c>
    </row>
    <row r="1372" spans="2:9" x14ac:dyDescent="0.25">
      <c r="B1372" s="19" t="s">
        <v>95</v>
      </c>
      <c r="C1372" s="20">
        <v>2006</v>
      </c>
      <c r="D1372" s="20">
        <v>16</v>
      </c>
      <c r="E1372" s="20">
        <v>0</v>
      </c>
      <c r="F1372" s="20">
        <v>0</v>
      </c>
      <c r="G1372" s="20">
        <v>0</v>
      </c>
      <c r="H1372" s="20">
        <v>0</v>
      </c>
      <c r="I1372" s="19">
        <v>2022</v>
      </c>
    </row>
    <row r="1373" spans="2:9" x14ac:dyDescent="0.25">
      <c r="B1373" s="19" t="s">
        <v>44</v>
      </c>
      <c r="C1373" s="20">
        <v>4517</v>
      </c>
      <c r="D1373" s="20">
        <v>225</v>
      </c>
      <c r="E1373" s="20">
        <v>3</v>
      </c>
      <c r="F1373" s="20">
        <v>1</v>
      </c>
      <c r="G1373" s="20">
        <v>0</v>
      </c>
      <c r="H1373" s="20">
        <v>0</v>
      </c>
      <c r="I1373" s="19">
        <v>4746</v>
      </c>
    </row>
    <row r="1374" spans="2:9" x14ac:dyDescent="0.25">
      <c r="B1374" s="19" t="s">
        <v>45</v>
      </c>
      <c r="C1374" s="20">
        <v>1441</v>
      </c>
      <c r="D1374" s="20">
        <v>1217</v>
      </c>
      <c r="E1374" s="20">
        <v>50</v>
      </c>
      <c r="F1374" s="20">
        <v>26</v>
      </c>
      <c r="G1374" s="20">
        <v>0</v>
      </c>
      <c r="H1374" s="20">
        <v>1</v>
      </c>
      <c r="I1374" s="19">
        <v>2735</v>
      </c>
    </row>
    <row r="1375" spans="2:9" x14ac:dyDescent="0.25">
      <c r="B1375" s="19" t="s">
        <v>46</v>
      </c>
      <c r="C1375" s="20">
        <v>1410</v>
      </c>
      <c r="D1375" s="20">
        <v>730</v>
      </c>
      <c r="E1375" s="20">
        <v>609</v>
      </c>
      <c r="F1375" s="20">
        <v>198</v>
      </c>
      <c r="G1375" s="20">
        <v>0</v>
      </c>
      <c r="H1375" s="20">
        <v>0</v>
      </c>
      <c r="I1375" s="19">
        <v>2947</v>
      </c>
    </row>
    <row r="1376" spans="2:9" x14ac:dyDescent="0.25">
      <c r="B1376" s="19" t="s">
        <v>47</v>
      </c>
      <c r="C1376" s="20">
        <v>1097</v>
      </c>
      <c r="D1376" s="20">
        <v>19</v>
      </c>
      <c r="E1376" s="20">
        <v>463</v>
      </c>
      <c r="F1376" s="20">
        <v>0</v>
      </c>
      <c r="G1376" s="20">
        <v>0</v>
      </c>
      <c r="H1376" s="20">
        <v>26</v>
      </c>
      <c r="I1376" s="19">
        <v>1605</v>
      </c>
    </row>
    <row r="1377" spans="2:9" x14ac:dyDescent="0.25">
      <c r="B1377" s="19" t="s">
        <v>96</v>
      </c>
      <c r="C1377" s="20">
        <v>4094</v>
      </c>
      <c r="D1377" s="20">
        <v>447</v>
      </c>
      <c r="E1377" s="20">
        <v>30</v>
      </c>
      <c r="F1377" s="20">
        <v>0</v>
      </c>
      <c r="G1377" s="20">
        <v>0</v>
      </c>
      <c r="H1377" s="20">
        <v>0</v>
      </c>
      <c r="I1377" s="19">
        <v>4571</v>
      </c>
    </row>
    <row r="1378" spans="2:9" x14ac:dyDescent="0.25">
      <c r="B1378" s="19" t="s">
        <v>155</v>
      </c>
      <c r="C1378" s="20">
        <v>74</v>
      </c>
      <c r="D1378" s="20">
        <v>0</v>
      </c>
      <c r="E1378" s="20">
        <v>0</v>
      </c>
      <c r="F1378" s="20">
        <v>0</v>
      </c>
      <c r="G1378" s="20">
        <v>0</v>
      </c>
      <c r="H1378" s="20">
        <v>0</v>
      </c>
      <c r="I1378" s="19">
        <v>74</v>
      </c>
    </row>
    <row r="1379" spans="2:9" x14ac:dyDescent="0.25">
      <c r="B1379" s="19" t="s">
        <v>83</v>
      </c>
      <c r="C1379" s="20">
        <v>596</v>
      </c>
      <c r="D1379" s="20">
        <v>70</v>
      </c>
      <c r="E1379" s="20">
        <v>1</v>
      </c>
      <c r="F1379" s="20">
        <v>0</v>
      </c>
      <c r="G1379" s="20">
        <v>0</v>
      </c>
      <c r="H1379" s="20">
        <v>0</v>
      </c>
      <c r="I1379" s="19">
        <v>667</v>
      </c>
    </row>
    <row r="1380" spans="2:9" x14ac:dyDescent="0.25">
      <c r="B1380" s="19" t="s">
        <v>97</v>
      </c>
      <c r="C1380" s="20">
        <v>355</v>
      </c>
      <c r="D1380" s="20">
        <v>42</v>
      </c>
      <c r="E1380" s="20">
        <v>0</v>
      </c>
      <c r="F1380" s="20">
        <v>0</v>
      </c>
      <c r="G1380" s="20">
        <v>0</v>
      </c>
      <c r="H1380" s="20">
        <v>28</v>
      </c>
      <c r="I1380" s="19">
        <v>425</v>
      </c>
    </row>
    <row r="1381" spans="2:9" x14ac:dyDescent="0.25">
      <c r="B1381" s="19" t="s">
        <v>136</v>
      </c>
      <c r="C1381" s="20">
        <v>7</v>
      </c>
      <c r="D1381" s="20">
        <v>16</v>
      </c>
      <c r="E1381" s="20">
        <v>0</v>
      </c>
      <c r="F1381" s="20">
        <v>0</v>
      </c>
      <c r="G1381" s="20">
        <v>0</v>
      </c>
      <c r="H1381" s="20">
        <v>0</v>
      </c>
      <c r="I1381" s="19">
        <v>23</v>
      </c>
    </row>
    <row r="1382" spans="2:9" x14ac:dyDescent="0.25">
      <c r="B1382" s="19" t="s">
        <v>99</v>
      </c>
      <c r="C1382" s="20">
        <v>201</v>
      </c>
      <c r="D1382" s="20">
        <v>0</v>
      </c>
      <c r="E1382" s="20">
        <v>0</v>
      </c>
      <c r="F1382" s="20">
        <v>0</v>
      </c>
      <c r="G1382" s="20">
        <v>0</v>
      </c>
      <c r="H1382" s="20">
        <v>190</v>
      </c>
      <c r="I1382" s="19">
        <v>391</v>
      </c>
    </row>
    <row r="1383" spans="2:9" x14ac:dyDescent="0.25">
      <c r="B1383" s="19" t="s">
        <v>100</v>
      </c>
      <c r="C1383" s="20">
        <v>1425</v>
      </c>
      <c r="D1383" s="20">
        <v>217</v>
      </c>
      <c r="E1383" s="20">
        <v>0</v>
      </c>
      <c r="F1383" s="20">
        <v>2</v>
      </c>
      <c r="G1383" s="20">
        <v>0</v>
      </c>
      <c r="H1383" s="20">
        <v>0</v>
      </c>
      <c r="I1383" s="19">
        <v>1644</v>
      </c>
    </row>
    <row r="1384" spans="2:9" x14ac:dyDescent="0.25">
      <c r="B1384" s="19" t="s">
        <v>101</v>
      </c>
      <c r="C1384" s="20">
        <v>120</v>
      </c>
      <c r="D1384" s="20">
        <v>0</v>
      </c>
      <c r="E1384" s="20">
        <v>11</v>
      </c>
      <c r="F1384" s="20">
        <v>142</v>
      </c>
      <c r="G1384" s="20">
        <v>0</v>
      </c>
      <c r="H1384" s="20">
        <v>0</v>
      </c>
      <c r="I1384" s="19">
        <v>273</v>
      </c>
    </row>
    <row r="1385" spans="2:9" x14ac:dyDescent="0.25">
      <c r="B1385" s="19" t="s">
        <v>102</v>
      </c>
      <c r="C1385" s="20">
        <v>196</v>
      </c>
      <c r="D1385" s="20">
        <v>677</v>
      </c>
      <c r="E1385" s="20">
        <v>0</v>
      </c>
      <c r="F1385" s="20">
        <v>0</v>
      </c>
      <c r="G1385" s="20">
        <v>0</v>
      </c>
      <c r="H1385" s="20">
        <v>0</v>
      </c>
      <c r="I1385" s="19">
        <v>873</v>
      </c>
    </row>
    <row r="1386" spans="2:9" x14ac:dyDescent="0.25">
      <c r="B1386" s="19" t="s">
        <v>103</v>
      </c>
      <c r="C1386" s="20">
        <v>626</v>
      </c>
      <c r="D1386" s="20">
        <v>45</v>
      </c>
      <c r="E1386" s="20">
        <v>106</v>
      </c>
      <c r="F1386" s="20">
        <v>12</v>
      </c>
      <c r="G1386" s="20">
        <v>0</v>
      </c>
      <c r="H1386" s="20">
        <v>0</v>
      </c>
      <c r="I1386" s="19">
        <v>789</v>
      </c>
    </row>
    <row r="1387" spans="2:9" x14ac:dyDescent="0.25">
      <c r="B1387" s="19" t="s">
        <v>104</v>
      </c>
      <c r="C1387" s="20">
        <v>184</v>
      </c>
      <c r="D1387" s="20">
        <v>7</v>
      </c>
      <c r="E1387" s="20">
        <v>1344</v>
      </c>
      <c r="F1387" s="20">
        <v>141</v>
      </c>
      <c r="G1387" s="20">
        <v>0</v>
      </c>
      <c r="H1387" s="20">
        <v>0</v>
      </c>
      <c r="I1387" s="19">
        <v>1676</v>
      </c>
    </row>
    <row r="1388" spans="2:9" x14ac:dyDescent="0.25">
      <c r="B1388" s="19" t="s">
        <v>105</v>
      </c>
      <c r="C1388" s="20">
        <v>685</v>
      </c>
      <c r="D1388" s="20">
        <v>802</v>
      </c>
      <c r="E1388" s="20">
        <v>2091</v>
      </c>
      <c r="F1388" s="20">
        <v>4</v>
      </c>
      <c r="G1388" s="20">
        <v>0</v>
      </c>
      <c r="H1388" s="20">
        <v>4</v>
      </c>
      <c r="I1388" s="19">
        <v>3586</v>
      </c>
    </row>
    <row r="1389" spans="2:9" x14ac:dyDescent="0.25">
      <c r="B1389" s="19" t="s">
        <v>106</v>
      </c>
      <c r="C1389" s="20">
        <v>1080</v>
      </c>
      <c r="D1389" s="20">
        <v>0</v>
      </c>
      <c r="E1389" s="20">
        <v>84</v>
      </c>
      <c r="F1389" s="20">
        <v>2</v>
      </c>
      <c r="G1389" s="20">
        <v>0</v>
      </c>
      <c r="H1389" s="20">
        <v>20</v>
      </c>
      <c r="I1389" s="19">
        <v>1186</v>
      </c>
    </row>
    <row r="1390" spans="2:9" x14ac:dyDescent="0.25">
      <c r="B1390" s="19" t="s">
        <v>107</v>
      </c>
      <c r="C1390" s="20">
        <v>1601</v>
      </c>
      <c r="D1390" s="20">
        <v>784</v>
      </c>
      <c r="E1390" s="20">
        <v>504</v>
      </c>
      <c r="F1390" s="20">
        <v>0</v>
      </c>
      <c r="G1390" s="20">
        <v>0</v>
      </c>
      <c r="H1390" s="20">
        <v>0</v>
      </c>
      <c r="I1390" s="19">
        <v>2889</v>
      </c>
    </row>
    <row r="1391" spans="2:9" x14ac:dyDescent="0.25">
      <c r="B1391" s="19" t="s">
        <v>49</v>
      </c>
      <c r="C1391" s="20">
        <v>53</v>
      </c>
      <c r="D1391" s="20">
        <v>63</v>
      </c>
      <c r="E1391" s="20">
        <v>0</v>
      </c>
      <c r="F1391" s="20">
        <v>0</v>
      </c>
      <c r="G1391" s="20">
        <v>0</v>
      </c>
      <c r="H1391" s="20">
        <v>0</v>
      </c>
      <c r="I1391" s="19">
        <v>116</v>
      </c>
    </row>
    <row r="1392" spans="2:9" x14ac:dyDescent="0.25">
      <c r="B1392" s="19" t="s">
        <v>50</v>
      </c>
      <c r="C1392" s="20">
        <v>130</v>
      </c>
      <c r="D1392" s="20">
        <v>71</v>
      </c>
      <c r="E1392" s="20">
        <v>48</v>
      </c>
      <c r="F1392" s="20">
        <v>76</v>
      </c>
      <c r="G1392" s="20">
        <v>0</v>
      </c>
      <c r="H1392" s="20">
        <v>479</v>
      </c>
      <c r="I1392" s="19">
        <v>804</v>
      </c>
    </row>
    <row r="1393" spans="2:9" x14ac:dyDescent="0.25">
      <c r="B1393" s="19" t="s">
        <v>108</v>
      </c>
      <c r="C1393" s="20">
        <v>22</v>
      </c>
      <c r="D1393" s="20">
        <v>0</v>
      </c>
      <c r="E1393" s="20">
        <v>96</v>
      </c>
      <c r="F1393" s="20">
        <v>0</v>
      </c>
      <c r="G1393" s="20">
        <v>0</v>
      </c>
      <c r="H1393" s="20">
        <v>0</v>
      </c>
      <c r="I1393" s="19">
        <v>118</v>
      </c>
    </row>
    <row r="1394" spans="2:9" x14ac:dyDescent="0.25">
      <c r="B1394" s="19" t="s">
        <v>109</v>
      </c>
      <c r="C1394" s="20">
        <v>603</v>
      </c>
      <c r="D1394" s="20">
        <v>45</v>
      </c>
      <c r="E1394" s="20">
        <v>73</v>
      </c>
      <c r="F1394" s="20">
        <v>0</v>
      </c>
      <c r="G1394" s="20">
        <v>0</v>
      </c>
      <c r="H1394" s="20">
        <v>0</v>
      </c>
      <c r="I1394" s="19">
        <v>721</v>
      </c>
    </row>
    <row r="1395" spans="2:9" x14ac:dyDescent="0.25">
      <c r="B1395" s="19" t="s">
        <v>110</v>
      </c>
      <c r="C1395" s="20">
        <v>375</v>
      </c>
      <c r="D1395" s="20">
        <v>0</v>
      </c>
      <c r="E1395" s="20">
        <v>0</v>
      </c>
      <c r="F1395" s="20">
        <v>3</v>
      </c>
      <c r="G1395" s="20">
        <v>0</v>
      </c>
      <c r="H1395" s="20">
        <v>0</v>
      </c>
      <c r="I1395" s="19">
        <v>378</v>
      </c>
    </row>
    <row r="1396" spans="2:9" x14ac:dyDescent="0.25">
      <c r="B1396" s="19" t="s">
        <v>51</v>
      </c>
      <c r="C1396" s="20">
        <v>112</v>
      </c>
      <c r="D1396" s="20">
        <v>0</v>
      </c>
      <c r="E1396" s="20">
        <v>2</v>
      </c>
      <c r="F1396" s="20">
        <v>0</v>
      </c>
      <c r="G1396" s="20">
        <v>0</v>
      </c>
      <c r="H1396" s="20">
        <v>0</v>
      </c>
      <c r="I1396" s="19">
        <v>114</v>
      </c>
    </row>
    <row r="1397" spans="2:9" x14ac:dyDescent="0.25">
      <c r="B1397" s="19" t="s">
        <v>111</v>
      </c>
      <c r="C1397" s="20">
        <v>377</v>
      </c>
      <c r="D1397" s="20">
        <v>24</v>
      </c>
      <c r="E1397" s="20">
        <v>184</v>
      </c>
      <c r="F1397" s="20">
        <v>0</v>
      </c>
      <c r="G1397" s="20">
        <v>0</v>
      </c>
      <c r="H1397" s="20">
        <v>0</v>
      </c>
      <c r="I1397" s="19">
        <v>585</v>
      </c>
    </row>
    <row r="1398" spans="2:9" x14ac:dyDescent="0.25">
      <c r="B1398" s="19" t="s">
        <v>52</v>
      </c>
      <c r="C1398" s="20">
        <v>364</v>
      </c>
      <c r="D1398" s="20">
        <v>0</v>
      </c>
      <c r="E1398" s="20">
        <v>0</v>
      </c>
      <c r="F1398" s="20">
        <v>0</v>
      </c>
      <c r="G1398" s="20">
        <v>0</v>
      </c>
      <c r="H1398" s="20">
        <v>0</v>
      </c>
      <c r="I1398" s="19">
        <v>364</v>
      </c>
    </row>
    <row r="1399" spans="2:9" x14ac:dyDescent="0.25">
      <c r="B1399" s="19" t="s">
        <v>112</v>
      </c>
      <c r="C1399" s="20">
        <v>9</v>
      </c>
      <c r="D1399" s="20">
        <v>0</v>
      </c>
      <c r="E1399" s="20">
        <v>0</v>
      </c>
      <c r="F1399" s="20">
        <v>0</v>
      </c>
      <c r="G1399" s="20">
        <v>0</v>
      </c>
      <c r="H1399" s="20">
        <v>0</v>
      </c>
      <c r="I1399" s="19">
        <v>9</v>
      </c>
    </row>
    <row r="1400" spans="2:9" x14ac:dyDescent="0.25">
      <c r="B1400" s="19" t="s">
        <v>139</v>
      </c>
      <c r="C1400" s="20">
        <v>0</v>
      </c>
      <c r="D1400" s="20">
        <v>0</v>
      </c>
      <c r="E1400" s="20">
        <v>0</v>
      </c>
      <c r="F1400" s="20">
        <v>24</v>
      </c>
      <c r="G1400" s="20">
        <v>0</v>
      </c>
      <c r="H1400" s="20">
        <v>0</v>
      </c>
      <c r="I1400" s="19">
        <v>24</v>
      </c>
    </row>
    <row r="1401" spans="2:9" x14ac:dyDescent="0.25">
      <c r="B1401" s="19" t="s">
        <v>140</v>
      </c>
      <c r="C1401" s="20">
        <v>139</v>
      </c>
      <c r="D1401" s="20">
        <v>11</v>
      </c>
      <c r="E1401" s="20">
        <v>0</v>
      </c>
      <c r="F1401" s="20">
        <v>0</v>
      </c>
      <c r="G1401" s="20">
        <v>0</v>
      </c>
      <c r="H1401" s="20">
        <v>0</v>
      </c>
      <c r="I1401" s="19">
        <v>150</v>
      </c>
    </row>
    <row r="1402" spans="2:9" x14ac:dyDescent="0.25">
      <c r="B1402" s="19" t="s">
        <v>113</v>
      </c>
      <c r="C1402" s="20">
        <v>651</v>
      </c>
      <c r="D1402" s="20">
        <v>256</v>
      </c>
      <c r="E1402" s="20">
        <v>0</v>
      </c>
      <c r="F1402" s="20">
        <v>0</v>
      </c>
      <c r="G1402" s="20">
        <v>0</v>
      </c>
      <c r="H1402" s="20">
        <v>0</v>
      </c>
      <c r="I1402" s="19">
        <v>907</v>
      </c>
    </row>
    <row r="1403" spans="2:9" x14ac:dyDescent="0.25">
      <c r="B1403" s="19" t="s">
        <v>84</v>
      </c>
      <c r="C1403" s="20">
        <v>1238</v>
      </c>
      <c r="D1403" s="20">
        <v>69</v>
      </c>
      <c r="E1403" s="20">
        <v>186</v>
      </c>
      <c r="F1403" s="20">
        <v>10</v>
      </c>
      <c r="G1403" s="20">
        <v>0</v>
      </c>
      <c r="H1403" s="20">
        <v>11</v>
      </c>
      <c r="I1403" s="19">
        <v>1514</v>
      </c>
    </row>
    <row r="1404" spans="2:9" x14ac:dyDescent="0.25">
      <c r="B1404" s="19" t="s">
        <v>114</v>
      </c>
      <c r="C1404" s="20">
        <v>85</v>
      </c>
      <c r="D1404" s="20">
        <v>21</v>
      </c>
      <c r="E1404" s="20">
        <v>72</v>
      </c>
      <c r="F1404" s="20">
        <v>0</v>
      </c>
      <c r="G1404" s="20">
        <v>0</v>
      </c>
      <c r="H1404" s="20">
        <v>112</v>
      </c>
      <c r="I1404" s="19">
        <v>290</v>
      </c>
    </row>
    <row r="1405" spans="2:9" x14ac:dyDescent="0.25">
      <c r="B1405" s="19" t="s">
        <v>115</v>
      </c>
      <c r="C1405" s="20">
        <v>1004</v>
      </c>
      <c r="D1405" s="20">
        <v>719</v>
      </c>
      <c r="E1405" s="20">
        <v>0</v>
      </c>
      <c r="F1405" s="20">
        <v>0</v>
      </c>
      <c r="G1405" s="20">
        <v>0</v>
      </c>
      <c r="H1405" s="20">
        <v>0</v>
      </c>
      <c r="I1405" s="19">
        <v>1723</v>
      </c>
    </row>
    <row r="1406" spans="2:9" x14ac:dyDescent="0.25">
      <c r="B1406" s="19" t="s">
        <v>116</v>
      </c>
      <c r="C1406" s="20">
        <v>225</v>
      </c>
      <c r="D1406" s="20">
        <v>50</v>
      </c>
      <c r="E1406" s="20">
        <v>67</v>
      </c>
      <c r="F1406" s="20">
        <v>0</v>
      </c>
      <c r="G1406" s="20">
        <v>0</v>
      </c>
      <c r="H1406" s="20">
        <v>1</v>
      </c>
      <c r="I1406" s="19">
        <v>343</v>
      </c>
    </row>
    <row r="1407" spans="2:9" x14ac:dyDescent="0.25">
      <c r="B1407" s="19" t="s">
        <v>117</v>
      </c>
      <c r="C1407" s="20">
        <v>1</v>
      </c>
      <c r="D1407" s="20">
        <v>0</v>
      </c>
      <c r="E1407" s="20">
        <v>0</v>
      </c>
      <c r="F1407" s="20">
        <v>0</v>
      </c>
      <c r="G1407" s="20">
        <v>0</v>
      </c>
      <c r="H1407" s="20">
        <v>0</v>
      </c>
      <c r="I1407" s="19">
        <v>1</v>
      </c>
    </row>
    <row r="1408" spans="2:9" x14ac:dyDescent="0.25">
      <c r="B1408" s="19" t="s">
        <v>118</v>
      </c>
      <c r="C1408" s="20">
        <v>202</v>
      </c>
      <c r="D1408" s="20">
        <v>51</v>
      </c>
      <c r="E1408" s="20">
        <v>0</v>
      </c>
      <c r="F1408" s="20">
        <v>0</v>
      </c>
      <c r="G1408" s="20">
        <v>0</v>
      </c>
      <c r="H1408" s="20">
        <v>0</v>
      </c>
      <c r="I1408" s="19">
        <v>253</v>
      </c>
    </row>
    <row r="1409" spans="2:9" x14ac:dyDescent="0.25">
      <c r="B1409" s="19" t="s">
        <v>119</v>
      </c>
      <c r="C1409" s="20">
        <v>2503</v>
      </c>
      <c r="D1409" s="20">
        <v>12</v>
      </c>
      <c r="E1409" s="20">
        <v>1</v>
      </c>
      <c r="F1409" s="20">
        <v>0</v>
      </c>
      <c r="G1409" s="20">
        <v>0</v>
      </c>
      <c r="H1409" s="20">
        <v>14</v>
      </c>
      <c r="I1409" s="19">
        <v>2530</v>
      </c>
    </row>
    <row r="1410" spans="2:9" x14ac:dyDescent="0.25">
      <c r="B1410" s="19" t="s">
        <v>120</v>
      </c>
      <c r="C1410" s="20">
        <v>775</v>
      </c>
      <c r="D1410" s="20">
        <v>300</v>
      </c>
      <c r="E1410" s="20">
        <v>7</v>
      </c>
      <c r="F1410" s="20">
        <v>0</v>
      </c>
      <c r="G1410" s="20">
        <v>0</v>
      </c>
      <c r="H1410" s="20">
        <v>0</v>
      </c>
      <c r="I1410" s="19">
        <v>1082</v>
      </c>
    </row>
    <row r="1411" spans="2:9" x14ac:dyDescent="0.25">
      <c r="B1411" s="19" t="s">
        <v>121</v>
      </c>
      <c r="C1411" s="20">
        <v>7</v>
      </c>
      <c r="D1411" s="20">
        <v>202</v>
      </c>
      <c r="E1411" s="20">
        <v>0</v>
      </c>
      <c r="F1411" s="20">
        <v>0</v>
      </c>
      <c r="G1411" s="20">
        <v>0</v>
      </c>
      <c r="H1411" s="20">
        <v>0</v>
      </c>
      <c r="I1411" s="19">
        <v>209</v>
      </c>
    </row>
    <row r="1412" spans="2:9" x14ac:dyDescent="0.25">
      <c r="B1412" s="19" t="s">
        <v>141</v>
      </c>
      <c r="C1412" s="20">
        <v>34</v>
      </c>
      <c r="D1412" s="20">
        <v>0</v>
      </c>
      <c r="E1412" s="20">
        <v>0</v>
      </c>
      <c r="F1412" s="20">
        <v>0</v>
      </c>
      <c r="G1412" s="20">
        <v>0</v>
      </c>
      <c r="H1412" s="20">
        <v>0</v>
      </c>
      <c r="I1412" s="19">
        <v>34</v>
      </c>
    </row>
    <row r="1413" spans="2:9" x14ac:dyDescent="0.25">
      <c r="B1413" s="19" t="s">
        <v>142</v>
      </c>
      <c r="C1413" s="20">
        <v>41</v>
      </c>
      <c r="D1413" s="20">
        <v>52</v>
      </c>
      <c r="E1413" s="20">
        <v>0</v>
      </c>
      <c r="F1413" s="20">
        <v>0</v>
      </c>
      <c r="G1413" s="20">
        <v>0</v>
      </c>
      <c r="H1413" s="20">
        <v>0</v>
      </c>
      <c r="I1413" s="19">
        <v>93</v>
      </c>
    </row>
    <row r="1414" spans="2:9" x14ac:dyDescent="0.25">
      <c r="B1414" s="19" t="s">
        <v>143</v>
      </c>
      <c r="C1414" s="20">
        <v>43</v>
      </c>
      <c r="D1414" s="20">
        <v>1</v>
      </c>
      <c r="E1414" s="20">
        <v>0</v>
      </c>
      <c r="F1414" s="20">
        <v>0</v>
      </c>
      <c r="G1414" s="20">
        <v>0</v>
      </c>
      <c r="H1414" s="20">
        <v>0</v>
      </c>
      <c r="I1414" s="19">
        <v>44</v>
      </c>
    </row>
    <row r="1415" spans="2:9" x14ac:dyDescent="0.25">
      <c r="B1415" s="19" t="s">
        <v>122</v>
      </c>
      <c r="C1415" s="20">
        <v>169</v>
      </c>
      <c r="D1415" s="20">
        <v>0</v>
      </c>
      <c r="E1415" s="20">
        <v>0</v>
      </c>
      <c r="F1415" s="20">
        <v>0</v>
      </c>
      <c r="G1415" s="20">
        <v>0</v>
      </c>
      <c r="H1415" s="20">
        <v>25</v>
      </c>
      <c r="I1415" s="19">
        <v>194</v>
      </c>
    </row>
    <row r="1416" spans="2:9" x14ac:dyDescent="0.25">
      <c r="B1416" s="19" t="s">
        <v>123</v>
      </c>
      <c r="C1416" s="20">
        <v>521</v>
      </c>
      <c r="D1416" s="20">
        <v>0</v>
      </c>
      <c r="E1416" s="20">
        <v>0</v>
      </c>
      <c r="F1416" s="20">
        <v>0</v>
      </c>
      <c r="G1416" s="20">
        <v>0</v>
      </c>
      <c r="H1416" s="20">
        <v>135</v>
      </c>
      <c r="I1416" s="19">
        <v>656</v>
      </c>
    </row>
    <row r="1417" spans="2:9" x14ac:dyDescent="0.25">
      <c r="B1417" s="19" t="s">
        <v>144</v>
      </c>
      <c r="C1417" s="20">
        <v>77</v>
      </c>
      <c r="D1417" s="20">
        <v>5</v>
      </c>
      <c r="E1417" s="20">
        <v>0</v>
      </c>
      <c r="F1417" s="20">
        <v>0</v>
      </c>
      <c r="G1417" s="20">
        <v>0</v>
      </c>
      <c r="H1417" s="20">
        <v>0</v>
      </c>
      <c r="I1417" s="19">
        <v>82</v>
      </c>
    </row>
    <row r="1418" spans="2:9" x14ac:dyDescent="0.25">
      <c r="B1418" s="19" t="s">
        <v>124</v>
      </c>
      <c r="C1418" s="20">
        <v>19</v>
      </c>
      <c r="D1418" s="20">
        <v>2</v>
      </c>
      <c r="E1418" s="20">
        <v>1</v>
      </c>
      <c r="F1418" s="20">
        <v>0</v>
      </c>
      <c r="G1418" s="20">
        <v>0</v>
      </c>
      <c r="H1418" s="20">
        <v>0</v>
      </c>
      <c r="I1418" s="19">
        <v>22</v>
      </c>
    </row>
    <row r="1419" spans="2:9" x14ac:dyDescent="0.25">
      <c r="B1419" s="19" t="s">
        <v>147</v>
      </c>
      <c r="C1419" s="20">
        <v>0</v>
      </c>
      <c r="D1419" s="20">
        <v>1</v>
      </c>
      <c r="E1419" s="20">
        <v>0</v>
      </c>
      <c r="F1419" s="20">
        <v>0</v>
      </c>
      <c r="G1419" s="20">
        <v>0</v>
      </c>
      <c r="H1419" s="20">
        <v>0</v>
      </c>
      <c r="I1419" s="19">
        <v>1</v>
      </c>
    </row>
    <row r="1420" spans="2:9" x14ac:dyDescent="0.25">
      <c r="B1420" s="19" t="s">
        <v>125</v>
      </c>
      <c r="C1420" s="20">
        <v>1141</v>
      </c>
      <c r="D1420" s="20">
        <v>0</v>
      </c>
      <c r="E1420" s="20">
        <v>0</v>
      </c>
      <c r="F1420" s="20">
        <v>0</v>
      </c>
      <c r="G1420" s="20">
        <v>0</v>
      </c>
      <c r="H1420" s="20">
        <v>0</v>
      </c>
      <c r="I1420" s="19">
        <v>1141</v>
      </c>
    </row>
    <row r="1421" spans="2:9" x14ac:dyDescent="0.25">
      <c r="B1421" s="19" t="s">
        <v>126</v>
      </c>
      <c r="C1421" s="20">
        <v>0</v>
      </c>
      <c r="D1421" s="20">
        <v>3</v>
      </c>
      <c r="E1421" s="20">
        <v>2</v>
      </c>
      <c r="F1421" s="20">
        <v>0</v>
      </c>
      <c r="G1421" s="20">
        <v>0</v>
      </c>
      <c r="H1421" s="20">
        <v>0</v>
      </c>
      <c r="I1421" s="19">
        <v>5</v>
      </c>
    </row>
    <row r="1422" spans="2:9" x14ac:dyDescent="0.25">
      <c r="B1422" s="19" t="s">
        <v>127</v>
      </c>
      <c r="C1422" s="20">
        <v>158</v>
      </c>
      <c r="D1422" s="20">
        <v>0</v>
      </c>
      <c r="E1422" s="20">
        <v>0</v>
      </c>
      <c r="F1422" s="20">
        <v>3</v>
      </c>
      <c r="G1422" s="20">
        <v>0</v>
      </c>
      <c r="H1422" s="20">
        <v>0</v>
      </c>
      <c r="I1422" s="19">
        <v>161</v>
      </c>
    </row>
    <row r="1423" spans="2:9" x14ac:dyDescent="0.25">
      <c r="B1423" s="19" t="s">
        <v>128</v>
      </c>
      <c r="C1423" s="20">
        <v>1</v>
      </c>
      <c r="D1423" s="20">
        <v>0</v>
      </c>
      <c r="E1423" s="20">
        <v>0</v>
      </c>
      <c r="F1423" s="20">
        <v>0</v>
      </c>
      <c r="G1423" s="20">
        <v>0</v>
      </c>
      <c r="H1423" s="20">
        <v>0</v>
      </c>
      <c r="I1423" s="19">
        <v>1</v>
      </c>
    </row>
    <row r="1424" spans="2:9" x14ac:dyDescent="0.25">
      <c r="B1424" s="19" t="s">
        <v>129</v>
      </c>
      <c r="C1424" s="20">
        <v>23</v>
      </c>
      <c r="D1424" s="20">
        <v>6</v>
      </c>
      <c r="E1424" s="20">
        <v>2</v>
      </c>
      <c r="F1424" s="20">
        <v>0</v>
      </c>
      <c r="G1424" s="20">
        <v>0</v>
      </c>
      <c r="H1424" s="20">
        <v>0</v>
      </c>
      <c r="I1424" s="19">
        <v>31</v>
      </c>
    </row>
    <row r="1425" spans="2:9" x14ac:dyDescent="0.25">
      <c r="B1425" s="19" t="s">
        <v>148</v>
      </c>
      <c r="C1425" s="20">
        <v>0</v>
      </c>
      <c r="D1425" s="20">
        <v>0</v>
      </c>
      <c r="E1425" s="20">
        <v>7</v>
      </c>
      <c r="F1425" s="20">
        <v>0</v>
      </c>
      <c r="G1425" s="20">
        <v>0</v>
      </c>
      <c r="H1425" s="20">
        <v>0</v>
      </c>
      <c r="I1425" s="19">
        <v>7</v>
      </c>
    </row>
    <row r="1426" spans="2:9" x14ac:dyDescent="0.25">
      <c r="B1426" s="19" t="s">
        <v>130</v>
      </c>
      <c r="C1426" s="20">
        <v>0</v>
      </c>
      <c r="D1426" s="20">
        <v>93</v>
      </c>
      <c r="E1426" s="20">
        <v>0</v>
      </c>
      <c r="F1426" s="20">
        <v>0</v>
      </c>
      <c r="G1426" s="20">
        <v>0</v>
      </c>
      <c r="H1426" s="20">
        <v>0</v>
      </c>
      <c r="I1426" s="19">
        <v>93</v>
      </c>
    </row>
    <row r="1427" spans="2:9" x14ac:dyDescent="0.25">
      <c r="B1427" s="19" t="s">
        <v>131</v>
      </c>
      <c r="C1427" s="20">
        <v>275</v>
      </c>
      <c r="D1427" s="20">
        <v>280</v>
      </c>
      <c r="E1427" s="20">
        <v>0</v>
      </c>
      <c r="F1427" s="20">
        <v>0</v>
      </c>
      <c r="G1427" s="20">
        <v>0</v>
      </c>
      <c r="H1427" s="20">
        <v>0</v>
      </c>
      <c r="I1427" s="19">
        <v>555</v>
      </c>
    </row>
    <row r="1428" spans="2:9" x14ac:dyDescent="0.25">
      <c r="B1428" s="19" t="s">
        <v>132</v>
      </c>
      <c r="C1428" s="20">
        <v>1</v>
      </c>
      <c r="D1428" s="20">
        <v>0</v>
      </c>
      <c r="E1428" s="20">
        <v>669</v>
      </c>
      <c r="F1428" s="20">
        <v>6</v>
      </c>
      <c r="G1428" s="20">
        <v>0</v>
      </c>
      <c r="H1428" s="20">
        <v>194</v>
      </c>
      <c r="I1428" s="19">
        <v>870</v>
      </c>
    </row>
    <row r="1429" spans="2:9" x14ac:dyDescent="0.25">
      <c r="B1429" s="19" t="s">
        <v>133</v>
      </c>
      <c r="C1429" s="20">
        <v>144</v>
      </c>
      <c r="D1429" s="20">
        <v>0</v>
      </c>
      <c r="E1429" s="20">
        <v>148</v>
      </c>
      <c r="F1429" s="20">
        <v>1</v>
      </c>
      <c r="G1429" s="20">
        <v>0</v>
      </c>
      <c r="H1429" s="20">
        <v>0</v>
      </c>
      <c r="I1429" s="19">
        <v>293</v>
      </c>
    </row>
    <row r="1430" spans="2:9" x14ac:dyDescent="0.25">
      <c r="B1430" s="19" t="s">
        <v>134</v>
      </c>
      <c r="C1430" s="20">
        <v>9</v>
      </c>
      <c r="D1430" s="20">
        <v>13</v>
      </c>
      <c r="E1430" s="20">
        <v>117</v>
      </c>
      <c r="F1430" s="20">
        <v>0</v>
      </c>
      <c r="G1430" s="20">
        <v>0</v>
      </c>
      <c r="H1430" s="20">
        <v>0</v>
      </c>
      <c r="I1430" s="19">
        <v>139</v>
      </c>
    </row>
    <row r="1431" spans="2:9" x14ac:dyDescent="0.25">
      <c r="B1431" s="19"/>
      <c r="C1431" s="20"/>
      <c r="D1431" s="20"/>
      <c r="E1431" s="20"/>
      <c r="F1431" s="20"/>
      <c r="G1431" s="20"/>
      <c r="H1431" s="20"/>
      <c r="I1431" s="19"/>
    </row>
    <row r="1432" spans="2:9" x14ac:dyDescent="0.25">
      <c r="B1432" s="19"/>
      <c r="C1432" s="20"/>
      <c r="D1432" s="20"/>
      <c r="E1432" s="20"/>
      <c r="F1432" s="20"/>
      <c r="G1432" s="20"/>
      <c r="H1432" s="20"/>
      <c r="I1432" s="19"/>
    </row>
    <row r="1433" spans="2:9" x14ac:dyDescent="0.25">
      <c r="B1433" s="19"/>
      <c r="C1433" s="20"/>
      <c r="D1433" s="20"/>
      <c r="E1433" s="20"/>
      <c r="F1433" s="20"/>
      <c r="G1433" s="20"/>
      <c r="H1433" s="20"/>
      <c r="I1433" s="19"/>
    </row>
    <row r="1434" spans="2:9" x14ac:dyDescent="0.25">
      <c r="B1434" s="19"/>
      <c r="C1434" s="20"/>
      <c r="D1434" s="20"/>
      <c r="E1434" s="20"/>
      <c r="F1434" s="20"/>
      <c r="G1434" s="20"/>
      <c r="H1434" s="20"/>
      <c r="I1434" s="19"/>
    </row>
    <row r="1435" spans="2:9" x14ac:dyDescent="0.25">
      <c r="B1435" s="19"/>
      <c r="C1435" s="20"/>
      <c r="D1435" s="20"/>
      <c r="E1435" s="20"/>
      <c r="F1435" s="20"/>
      <c r="G1435" s="20"/>
      <c r="H1435" s="20"/>
      <c r="I1435" s="19"/>
    </row>
    <row r="1436" spans="2:9" x14ac:dyDescent="0.25">
      <c r="B1436" s="19"/>
      <c r="C1436" s="20"/>
      <c r="D1436" s="20"/>
      <c r="E1436" s="20"/>
      <c r="F1436" s="20"/>
      <c r="G1436" s="20"/>
      <c r="H1436" s="20"/>
      <c r="I1436" s="19"/>
    </row>
    <row r="1437" spans="2:9" x14ac:dyDescent="0.25">
      <c r="B1437" s="19"/>
      <c r="C1437" s="20"/>
      <c r="D1437" s="20"/>
      <c r="E1437" s="20"/>
      <c r="F1437" s="20"/>
      <c r="G1437" s="20"/>
      <c r="H1437" s="20"/>
      <c r="I1437" s="19"/>
    </row>
    <row r="1438" spans="2:9" x14ac:dyDescent="0.25">
      <c r="B1438" s="19"/>
      <c r="C1438" s="20"/>
      <c r="D1438" s="20"/>
      <c r="E1438" s="20"/>
      <c r="F1438" s="20"/>
      <c r="G1438" s="20"/>
      <c r="H1438" s="20"/>
      <c r="I1438" s="19"/>
    </row>
    <row r="1439" spans="2:9" x14ac:dyDescent="0.25">
      <c r="B1439" s="19"/>
      <c r="C1439" s="20"/>
      <c r="D1439" s="20"/>
      <c r="E1439" s="20"/>
      <c r="F1439" s="20"/>
      <c r="G1439" s="20"/>
      <c r="H1439" s="20"/>
      <c r="I1439" s="19"/>
    </row>
    <row r="1440" spans="2:9" x14ac:dyDescent="0.25">
      <c r="B1440" s="19"/>
      <c r="C1440" s="20"/>
      <c r="D1440" s="20"/>
      <c r="E1440" s="20"/>
      <c r="F1440" s="20"/>
      <c r="G1440" s="20"/>
      <c r="H1440" s="20"/>
      <c r="I1440" s="19"/>
    </row>
    <row r="1441" spans="2:10" x14ac:dyDescent="0.25">
      <c r="B1441" s="19" t="s">
        <v>8</v>
      </c>
      <c r="C1441" s="19">
        <f t="shared" ref="C1441:H1441" si="16">SUM(C1360:C1430)</f>
        <v>1393349</v>
      </c>
      <c r="D1441" s="19">
        <f t="shared" si="16"/>
        <v>65082</v>
      </c>
      <c r="E1441" s="19">
        <f t="shared" si="16"/>
        <v>27015</v>
      </c>
      <c r="F1441" s="19">
        <f t="shared" si="16"/>
        <v>5313</v>
      </c>
      <c r="G1441" s="19">
        <f t="shared" si="16"/>
        <v>558</v>
      </c>
      <c r="H1441" s="19">
        <f t="shared" si="16"/>
        <v>2825</v>
      </c>
      <c r="I1441" s="19">
        <f>SUM(I1360:I1430)</f>
        <v>1494142</v>
      </c>
    </row>
    <row r="1442" spans="2:10" ht="15.75" thickBot="1" x14ac:dyDescent="0.3">
      <c r="B1442" s="26"/>
      <c r="C1442" s="27"/>
      <c r="D1442" s="27"/>
      <c r="E1442" s="27"/>
      <c r="F1442" s="27"/>
      <c r="G1442" s="27"/>
      <c r="H1442" s="27"/>
      <c r="I1442" s="27"/>
      <c r="J1442" s="28"/>
    </row>
    <row r="1443" spans="2:10" ht="16.5" thickBot="1" x14ac:dyDescent="0.3">
      <c r="B1443" s="48" t="s">
        <v>67</v>
      </c>
      <c r="C1443" s="49"/>
      <c r="D1443" s="49"/>
      <c r="E1443" s="49"/>
      <c r="F1443" s="49"/>
      <c r="G1443" s="49"/>
      <c r="H1443" s="50"/>
      <c r="I1443" s="61" t="str">
        <f>$I$29</f>
        <v>ACUMULAT DESEMBRE 2018</v>
      </c>
    </row>
    <row r="1444" spans="2:10" x14ac:dyDescent="0.25">
      <c r="B1444" s="17" t="s">
        <v>31</v>
      </c>
      <c r="C1444" s="18" t="s">
        <v>32</v>
      </c>
      <c r="D1444" s="18" t="s">
        <v>33</v>
      </c>
      <c r="E1444" s="18" t="s">
        <v>34</v>
      </c>
      <c r="F1444" s="18" t="s">
        <v>35</v>
      </c>
      <c r="G1444" s="18" t="s">
        <v>36</v>
      </c>
      <c r="H1444" s="18" t="s">
        <v>37</v>
      </c>
      <c r="I1444" s="18" t="s">
        <v>8</v>
      </c>
    </row>
    <row r="1445" spans="2:10" x14ac:dyDescent="0.25">
      <c r="B1445" s="19" t="s">
        <v>38</v>
      </c>
      <c r="C1445" s="20">
        <v>413095</v>
      </c>
      <c r="D1445" s="20">
        <v>12350</v>
      </c>
      <c r="E1445" s="20">
        <v>3107</v>
      </c>
      <c r="F1445" s="20">
        <v>917</v>
      </c>
      <c r="G1445" s="20">
        <v>140</v>
      </c>
      <c r="H1445" s="20">
        <v>1040</v>
      </c>
      <c r="I1445" s="19">
        <v>430649</v>
      </c>
    </row>
    <row r="1446" spans="2:10" x14ac:dyDescent="0.25">
      <c r="B1446" s="19" t="s">
        <v>39</v>
      </c>
      <c r="C1446" s="20">
        <v>233160</v>
      </c>
      <c r="D1446" s="20">
        <v>4978</v>
      </c>
      <c r="E1446" s="20">
        <v>1267</v>
      </c>
      <c r="F1446" s="20">
        <v>181</v>
      </c>
      <c r="G1446" s="20">
        <v>41</v>
      </c>
      <c r="H1446" s="20">
        <v>479</v>
      </c>
      <c r="I1446" s="19">
        <v>240106</v>
      </c>
    </row>
    <row r="1447" spans="2:10" x14ac:dyDescent="0.25">
      <c r="B1447" s="19" t="s">
        <v>40</v>
      </c>
      <c r="C1447" s="20">
        <v>68982</v>
      </c>
      <c r="D1447" s="20">
        <v>23433</v>
      </c>
      <c r="E1447" s="20">
        <v>0</v>
      </c>
      <c r="F1447" s="20">
        <v>407</v>
      </c>
      <c r="G1447" s="20">
        <v>11</v>
      </c>
      <c r="H1447" s="20">
        <v>246</v>
      </c>
      <c r="I1447" s="19">
        <v>93079</v>
      </c>
    </row>
    <row r="1448" spans="2:10" x14ac:dyDescent="0.25">
      <c r="B1448" s="19" t="s">
        <v>41</v>
      </c>
      <c r="C1448" s="20">
        <v>69924</v>
      </c>
      <c r="D1448" s="20">
        <v>13727</v>
      </c>
      <c r="E1448" s="20">
        <v>4187</v>
      </c>
      <c r="F1448" s="20">
        <v>1457</v>
      </c>
      <c r="G1448" s="20">
        <v>367</v>
      </c>
      <c r="H1448" s="20">
        <v>831</v>
      </c>
      <c r="I1448" s="19">
        <v>90493</v>
      </c>
    </row>
    <row r="1449" spans="2:10" x14ac:dyDescent="0.25">
      <c r="B1449" s="19" t="s">
        <v>42</v>
      </c>
      <c r="C1449" s="20">
        <v>26233</v>
      </c>
      <c r="D1449" s="20">
        <v>213</v>
      </c>
      <c r="E1449" s="20">
        <v>15</v>
      </c>
      <c r="F1449" s="20">
        <v>0</v>
      </c>
      <c r="G1449" s="20">
        <v>0</v>
      </c>
      <c r="H1449" s="20">
        <v>79</v>
      </c>
      <c r="I1449" s="19">
        <v>26540</v>
      </c>
    </row>
    <row r="1450" spans="2:10" x14ac:dyDescent="0.25">
      <c r="B1450" s="19" t="s">
        <v>43</v>
      </c>
      <c r="C1450" s="20">
        <v>14029</v>
      </c>
      <c r="D1450" s="20">
        <v>467</v>
      </c>
      <c r="E1450" s="20">
        <v>171</v>
      </c>
      <c r="F1450" s="20">
        <v>13</v>
      </c>
      <c r="G1450" s="20">
        <v>1</v>
      </c>
      <c r="H1450" s="20">
        <v>5</v>
      </c>
      <c r="I1450" s="19">
        <v>14686</v>
      </c>
    </row>
    <row r="1451" spans="2:10" x14ac:dyDescent="0.25">
      <c r="B1451" s="19" t="s">
        <v>89</v>
      </c>
      <c r="C1451" s="20">
        <v>522</v>
      </c>
      <c r="D1451" s="20">
        <v>3</v>
      </c>
      <c r="E1451" s="20">
        <v>0</v>
      </c>
      <c r="F1451" s="20">
        <v>0</v>
      </c>
      <c r="G1451" s="20">
        <v>0</v>
      </c>
      <c r="H1451" s="20">
        <v>29</v>
      </c>
      <c r="I1451" s="19">
        <v>554</v>
      </c>
    </row>
    <row r="1452" spans="2:10" x14ac:dyDescent="0.25">
      <c r="B1452" s="19" t="s">
        <v>90</v>
      </c>
      <c r="C1452" s="20">
        <v>161</v>
      </c>
      <c r="D1452" s="20">
        <v>0</v>
      </c>
      <c r="E1452" s="20">
        <v>0</v>
      </c>
      <c r="F1452" s="20">
        <v>2</v>
      </c>
      <c r="G1452" s="20">
        <v>0</v>
      </c>
      <c r="H1452" s="20">
        <v>0</v>
      </c>
      <c r="I1452" s="19">
        <v>163</v>
      </c>
    </row>
    <row r="1453" spans="2:10" x14ac:dyDescent="0.25">
      <c r="B1453" s="19" t="s">
        <v>91</v>
      </c>
      <c r="C1453" s="20">
        <v>60828</v>
      </c>
      <c r="D1453" s="20">
        <v>250</v>
      </c>
      <c r="E1453" s="20">
        <v>308</v>
      </c>
      <c r="F1453" s="20">
        <v>59</v>
      </c>
      <c r="G1453" s="20">
        <v>0</v>
      </c>
      <c r="H1453" s="20">
        <v>12</v>
      </c>
      <c r="I1453" s="19">
        <v>61457</v>
      </c>
    </row>
    <row r="1454" spans="2:10" x14ac:dyDescent="0.25">
      <c r="B1454" s="19" t="s">
        <v>92</v>
      </c>
      <c r="C1454" s="20">
        <v>31565</v>
      </c>
      <c r="D1454" s="20">
        <v>550</v>
      </c>
      <c r="E1454" s="20">
        <v>98</v>
      </c>
      <c r="F1454" s="20">
        <v>32</v>
      </c>
      <c r="G1454" s="20">
        <v>11</v>
      </c>
      <c r="H1454" s="20">
        <v>8</v>
      </c>
      <c r="I1454" s="19">
        <v>32264</v>
      </c>
    </row>
    <row r="1455" spans="2:10" x14ac:dyDescent="0.25">
      <c r="B1455" s="19" t="s">
        <v>93</v>
      </c>
      <c r="C1455" s="20">
        <v>17299</v>
      </c>
      <c r="D1455" s="20">
        <v>89</v>
      </c>
      <c r="E1455" s="20">
        <v>72</v>
      </c>
      <c r="F1455" s="20">
        <v>13</v>
      </c>
      <c r="G1455" s="20">
        <v>0</v>
      </c>
      <c r="H1455" s="20">
        <v>0</v>
      </c>
      <c r="I1455" s="19">
        <v>17473</v>
      </c>
    </row>
    <row r="1456" spans="2:10" x14ac:dyDescent="0.25">
      <c r="B1456" s="19" t="s">
        <v>94</v>
      </c>
      <c r="C1456" s="20">
        <v>14507</v>
      </c>
      <c r="D1456" s="20">
        <v>82</v>
      </c>
      <c r="E1456" s="20">
        <v>14</v>
      </c>
      <c r="F1456" s="20">
        <v>18</v>
      </c>
      <c r="G1456" s="20">
        <v>0</v>
      </c>
      <c r="H1456" s="20">
        <v>2</v>
      </c>
      <c r="I1456" s="19">
        <v>14623</v>
      </c>
    </row>
    <row r="1457" spans="2:9" x14ac:dyDescent="0.25">
      <c r="B1457" s="19" t="s">
        <v>95</v>
      </c>
      <c r="C1457" s="20">
        <v>1064</v>
      </c>
      <c r="D1457" s="20">
        <v>5</v>
      </c>
      <c r="E1457" s="20">
        <v>2</v>
      </c>
      <c r="F1457" s="20">
        <v>0</v>
      </c>
      <c r="G1457" s="20">
        <v>0</v>
      </c>
      <c r="H1457" s="20">
        <v>0</v>
      </c>
      <c r="I1457" s="19">
        <v>1071</v>
      </c>
    </row>
    <row r="1458" spans="2:9" x14ac:dyDescent="0.25">
      <c r="B1458" s="19" t="s">
        <v>44</v>
      </c>
      <c r="C1458" s="20">
        <v>2531</v>
      </c>
      <c r="D1458" s="20">
        <v>946</v>
      </c>
      <c r="E1458" s="20">
        <v>1</v>
      </c>
      <c r="F1458" s="20">
        <v>0</v>
      </c>
      <c r="G1458" s="20">
        <v>0</v>
      </c>
      <c r="H1458" s="20">
        <v>0</v>
      </c>
      <c r="I1458" s="19">
        <v>3478</v>
      </c>
    </row>
    <row r="1459" spans="2:9" x14ac:dyDescent="0.25">
      <c r="B1459" s="19" t="s">
        <v>45</v>
      </c>
      <c r="C1459" s="20">
        <v>3503</v>
      </c>
      <c r="D1459" s="20">
        <v>1765</v>
      </c>
      <c r="E1459" s="20">
        <v>205</v>
      </c>
      <c r="F1459" s="20">
        <v>0</v>
      </c>
      <c r="G1459" s="20">
        <v>0</v>
      </c>
      <c r="H1459" s="20">
        <v>2</v>
      </c>
      <c r="I1459" s="19">
        <v>5475</v>
      </c>
    </row>
    <row r="1460" spans="2:9" x14ac:dyDescent="0.25">
      <c r="B1460" s="19" t="s">
        <v>46</v>
      </c>
      <c r="C1460" s="20">
        <v>2369</v>
      </c>
      <c r="D1460" s="20">
        <v>1043</v>
      </c>
      <c r="E1460" s="20">
        <v>143</v>
      </c>
      <c r="F1460" s="20">
        <v>70</v>
      </c>
      <c r="G1460" s="20">
        <v>0</v>
      </c>
      <c r="H1460" s="20">
        <v>2</v>
      </c>
      <c r="I1460" s="19">
        <v>3627</v>
      </c>
    </row>
    <row r="1461" spans="2:9" x14ac:dyDescent="0.25">
      <c r="B1461" s="19" t="s">
        <v>47</v>
      </c>
      <c r="C1461" s="20">
        <v>11203</v>
      </c>
      <c r="D1461" s="20">
        <v>233</v>
      </c>
      <c r="E1461" s="20">
        <v>681</v>
      </c>
      <c r="F1461" s="20">
        <v>0</v>
      </c>
      <c r="G1461" s="20">
        <v>0</v>
      </c>
      <c r="H1461" s="20">
        <v>2</v>
      </c>
      <c r="I1461" s="19">
        <v>12119</v>
      </c>
    </row>
    <row r="1462" spans="2:9" x14ac:dyDescent="0.25">
      <c r="B1462" s="19" t="s">
        <v>96</v>
      </c>
      <c r="C1462" s="20">
        <v>12565</v>
      </c>
      <c r="D1462" s="20">
        <v>833</v>
      </c>
      <c r="E1462" s="20">
        <v>0</v>
      </c>
      <c r="F1462" s="20">
        <v>0</v>
      </c>
      <c r="G1462" s="20">
        <v>0</v>
      </c>
      <c r="H1462" s="20">
        <v>2</v>
      </c>
      <c r="I1462" s="19">
        <v>13400</v>
      </c>
    </row>
    <row r="1463" spans="2:9" x14ac:dyDescent="0.25">
      <c r="B1463" s="19" t="s">
        <v>155</v>
      </c>
      <c r="C1463" s="20">
        <v>79</v>
      </c>
      <c r="D1463" s="20">
        <v>0</v>
      </c>
      <c r="E1463" s="20">
        <v>1</v>
      </c>
      <c r="F1463" s="20">
        <v>0</v>
      </c>
      <c r="G1463" s="20">
        <v>0</v>
      </c>
      <c r="H1463" s="20">
        <v>0</v>
      </c>
      <c r="I1463" s="19">
        <v>80</v>
      </c>
    </row>
    <row r="1464" spans="2:9" x14ac:dyDescent="0.25">
      <c r="B1464" s="19" t="s">
        <v>83</v>
      </c>
      <c r="C1464" s="20">
        <v>452</v>
      </c>
      <c r="D1464" s="20">
        <v>132</v>
      </c>
      <c r="E1464" s="20">
        <v>0</v>
      </c>
      <c r="F1464" s="20">
        <v>0</v>
      </c>
      <c r="G1464" s="20">
        <v>0</v>
      </c>
      <c r="H1464" s="20">
        <v>0</v>
      </c>
      <c r="I1464" s="19">
        <v>584</v>
      </c>
    </row>
    <row r="1465" spans="2:9" x14ac:dyDescent="0.25">
      <c r="B1465" s="19" t="s">
        <v>97</v>
      </c>
      <c r="C1465" s="20">
        <v>2760</v>
      </c>
      <c r="D1465" s="20">
        <v>107</v>
      </c>
      <c r="E1465" s="20">
        <v>0</v>
      </c>
      <c r="F1465" s="20">
        <v>0</v>
      </c>
      <c r="G1465" s="20">
        <v>0</v>
      </c>
      <c r="H1465" s="20">
        <v>1</v>
      </c>
      <c r="I1465" s="19">
        <v>2868</v>
      </c>
    </row>
    <row r="1466" spans="2:9" x14ac:dyDescent="0.25">
      <c r="B1466" s="19" t="s">
        <v>98</v>
      </c>
      <c r="C1466" s="20">
        <v>3</v>
      </c>
      <c r="D1466" s="20">
        <v>1</v>
      </c>
      <c r="E1466" s="20">
        <v>7</v>
      </c>
      <c r="F1466" s="20">
        <v>0</v>
      </c>
      <c r="G1466" s="20">
        <v>0</v>
      </c>
      <c r="H1466" s="20">
        <v>0</v>
      </c>
      <c r="I1466" s="19">
        <v>11</v>
      </c>
    </row>
    <row r="1467" spans="2:9" x14ac:dyDescent="0.25">
      <c r="B1467" s="19" t="s">
        <v>136</v>
      </c>
      <c r="C1467" s="20">
        <v>236</v>
      </c>
      <c r="D1467" s="20">
        <v>5</v>
      </c>
      <c r="E1467" s="20">
        <v>0</v>
      </c>
      <c r="F1467" s="20">
        <v>0</v>
      </c>
      <c r="G1467" s="20">
        <v>0</v>
      </c>
      <c r="H1467" s="20">
        <v>0</v>
      </c>
      <c r="I1467" s="19">
        <v>241</v>
      </c>
    </row>
    <row r="1468" spans="2:9" x14ac:dyDescent="0.25">
      <c r="B1468" s="19" t="s">
        <v>99</v>
      </c>
      <c r="C1468" s="20">
        <v>1260</v>
      </c>
      <c r="D1468" s="20">
        <v>26</v>
      </c>
      <c r="E1468" s="20">
        <v>0</v>
      </c>
      <c r="F1468" s="20">
        <v>0</v>
      </c>
      <c r="G1468" s="20">
        <v>0</v>
      </c>
      <c r="H1468" s="20">
        <v>49</v>
      </c>
      <c r="I1468" s="19">
        <v>1335</v>
      </c>
    </row>
    <row r="1469" spans="2:9" x14ac:dyDescent="0.25">
      <c r="B1469" s="19" t="s">
        <v>100</v>
      </c>
      <c r="C1469" s="20">
        <v>2378</v>
      </c>
      <c r="D1469" s="20">
        <v>272</v>
      </c>
      <c r="E1469" s="20">
        <v>0</v>
      </c>
      <c r="F1469" s="20">
        <v>0</v>
      </c>
      <c r="G1469" s="20">
        <v>0</v>
      </c>
      <c r="H1469" s="20">
        <v>0</v>
      </c>
      <c r="I1469" s="19">
        <v>2650</v>
      </c>
    </row>
    <row r="1470" spans="2:9" x14ac:dyDescent="0.25">
      <c r="B1470" s="19" t="s">
        <v>101</v>
      </c>
      <c r="C1470" s="20">
        <v>260</v>
      </c>
      <c r="D1470" s="20">
        <v>98</v>
      </c>
      <c r="E1470" s="20">
        <v>12</v>
      </c>
      <c r="F1470" s="20">
        <v>3</v>
      </c>
      <c r="G1470" s="20">
        <v>0</v>
      </c>
      <c r="H1470" s="20">
        <v>0</v>
      </c>
      <c r="I1470" s="19">
        <v>373</v>
      </c>
    </row>
    <row r="1471" spans="2:9" x14ac:dyDescent="0.25">
      <c r="B1471" s="19" t="s">
        <v>102</v>
      </c>
      <c r="C1471" s="20">
        <v>287</v>
      </c>
      <c r="D1471" s="20">
        <v>143</v>
      </c>
      <c r="E1471" s="20">
        <v>0</v>
      </c>
      <c r="F1471" s="20">
        <v>0</v>
      </c>
      <c r="G1471" s="20">
        <v>0</v>
      </c>
      <c r="H1471" s="20">
        <v>0</v>
      </c>
      <c r="I1471" s="19">
        <v>430</v>
      </c>
    </row>
    <row r="1472" spans="2:9" x14ac:dyDescent="0.25">
      <c r="B1472" s="19" t="s">
        <v>103</v>
      </c>
      <c r="C1472" s="20">
        <v>745</v>
      </c>
      <c r="D1472" s="20">
        <v>74</v>
      </c>
      <c r="E1472" s="20">
        <v>193</v>
      </c>
      <c r="F1472" s="20">
        <v>38</v>
      </c>
      <c r="G1472" s="20">
        <v>0</v>
      </c>
      <c r="H1472" s="20">
        <v>0</v>
      </c>
      <c r="I1472" s="19">
        <v>1050</v>
      </c>
    </row>
    <row r="1473" spans="2:9" x14ac:dyDescent="0.25">
      <c r="B1473" s="19" t="s">
        <v>104</v>
      </c>
      <c r="C1473" s="20">
        <v>592</v>
      </c>
      <c r="D1473" s="20">
        <v>3</v>
      </c>
      <c r="E1473" s="20">
        <v>322</v>
      </c>
      <c r="F1473" s="20">
        <v>125</v>
      </c>
      <c r="G1473" s="20">
        <v>0</v>
      </c>
      <c r="H1473" s="20">
        <v>0</v>
      </c>
      <c r="I1473" s="19">
        <v>1042</v>
      </c>
    </row>
    <row r="1474" spans="2:9" x14ac:dyDescent="0.25">
      <c r="B1474" s="19" t="s">
        <v>105</v>
      </c>
      <c r="C1474" s="20">
        <v>506</v>
      </c>
      <c r="D1474" s="20">
        <v>1601</v>
      </c>
      <c r="E1474" s="20">
        <v>1557</v>
      </c>
      <c r="F1474" s="20">
        <v>128</v>
      </c>
      <c r="G1474" s="20">
        <v>61</v>
      </c>
      <c r="H1474" s="20">
        <v>0</v>
      </c>
      <c r="I1474" s="19">
        <v>3853</v>
      </c>
    </row>
    <row r="1475" spans="2:9" x14ac:dyDescent="0.25">
      <c r="B1475" s="19" t="s">
        <v>106</v>
      </c>
      <c r="C1475" s="20">
        <v>6359</v>
      </c>
      <c r="D1475" s="20">
        <v>76</v>
      </c>
      <c r="E1475" s="20">
        <v>3</v>
      </c>
      <c r="F1475" s="20">
        <v>107</v>
      </c>
      <c r="G1475" s="20">
        <v>0</v>
      </c>
      <c r="H1475" s="20">
        <v>0</v>
      </c>
      <c r="I1475" s="19">
        <v>6545</v>
      </c>
    </row>
    <row r="1476" spans="2:9" x14ac:dyDescent="0.25">
      <c r="B1476" s="19" t="s">
        <v>107</v>
      </c>
      <c r="C1476" s="20">
        <v>2560</v>
      </c>
      <c r="D1476" s="20">
        <v>1236</v>
      </c>
      <c r="E1476" s="20">
        <v>127</v>
      </c>
      <c r="F1476" s="20">
        <v>44</v>
      </c>
      <c r="G1476" s="20">
        <v>4</v>
      </c>
      <c r="H1476" s="20">
        <v>0</v>
      </c>
      <c r="I1476" s="19">
        <v>3971</v>
      </c>
    </row>
    <row r="1477" spans="2:9" x14ac:dyDescent="0.25">
      <c r="B1477" s="19" t="s">
        <v>49</v>
      </c>
      <c r="C1477" s="20">
        <v>10</v>
      </c>
      <c r="D1477" s="20">
        <v>120</v>
      </c>
      <c r="E1477" s="20">
        <v>0</v>
      </c>
      <c r="F1477" s="20">
        <v>0</v>
      </c>
      <c r="G1477" s="20">
        <v>0</v>
      </c>
      <c r="H1477" s="20">
        <v>33</v>
      </c>
      <c r="I1477" s="19">
        <v>163</v>
      </c>
    </row>
    <row r="1478" spans="2:9" x14ac:dyDescent="0.25">
      <c r="B1478" s="19" t="s">
        <v>50</v>
      </c>
      <c r="C1478" s="20">
        <v>481</v>
      </c>
      <c r="D1478" s="20">
        <v>0</v>
      </c>
      <c r="E1478" s="20">
        <v>194</v>
      </c>
      <c r="F1478" s="20">
        <v>181</v>
      </c>
      <c r="G1478" s="20">
        <v>0</v>
      </c>
      <c r="H1478" s="20">
        <v>486</v>
      </c>
      <c r="I1478" s="19">
        <v>1342</v>
      </c>
    </row>
    <row r="1479" spans="2:9" x14ac:dyDescent="0.25">
      <c r="B1479" s="19" t="s">
        <v>108</v>
      </c>
      <c r="C1479" s="20">
        <v>1</v>
      </c>
      <c r="D1479" s="20">
        <v>0</v>
      </c>
      <c r="E1479" s="20">
        <v>2</v>
      </c>
      <c r="F1479" s="20">
        <v>0</v>
      </c>
      <c r="G1479" s="20">
        <v>0</v>
      </c>
      <c r="H1479" s="20">
        <v>0</v>
      </c>
      <c r="I1479" s="19">
        <v>3</v>
      </c>
    </row>
    <row r="1480" spans="2:9" x14ac:dyDescent="0.25">
      <c r="B1480" s="19" t="s">
        <v>109</v>
      </c>
      <c r="C1480" s="20">
        <v>1636</v>
      </c>
      <c r="D1480" s="20">
        <v>479</v>
      </c>
      <c r="E1480" s="20">
        <v>65</v>
      </c>
      <c r="F1480" s="20">
        <v>0</v>
      </c>
      <c r="G1480" s="20">
        <v>0</v>
      </c>
      <c r="H1480" s="20">
        <v>0</v>
      </c>
      <c r="I1480" s="19">
        <v>2180</v>
      </c>
    </row>
    <row r="1481" spans="2:9" x14ac:dyDescent="0.25">
      <c r="B1481" s="19" t="s">
        <v>156</v>
      </c>
      <c r="C1481" s="20">
        <v>68</v>
      </c>
      <c r="D1481" s="20">
        <v>0</v>
      </c>
      <c r="E1481" s="20">
        <v>0</v>
      </c>
      <c r="F1481" s="20">
        <v>0</v>
      </c>
      <c r="G1481" s="20">
        <v>0</v>
      </c>
      <c r="H1481" s="20">
        <v>0</v>
      </c>
      <c r="I1481" s="19">
        <v>68</v>
      </c>
    </row>
    <row r="1482" spans="2:9" x14ac:dyDescent="0.25">
      <c r="B1482" s="19" t="s">
        <v>110</v>
      </c>
      <c r="C1482" s="20">
        <v>516</v>
      </c>
      <c r="D1482" s="20">
        <v>0</v>
      </c>
      <c r="E1482" s="20">
        <v>0</v>
      </c>
      <c r="F1482" s="20">
        <v>15</v>
      </c>
      <c r="G1482" s="20">
        <v>0</v>
      </c>
      <c r="H1482" s="20">
        <v>0</v>
      </c>
      <c r="I1482" s="19">
        <v>531</v>
      </c>
    </row>
    <row r="1483" spans="2:9" x14ac:dyDescent="0.25">
      <c r="B1483" s="19" t="s">
        <v>51</v>
      </c>
      <c r="C1483" s="20">
        <v>250</v>
      </c>
      <c r="D1483" s="20">
        <v>0</v>
      </c>
      <c r="E1483" s="20">
        <v>1</v>
      </c>
      <c r="F1483" s="20">
        <v>0</v>
      </c>
      <c r="G1483" s="20">
        <v>0</v>
      </c>
      <c r="H1483" s="20">
        <v>0</v>
      </c>
      <c r="I1483" s="19">
        <v>251</v>
      </c>
    </row>
    <row r="1484" spans="2:9" x14ac:dyDescent="0.25">
      <c r="B1484" s="19" t="s">
        <v>111</v>
      </c>
      <c r="C1484" s="20">
        <v>1051</v>
      </c>
      <c r="D1484" s="20">
        <v>534</v>
      </c>
      <c r="E1484" s="20">
        <v>10</v>
      </c>
      <c r="F1484" s="20">
        <v>2</v>
      </c>
      <c r="G1484" s="20">
        <v>0</v>
      </c>
      <c r="H1484" s="20">
        <v>0</v>
      </c>
      <c r="I1484" s="19">
        <v>1597</v>
      </c>
    </row>
    <row r="1485" spans="2:9" x14ac:dyDescent="0.25">
      <c r="B1485" s="19" t="s">
        <v>52</v>
      </c>
      <c r="C1485" s="20">
        <v>162</v>
      </c>
      <c r="D1485" s="20">
        <v>7</v>
      </c>
      <c r="E1485" s="20">
        <v>0</v>
      </c>
      <c r="F1485" s="20">
        <v>0</v>
      </c>
      <c r="G1485" s="20">
        <v>0</v>
      </c>
      <c r="H1485" s="20">
        <v>0</v>
      </c>
      <c r="I1485" s="19">
        <v>169</v>
      </c>
    </row>
    <row r="1486" spans="2:9" x14ac:dyDescent="0.25">
      <c r="B1486" s="19" t="s">
        <v>112</v>
      </c>
      <c r="C1486" s="20">
        <v>140</v>
      </c>
      <c r="D1486" s="20">
        <v>0</v>
      </c>
      <c r="E1486" s="20">
        <v>0</v>
      </c>
      <c r="F1486" s="20">
        <v>0</v>
      </c>
      <c r="G1486" s="20">
        <v>0</v>
      </c>
      <c r="H1486" s="20">
        <v>683</v>
      </c>
      <c r="I1486" s="19">
        <v>823</v>
      </c>
    </row>
    <row r="1487" spans="2:9" x14ac:dyDescent="0.25">
      <c r="B1487" s="19" t="s">
        <v>140</v>
      </c>
      <c r="C1487" s="20">
        <v>122</v>
      </c>
      <c r="D1487" s="20">
        <v>73</v>
      </c>
      <c r="E1487" s="20">
        <v>13</v>
      </c>
      <c r="F1487" s="20">
        <v>0</v>
      </c>
      <c r="G1487" s="20">
        <v>0</v>
      </c>
      <c r="H1487" s="20">
        <v>0</v>
      </c>
      <c r="I1487" s="19">
        <v>208</v>
      </c>
    </row>
    <row r="1488" spans="2:9" x14ac:dyDescent="0.25">
      <c r="B1488" s="19" t="s">
        <v>113</v>
      </c>
      <c r="C1488" s="20">
        <v>65</v>
      </c>
      <c r="D1488" s="20">
        <v>354</v>
      </c>
      <c r="E1488" s="20">
        <v>0</v>
      </c>
      <c r="F1488" s="20">
        <v>0</v>
      </c>
      <c r="G1488" s="20">
        <v>0</v>
      </c>
      <c r="H1488" s="20">
        <v>0</v>
      </c>
      <c r="I1488" s="19">
        <v>419</v>
      </c>
    </row>
    <row r="1489" spans="2:9" x14ac:dyDescent="0.25">
      <c r="B1489" s="19" t="s">
        <v>84</v>
      </c>
      <c r="C1489" s="20">
        <v>3609</v>
      </c>
      <c r="D1489" s="20">
        <v>250</v>
      </c>
      <c r="E1489" s="20">
        <v>405</v>
      </c>
      <c r="F1489" s="20">
        <v>137</v>
      </c>
      <c r="G1489" s="20">
        <v>19</v>
      </c>
      <c r="H1489" s="20">
        <v>0</v>
      </c>
      <c r="I1489" s="19">
        <v>4420</v>
      </c>
    </row>
    <row r="1490" spans="2:9" x14ac:dyDescent="0.25">
      <c r="B1490" s="19" t="s">
        <v>114</v>
      </c>
      <c r="C1490" s="20">
        <v>231</v>
      </c>
      <c r="D1490" s="20">
        <v>17</v>
      </c>
      <c r="E1490" s="20">
        <v>42</v>
      </c>
      <c r="F1490" s="20">
        <v>0</v>
      </c>
      <c r="G1490" s="20">
        <v>0</v>
      </c>
      <c r="H1490" s="20">
        <v>115</v>
      </c>
      <c r="I1490" s="19">
        <v>405</v>
      </c>
    </row>
    <row r="1491" spans="2:9" x14ac:dyDescent="0.25">
      <c r="B1491" s="19" t="s">
        <v>115</v>
      </c>
      <c r="C1491" s="20">
        <v>1653</v>
      </c>
      <c r="D1491" s="20">
        <v>580</v>
      </c>
      <c r="E1491" s="20">
        <v>0</v>
      </c>
      <c r="F1491" s="20">
        <v>0</v>
      </c>
      <c r="G1491" s="20">
        <v>0</v>
      </c>
      <c r="H1491" s="20">
        <v>0</v>
      </c>
      <c r="I1491" s="19">
        <v>2233</v>
      </c>
    </row>
    <row r="1492" spans="2:9" x14ac:dyDescent="0.25">
      <c r="B1492" s="19" t="s">
        <v>116</v>
      </c>
      <c r="C1492" s="20">
        <v>1030</v>
      </c>
      <c r="D1492" s="20">
        <v>5</v>
      </c>
      <c r="E1492" s="20">
        <v>86</v>
      </c>
      <c r="F1492" s="20">
        <v>0</v>
      </c>
      <c r="G1492" s="20">
        <v>0</v>
      </c>
      <c r="H1492" s="20">
        <v>0</v>
      </c>
      <c r="I1492" s="19">
        <v>1121</v>
      </c>
    </row>
    <row r="1493" spans="2:9" x14ac:dyDescent="0.25">
      <c r="B1493" s="19" t="s">
        <v>117</v>
      </c>
      <c r="C1493" s="20">
        <v>2</v>
      </c>
      <c r="D1493" s="20">
        <v>10</v>
      </c>
      <c r="E1493" s="20">
        <v>0</v>
      </c>
      <c r="F1493" s="20">
        <v>0</v>
      </c>
      <c r="G1493" s="20">
        <v>0</v>
      </c>
      <c r="H1493" s="20">
        <v>3</v>
      </c>
      <c r="I1493" s="19">
        <v>15</v>
      </c>
    </row>
    <row r="1494" spans="2:9" x14ac:dyDescent="0.25">
      <c r="B1494" s="19" t="s">
        <v>118</v>
      </c>
      <c r="C1494" s="20">
        <v>242</v>
      </c>
      <c r="D1494" s="20">
        <v>3</v>
      </c>
      <c r="E1494" s="20">
        <v>0</v>
      </c>
      <c r="F1494" s="20">
        <v>0</v>
      </c>
      <c r="G1494" s="20">
        <v>0</v>
      </c>
      <c r="H1494" s="20">
        <v>0</v>
      </c>
      <c r="I1494" s="19">
        <v>245</v>
      </c>
    </row>
    <row r="1495" spans="2:9" x14ac:dyDescent="0.25">
      <c r="B1495" s="19" t="s">
        <v>119</v>
      </c>
      <c r="C1495" s="20">
        <v>2102</v>
      </c>
      <c r="D1495" s="20">
        <v>59</v>
      </c>
      <c r="E1495" s="20">
        <v>0</v>
      </c>
      <c r="F1495" s="20">
        <v>0</v>
      </c>
      <c r="G1495" s="20">
        <v>0</v>
      </c>
      <c r="H1495" s="20">
        <v>6</v>
      </c>
      <c r="I1495" s="19">
        <v>2167</v>
      </c>
    </row>
    <row r="1496" spans="2:9" x14ac:dyDescent="0.25">
      <c r="B1496" s="19" t="s">
        <v>120</v>
      </c>
      <c r="C1496" s="20">
        <v>565</v>
      </c>
      <c r="D1496" s="20">
        <v>203</v>
      </c>
      <c r="E1496" s="20">
        <v>0</v>
      </c>
      <c r="F1496" s="20">
        <v>0</v>
      </c>
      <c r="G1496" s="20">
        <v>0</v>
      </c>
      <c r="H1496" s="20">
        <v>0</v>
      </c>
      <c r="I1496" s="19">
        <v>768</v>
      </c>
    </row>
    <row r="1497" spans="2:9" x14ac:dyDescent="0.25">
      <c r="B1497" s="19" t="s">
        <v>121</v>
      </c>
      <c r="C1497" s="20">
        <v>4</v>
      </c>
      <c r="D1497" s="20">
        <v>0</v>
      </c>
      <c r="E1497" s="20">
        <v>0</v>
      </c>
      <c r="F1497" s="20">
        <v>0</v>
      </c>
      <c r="G1497" s="20">
        <v>0</v>
      </c>
      <c r="H1497" s="20">
        <v>0</v>
      </c>
      <c r="I1497" s="19">
        <v>4</v>
      </c>
    </row>
    <row r="1498" spans="2:9" x14ac:dyDescent="0.25">
      <c r="B1498" s="19" t="s">
        <v>141</v>
      </c>
      <c r="C1498" s="20">
        <v>126</v>
      </c>
      <c r="D1498" s="20">
        <v>3</v>
      </c>
      <c r="E1498" s="20">
        <v>0</v>
      </c>
      <c r="F1498" s="20">
        <v>8</v>
      </c>
      <c r="G1498" s="20">
        <v>0</v>
      </c>
      <c r="H1498" s="20">
        <v>0</v>
      </c>
      <c r="I1498" s="19">
        <v>137</v>
      </c>
    </row>
    <row r="1499" spans="2:9" x14ac:dyDescent="0.25">
      <c r="B1499" s="19" t="s">
        <v>142</v>
      </c>
      <c r="C1499" s="20">
        <v>14</v>
      </c>
      <c r="D1499" s="20">
        <v>41</v>
      </c>
      <c r="E1499" s="20">
        <v>0</v>
      </c>
      <c r="F1499" s="20">
        <v>0</v>
      </c>
      <c r="G1499" s="20">
        <v>0</v>
      </c>
      <c r="H1499" s="20">
        <v>0</v>
      </c>
      <c r="I1499" s="19">
        <v>55</v>
      </c>
    </row>
    <row r="1500" spans="2:9" x14ac:dyDescent="0.25">
      <c r="B1500" s="19" t="s">
        <v>143</v>
      </c>
      <c r="C1500" s="20">
        <v>28</v>
      </c>
      <c r="D1500" s="20">
        <v>5</v>
      </c>
      <c r="E1500" s="20">
        <v>0</v>
      </c>
      <c r="F1500" s="20">
        <v>0</v>
      </c>
      <c r="G1500" s="20">
        <v>0</v>
      </c>
      <c r="H1500" s="20">
        <v>0</v>
      </c>
      <c r="I1500" s="19">
        <v>33</v>
      </c>
    </row>
    <row r="1501" spans="2:9" x14ac:dyDescent="0.25">
      <c r="B1501" s="19" t="s">
        <v>122</v>
      </c>
      <c r="C1501" s="20">
        <v>137</v>
      </c>
      <c r="D1501" s="20">
        <v>0</v>
      </c>
      <c r="E1501" s="20">
        <v>0</v>
      </c>
      <c r="F1501" s="20">
        <v>2</v>
      </c>
      <c r="G1501" s="20">
        <v>0</v>
      </c>
      <c r="H1501" s="20">
        <v>4</v>
      </c>
      <c r="I1501" s="19">
        <v>143</v>
      </c>
    </row>
    <row r="1502" spans="2:9" x14ac:dyDescent="0.25">
      <c r="B1502" s="19" t="s">
        <v>123</v>
      </c>
      <c r="C1502" s="20">
        <v>388</v>
      </c>
      <c r="D1502" s="20">
        <v>0</v>
      </c>
      <c r="E1502" s="20">
        <v>0</v>
      </c>
      <c r="F1502" s="20">
        <v>0</v>
      </c>
      <c r="G1502" s="20">
        <v>0</v>
      </c>
      <c r="H1502" s="20">
        <v>24</v>
      </c>
      <c r="I1502" s="19">
        <v>412</v>
      </c>
    </row>
    <row r="1503" spans="2:9" x14ac:dyDescent="0.25">
      <c r="B1503" s="19" t="s">
        <v>144</v>
      </c>
      <c r="C1503" s="20">
        <v>624</v>
      </c>
      <c r="D1503" s="20">
        <v>555</v>
      </c>
      <c r="E1503" s="20">
        <v>0</v>
      </c>
      <c r="F1503" s="20">
        <v>0</v>
      </c>
      <c r="G1503" s="20">
        <v>0</v>
      </c>
      <c r="H1503" s="20">
        <v>0</v>
      </c>
      <c r="I1503" s="19">
        <v>1179</v>
      </c>
    </row>
    <row r="1504" spans="2:9" x14ac:dyDescent="0.25">
      <c r="B1504" s="19" t="s">
        <v>124</v>
      </c>
      <c r="C1504" s="20">
        <v>106</v>
      </c>
      <c r="D1504" s="20">
        <v>50</v>
      </c>
      <c r="E1504" s="20">
        <v>0</v>
      </c>
      <c r="F1504" s="20">
        <v>0</v>
      </c>
      <c r="G1504" s="20">
        <v>0</v>
      </c>
      <c r="H1504" s="20">
        <v>0</v>
      </c>
      <c r="I1504" s="19">
        <v>156</v>
      </c>
    </row>
    <row r="1505" spans="2:9" x14ac:dyDescent="0.25">
      <c r="B1505" s="19" t="s">
        <v>147</v>
      </c>
      <c r="C1505" s="20">
        <v>83</v>
      </c>
      <c r="D1505" s="20">
        <v>54</v>
      </c>
      <c r="E1505" s="20">
        <v>0</v>
      </c>
      <c r="F1505" s="20">
        <v>0</v>
      </c>
      <c r="G1505" s="20">
        <v>0</v>
      </c>
      <c r="H1505" s="20">
        <v>0</v>
      </c>
      <c r="I1505" s="19">
        <v>137</v>
      </c>
    </row>
    <row r="1506" spans="2:9" x14ac:dyDescent="0.25">
      <c r="B1506" s="19" t="s">
        <v>125</v>
      </c>
      <c r="C1506" s="20">
        <v>1427</v>
      </c>
      <c r="D1506" s="20">
        <v>18</v>
      </c>
      <c r="E1506" s="20">
        <v>0</v>
      </c>
      <c r="F1506" s="20">
        <v>0</v>
      </c>
      <c r="G1506" s="20">
        <v>0</v>
      </c>
      <c r="H1506" s="20">
        <v>0</v>
      </c>
      <c r="I1506" s="19">
        <v>1445</v>
      </c>
    </row>
    <row r="1507" spans="2:9" x14ac:dyDescent="0.25">
      <c r="B1507" s="19" t="s">
        <v>126</v>
      </c>
      <c r="C1507" s="20">
        <v>1</v>
      </c>
      <c r="D1507" s="20">
        <v>2</v>
      </c>
      <c r="E1507" s="20">
        <v>0</v>
      </c>
      <c r="F1507" s="20">
        <v>0</v>
      </c>
      <c r="G1507" s="20">
        <v>0</v>
      </c>
      <c r="H1507" s="20">
        <v>0</v>
      </c>
      <c r="I1507" s="19">
        <v>3</v>
      </c>
    </row>
    <row r="1508" spans="2:9" x14ac:dyDescent="0.25">
      <c r="B1508" s="19" t="s">
        <v>127</v>
      </c>
      <c r="C1508" s="20">
        <v>642</v>
      </c>
      <c r="D1508" s="20">
        <v>6</v>
      </c>
      <c r="E1508" s="20">
        <v>1</v>
      </c>
      <c r="F1508" s="20">
        <v>0</v>
      </c>
      <c r="G1508" s="20">
        <v>0</v>
      </c>
      <c r="H1508" s="20">
        <v>0</v>
      </c>
      <c r="I1508" s="19">
        <v>649</v>
      </c>
    </row>
    <row r="1509" spans="2:9" x14ac:dyDescent="0.25">
      <c r="B1509" s="19" t="s">
        <v>129</v>
      </c>
      <c r="C1509" s="20">
        <v>126</v>
      </c>
      <c r="D1509" s="20">
        <v>7</v>
      </c>
      <c r="E1509" s="20">
        <v>0</v>
      </c>
      <c r="F1509" s="20">
        <v>0</v>
      </c>
      <c r="G1509" s="20">
        <v>0</v>
      </c>
      <c r="H1509" s="20">
        <v>0</v>
      </c>
      <c r="I1509" s="19">
        <v>133</v>
      </c>
    </row>
    <row r="1510" spans="2:9" x14ac:dyDescent="0.25">
      <c r="B1510" s="19" t="s">
        <v>148</v>
      </c>
      <c r="C1510" s="20">
        <v>0</v>
      </c>
      <c r="D1510" s="20">
        <v>0</v>
      </c>
      <c r="E1510" s="20">
        <v>5</v>
      </c>
      <c r="F1510" s="20">
        <v>0</v>
      </c>
      <c r="G1510" s="20">
        <v>0</v>
      </c>
      <c r="H1510" s="20">
        <v>0</v>
      </c>
      <c r="I1510" s="19">
        <v>5</v>
      </c>
    </row>
    <row r="1511" spans="2:9" x14ac:dyDescent="0.25">
      <c r="B1511" s="19" t="s">
        <v>77</v>
      </c>
      <c r="C1511" s="20">
        <v>128</v>
      </c>
      <c r="D1511" s="20">
        <v>0</v>
      </c>
      <c r="E1511" s="20">
        <v>22</v>
      </c>
      <c r="F1511" s="20">
        <v>22</v>
      </c>
      <c r="G1511" s="20">
        <v>0</v>
      </c>
      <c r="H1511" s="20">
        <v>0</v>
      </c>
      <c r="I1511" s="19">
        <v>172</v>
      </c>
    </row>
    <row r="1512" spans="2:9" x14ac:dyDescent="0.25">
      <c r="B1512" s="19" t="s">
        <v>131</v>
      </c>
      <c r="C1512" s="20">
        <v>0</v>
      </c>
      <c r="D1512" s="20">
        <v>18</v>
      </c>
      <c r="E1512" s="20">
        <v>0</v>
      </c>
      <c r="F1512" s="20">
        <v>0</v>
      </c>
      <c r="G1512" s="20">
        <v>0</v>
      </c>
      <c r="H1512" s="20">
        <v>0</v>
      </c>
      <c r="I1512" s="19">
        <v>18</v>
      </c>
    </row>
    <row r="1513" spans="2:9" x14ac:dyDescent="0.25">
      <c r="B1513" s="19" t="s">
        <v>132</v>
      </c>
      <c r="C1513" s="20">
        <v>0</v>
      </c>
      <c r="D1513" s="20">
        <v>0</v>
      </c>
      <c r="E1513" s="20">
        <v>43</v>
      </c>
      <c r="F1513" s="20">
        <v>0</v>
      </c>
      <c r="G1513" s="20">
        <v>0</v>
      </c>
      <c r="H1513" s="20">
        <v>127</v>
      </c>
      <c r="I1513" s="19">
        <v>170</v>
      </c>
    </row>
    <row r="1514" spans="2:9" x14ac:dyDescent="0.25">
      <c r="B1514" s="19" t="s">
        <v>133</v>
      </c>
      <c r="C1514" s="20">
        <v>363</v>
      </c>
      <c r="D1514" s="20">
        <v>4</v>
      </c>
      <c r="E1514" s="20">
        <v>7</v>
      </c>
      <c r="F1514" s="20">
        <v>0</v>
      </c>
      <c r="G1514" s="20">
        <v>0</v>
      </c>
      <c r="H1514" s="20">
        <v>0</v>
      </c>
      <c r="I1514" s="19">
        <v>374</v>
      </c>
    </row>
    <row r="1515" spans="2:9" x14ac:dyDescent="0.25">
      <c r="B1515" s="19" t="s">
        <v>134</v>
      </c>
      <c r="C1515" s="20">
        <v>324</v>
      </c>
      <c r="D1515" s="20">
        <v>0</v>
      </c>
      <c r="E1515" s="20">
        <v>29</v>
      </c>
      <c r="F1515" s="20">
        <v>1</v>
      </c>
      <c r="G1515" s="20">
        <v>0</v>
      </c>
      <c r="H1515" s="20">
        <v>0</v>
      </c>
      <c r="I1515" s="19">
        <v>354</v>
      </c>
    </row>
    <row r="1516" spans="2:9" x14ac:dyDescent="0.25">
      <c r="B1516" s="19"/>
      <c r="C1516" s="20"/>
      <c r="D1516" s="20"/>
      <c r="E1516" s="20"/>
      <c r="F1516" s="20"/>
      <c r="G1516" s="20"/>
      <c r="H1516" s="20"/>
      <c r="I1516" s="19"/>
    </row>
    <row r="1517" spans="2:9" x14ac:dyDescent="0.25">
      <c r="B1517" s="19"/>
      <c r="C1517" s="20"/>
      <c r="D1517" s="20"/>
      <c r="E1517" s="20"/>
      <c r="F1517" s="20"/>
      <c r="G1517" s="20"/>
      <c r="H1517" s="20"/>
      <c r="I1517" s="19"/>
    </row>
    <row r="1518" spans="2:9" x14ac:dyDescent="0.25">
      <c r="B1518" s="19"/>
      <c r="C1518" s="20"/>
      <c r="D1518" s="20"/>
      <c r="E1518" s="20"/>
      <c r="F1518" s="20"/>
      <c r="G1518" s="20"/>
      <c r="H1518" s="20"/>
      <c r="I1518" s="19"/>
    </row>
    <row r="1519" spans="2:9" x14ac:dyDescent="0.25">
      <c r="B1519" s="19"/>
      <c r="C1519" s="20"/>
      <c r="D1519" s="20"/>
      <c r="E1519" s="20"/>
      <c r="F1519" s="20"/>
      <c r="G1519" s="20"/>
      <c r="H1519" s="20"/>
      <c r="I1519" s="19"/>
    </row>
    <row r="1520" spans="2:9" x14ac:dyDescent="0.25">
      <c r="B1520" s="19"/>
      <c r="C1520" s="20"/>
      <c r="D1520" s="20"/>
      <c r="E1520" s="20"/>
      <c r="F1520" s="20"/>
      <c r="G1520" s="20"/>
      <c r="H1520" s="20"/>
      <c r="I1520" s="19"/>
    </row>
    <row r="1521" spans="2:10" x14ac:dyDescent="0.25">
      <c r="B1521" s="19"/>
      <c r="C1521" s="20"/>
      <c r="D1521" s="20"/>
      <c r="E1521" s="20"/>
      <c r="F1521" s="20"/>
      <c r="G1521" s="20"/>
      <c r="H1521" s="20"/>
      <c r="I1521" s="19"/>
    </row>
    <row r="1522" spans="2:10" x14ac:dyDescent="0.25">
      <c r="B1522" s="19"/>
      <c r="C1522" s="20"/>
      <c r="D1522" s="20"/>
      <c r="E1522" s="20"/>
      <c r="F1522" s="20"/>
      <c r="G1522" s="20"/>
      <c r="H1522" s="20"/>
      <c r="I1522" s="19"/>
    </row>
    <row r="1523" spans="2:10" x14ac:dyDescent="0.25">
      <c r="B1523" s="19"/>
      <c r="C1523" s="20"/>
      <c r="D1523" s="20"/>
      <c r="E1523" s="20"/>
      <c r="F1523" s="20"/>
      <c r="G1523" s="20"/>
      <c r="H1523" s="20"/>
      <c r="I1523" s="19"/>
    </row>
    <row r="1524" spans="2:10" x14ac:dyDescent="0.25">
      <c r="B1524" s="19"/>
      <c r="C1524" s="20"/>
      <c r="D1524" s="20"/>
      <c r="E1524" s="20"/>
      <c r="F1524" s="20"/>
      <c r="G1524" s="20"/>
      <c r="H1524" s="20"/>
      <c r="I1524" s="19"/>
    </row>
    <row r="1525" spans="2:10" x14ac:dyDescent="0.25">
      <c r="B1525" s="19"/>
      <c r="C1525" s="20"/>
      <c r="D1525" s="20"/>
      <c r="E1525" s="20"/>
      <c r="F1525" s="20"/>
      <c r="G1525" s="20"/>
      <c r="H1525" s="20"/>
      <c r="I1525" s="19"/>
    </row>
    <row r="1526" spans="2:10" x14ac:dyDescent="0.25">
      <c r="B1526" s="19"/>
      <c r="C1526" s="20"/>
      <c r="D1526" s="20"/>
      <c r="E1526" s="20"/>
      <c r="F1526" s="20"/>
      <c r="G1526" s="20"/>
      <c r="H1526" s="20"/>
      <c r="I1526" s="19"/>
    </row>
    <row r="1527" spans="2:10" x14ac:dyDescent="0.25">
      <c r="B1527" s="19" t="s">
        <v>8</v>
      </c>
      <c r="C1527" s="19">
        <f t="shared" ref="C1527:H1527" si="17">SUM(C1445:C1526)</f>
        <v>1020474</v>
      </c>
      <c r="D1527" s="19">
        <f t="shared" si="17"/>
        <v>68198</v>
      </c>
      <c r="E1527" s="19">
        <f t="shared" si="17"/>
        <v>13418</v>
      </c>
      <c r="F1527" s="19">
        <f t="shared" si="17"/>
        <v>3982</v>
      </c>
      <c r="G1527" s="19">
        <f t="shared" si="17"/>
        <v>655</v>
      </c>
      <c r="H1527" s="19">
        <f t="shared" si="17"/>
        <v>4270</v>
      </c>
      <c r="I1527" s="19">
        <f>SUM(I1445:I1526)</f>
        <v>1110997</v>
      </c>
    </row>
    <row r="1528" spans="2:10" ht="15.75" thickBot="1" x14ac:dyDescent="0.3">
      <c r="B1528" s="26"/>
      <c r="C1528" s="27"/>
      <c r="D1528" s="27"/>
      <c r="E1528" s="27"/>
      <c r="F1528" s="27"/>
      <c r="G1528" s="27"/>
      <c r="H1528" s="27"/>
      <c r="I1528" s="27"/>
      <c r="J1528" s="28"/>
    </row>
    <row r="1529" spans="2:10" ht="16.5" thickBot="1" x14ac:dyDescent="0.3">
      <c r="B1529" s="48" t="s">
        <v>68</v>
      </c>
      <c r="C1529" s="49"/>
      <c r="D1529" s="49"/>
      <c r="E1529" s="49"/>
      <c r="F1529" s="49"/>
      <c r="G1529" s="49"/>
      <c r="H1529" s="50"/>
      <c r="I1529" s="61" t="str">
        <f>$I$29</f>
        <v>ACUMULAT DESEMBRE 2018</v>
      </c>
    </row>
    <row r="1530" spans="2:10" x14ac:dyDescent="0.25">
      <c r="B1530" s="17" t="s">
        <v>31</v>
      </c>
      <c r="C1530" s="18" t="s">
        <v>32</v>
      </c>
      <c r="D1530" s="18" t="s">
        <v>33</v>
      </c>
      <c r="E1530" s="18" t="s">
        <v>34</v>
      </c>
      <c r="F1530" s="18" t="s">
        <v>35</v>
      </c>
      <c r="G1530" s="18" t="s">
        <v>36</v>
      </c>
      <c r="H1530" s="18" t="s">
        <v>37</v>
      </c>
      <c r="I1530" s="18" t="s">
        <v>8</v>
      </c>
    </row>
    <row r="1531" spans="2:10" x14ac:dyDescent="0.25">
      <c r="B1531" s="19" t="s">
        <v>38</v>
      </c>
      <c r="C1531" s="20">
        <v>465043</v>
      </c>
      <c r="D1531" s="20">
        <v>3519</v>
      </c>
      <c r="E1531" s="20">
        <v>2223</v>
      </c>
      <c r="F1531" s="20">
        <v>643</v>
      </c>
      <c r="G1531" s="20">
        <v>172</v>
      </c>
      <c r="H1531" s="20">
        <v>219</v>
      </c>
      <c r="I1531" s="19">
        <v>471819</v>
      </c>
    </row>
    <row r="1532" spans="2:10" x14ac:dyDescent="0.25">
      <c r="B1532" s="19" t="s">
        <v>39</v>
      </c>
      <c r="C1532" s="20">
        <v>61547</v>
      </c>
      <c r="D1532" s="20">
        <v>221</v>
      </c>
      <c r="E1532" s="20">
        <v>139</v>
      </c>
      <c r="F1532" s="20">
        <v>28</v>
      </c>
      <c r="G1532" s="20">
        <v>41</v>
      </c>
      <c r="H1532" s="20">
        <v>0</v>
      </c>
      <c r="I1532" s="19">
        <v>61976</v>
      </c>
    </row>
    <row r="1533" spans="2:10" x14ac:dyDescent="0.25">
      <c r="B1533" s="19" t="s">
        <v>40</v>
      </c>
      <c r="C1533" s="20">
        <v>8471</v>
      </c>
      <c r="D1533" s="20">
        <v>1507</v>
      </c>
      <c r="E1533" s="20">
        <v>463</v>
      </c>
      <c r="F1533" s="20">
        <v>201</v>
      </c>
      <c r="G1533" s="20">
        <v>66</v>
      </c>
      <c r="H1533" s="20">
        <v>16</v>
      </c>
      <c r="I1533" s="19">
        <v>10724</v>
      </c>
    </row>
    <row r="1534" spans="2:10" x14ac:dyDescent="0.25">
      <c r="B1534" s="19" t="s">
        <v>41</v>
      </c>
      <c r="C1534" s="20">
        <v>23063</v>
      </c>
      <c r="D1534" s="20">
        <v>1389</v>
      </c>
      <c r="E1534" s="20">
        <v>1583</v>
      </c>
      <c r="F1534" s="20">
        <v>559</v>
      </c>
      <c r="G1534" s="20">
        <v>146</v>
      </c>
      <c r="H1534" s="20">
        <v>42</v>
      </c>
      <c r="I1534" s="19">
        <v>26782</v>
      </c>
    </row>
    <row r="1535" spans="2:10" x14ac:dyDescent="0.25">
      <c r="B1535" s="19" t="s">
        <v>42</v>
      </c>
      <c r="C1535" s="20">
        <v>4276</v>
      </c>
      <c r="D1535" s="20">
        <v>6</v>
      </c>
      <c r="E1535" s="20">
        <v>2</v>
      </c>
      <c r="F1535" s="20">
        <v>0</v>
      </c>
      <c r="G1535" s="20">
        <v>0</v>
      </c>
      <c r="H1535" s="20">
        <v>0</v>
      </c>
      <c r="I1535" s="19">
        <v>4284</v>
      </c>
    </row>
    <row r="1536" spans="2:10" x14ac:dyDescent="0.25">
      <c r="B1536" s="19" t="s">
        <v>43</v>
      </c>
      <c r="C1536" s="20">
        <v>1974</v>
      </c>
      <c r="D1536" s="20">
        <v>48</v>
      </c>
      <c r="E1536" s="20">
        <v>3</v>
      </c>
      <c r="F1536" s="20">
        <v>0</v>
      </c>
      <c r="G1536" s="20">
        <v>0</v>
      </c>
      <c r="H1536" s="20">
        <v>0</v>
      </c>
      <c r="I1536" s="19">
        <v>2025</v>
      </c>
    </row>
    <row r="1537" spans="2:9" x14ac:dyDescent="0.25">
      <c r="B1537" s="19" t="s">
        <v>89</v>
      </c>
      <c r="C1537" s="20">
        <v>24</v>
      </c>
      <c r="D1537" s="20">
        <v>0</v>
      </c>
      <c r="E1537" s="20">
        <v>0</v>
      </c>
      <c r="F1537" s="20">
        <v>0</v>
      </c>
      <c r="G1537" s="20">
        <v>0</v>
      </c>
      <c r="H1537" s="20">
        <v>0</v>
      </c>
      <c r="I1537" s="19">
        <v>24</v>
      </c>
    </row>
    <row r="1538" spans="2:9" x14ac:dyDescent="0.25">
      <c r="B1538" s="19" t="s">
        <v>90</v>
      </c>
      <c r="C1538" s="20">
        <v>8</v>
      </c>
      <c r="D1538" s="20">
        <v>0</v>
      </c>
      <c r="E1538" s="20">
        <v>0</v>
      </c>
      <c r="F1538" s="20">
        <v>7</v>
      </c>
      <c r="G1538" s="20">
        <v>0</v>
      </c>
      <c r="H1538" s="20">
        <v>0</v>
      </c>
      <c r="I1538" s="19">
        <v>15</v>
      </c>
    </row>
    <row r="1539" spans="2:9" x14ac:dyDescent="0.25">
      <c r="B1539" s="19" t="s">
        <v>91</v>
      </c>
      <c r="C1539" s="20">
        <v>7034</v>
      </c>
      <c r="D1539" s="20">
        <v>8</v>
      </c>
      <c r="E1539" s="20">
        <v>2</v>
      </c>
      <c r="F1539" s="20">
        <v>0</v>
      </c>
      <c r="G1539" s="20">
        <v>0</v>
      </c>
      <c r="H1539" s="20">
        <v>0</v>
      </c>
      <c r="I1539" s="19">
        <v>7044</v>
      </c>
    </row>
    <row r="1540" spans="2:9" x14ac:dyDescent="0.25">
      <c r="B1540" s="19" t="s">
        <v>92</v>
      </c>
      <c r="C1540" s="20">
        <v>62770</v>
      </c>
      <c r="D1540" s="20">
        <v>175</v>
      </c>
      <c r="E1540" s="20">
        <v>166</v>
      </c>
      <c r="F1540" s="20">
        <v>177</v>
      </c>
      <c r="G1540" s="20">
        <v>18</v>
      </c>
      <c r="H1540" s="20">
        <v>12</v>
      </c>
      <c r="I1540" s="19">
        <v>63318</v>
      </c>
    </row>
    <row r="1541" spans="2:9" x14ac:dyDescent="0.25">
      <c r="B1541" s="19" t="s">
        <v>93</v>
      </c>
      <c r="C1541" s="20">
        <v>44649</v>
      </c>
      <c r="D1541" s="20">
        <v>511</v>
      </c>
      <c r="E1541" s="20">
        <v>196</v>
      </c>
      <c r="F1541" s="20">
        <v>153</v>
      </c>
      <c r="G1541" s="20">
        <v>12</v>
      </c>
      <c r="H1541" s="20">
        <v>0</v>
      </c>
      <c r="I1541" s="19">
        <v>45521</v>
      </c>
    </row>
    <row r="1542" spans="2:9" x14ac:dyDescent="0.25">
      <c r="B1542" s="19" t="s">
        <v>94</v>
      </c>
      <c r="C1542" s="20">
        <v>10050</v>
      </c>
      <c r="D1542" s="20">
        <v>131</v>
      </c>
      <c r="E1542" s="20">
        <v>13</v>
      </c>
      <c r="F1542" s="20">
        <v>29</v>
      </c>
      <c r="G1542" s="20">
        <v>18</v>
      </c>
      <c r="H1542" s="20">
        <v>0</v>
      </c>
      <c r="I1542" s="19">
        <v>10241</v>
      </c>
    </row>
    <row r="1543" spans="2:9" x14ac:dyDescent="0.25">
      <c r="B1543" s="19" t="s">
        <v>95</v>
      </c>
      <c r="C1543" s="20">
        <v>79</v>
      </c>
      <c r="D1543" s="20">
        <v>3</v>
      </c>
      <c r="E1543" s="20">
        <v>0</v>
      </c>
      <c r="F1543" s="20">
        <v>0</v>
      </c>
      <c r="G1543" s="20">
        <v>0</v>
      </c>
      <c r="H1543" s="20">
        <v>0</v>
      </c>
      <c r="I1543" s="19">
        <v>82</v>
      </c>
    </row>
    <row r="1544" spans="2:9" x14ac:dyDescent="0.25">
      <c r="B1544" s="19" t="s">
        <v>44</v>
      </c>
      <c r="C1544" s="20">
        <v>169</v>
      </c>
      <c r="D1544" s="20">
        <v>49</v>
      </c>
      <c r="E1544" s="20">
        <v>0</v>
      </c>
      <c r="F1544" s="20">
        <v>0</v>
      </c>
      <c r="G1544" s="20">
        <v>0</v>
      </c>
      <c r="H1544" s="20">
        <v>0</v>
      </c>
      <c r="I1544" s="19">
        <v>218</v>
      </c>
    </row>
    <row r="1545" spans="2:9" x14ac:dyDescent="0.25">
      <c r="B1545" s="19" t="s">
        <v>45</v>
      </c>
      <c r="C1545" s="20">
        <v>30</v>
      </c>
      <c r="D1545" s="20">
        <v>420</v>
      </c>
      <c r="E1545" s="20">
        <v>62</v>
      </c>
      <c r="F1545" s="20">
        <v>0</v>
      </c>
      <c r="G1545" s="20">
        <v>0</v>
      </c>
      <c r="H1545" s="20">
        <v>0</v>
      </c>
      <c r="I1545" s="19">
        <v>512</v>
      </c>
    </row>
    <row r="1546" spans="2:9" x14ac:dyDescent="0.25">
      <c r="B1546" s="19" t="s">
        <v>46</v>
      </c>
      <c r="C1546" s="20">
        <v>103</v>
      </c>
      <c r="D1546" s="20">
        <v>9</v>
      </c>
      <c r="E1546" s="20">
        <v>28</v>
      </c>
      <c r="F1546" s="20">
        <v>0</v>
      </c>
      <c r="G1546" s="20">
        <v>0</v>
      </c>
      <c r="H1546" s="20">
        <v>0</v>
      </c>
      <c r="I1546" s="19">
        <v>140</v>
      </c>
    </row>
    <row r="1547" spans="2:9" x14ac:dyDescent="0.25">
      <c r="B1547" s="19" t="s">
        <v>47</v>
      </c>
      <c r="C1547" s="20">
        <v>1318</v>
      </c>
      <c r="D1547" s="20">
        <v>38</v>
      </c>
      <c r="E1547" s="20">
        <v>73</v>
      </c>
      <c r="F1547" s="20">
        <v>1</v>
      </c>
      <c r="G1547" s="20">
        <v>2</v>
      </c>
      <c r="H1547" s="20">
        <v>0</v>
      </c>
      <c r="I1547" s="19">
        <v>1432</v>
      </c>
    </row>
    <row r="1548" spans="2:9" x14ac:dyDescent="0.25">
      <c r="B1548" s="19" t="s">
        <v>96</v>
      </c>
      <c r="C1548" s="20">
        <v>147</v>
      </c>
      <c r="D1548" s="20">
        <v>51</v>
      </c>
      <c r="E1548" s="20">
        <v>0</v>
      </c>
      <c r="F1548" s="20">
        <v>0</v>
      </c>
      <c r="G1548" s="20">
        <v>0</v>
      </c>
      <c r="H1548" s="20">
        <v>0</v>
      </c>
      <c r="I1548" s="19">
        <v>198</v>
      </c>
    </row>
    <row r="1549" spans="2:9" x14ac:dyDescent="0.25">
      <c r="B1549" s="19" t="s">
        <v>70</v>
      </c>
      <c r="C1549" s="20">
        <v>3</v>
      </c>
      <c r="D1549" s="20">
        <v>0</v>
      </c>
      <c r="E1549" s="20">
        <v>0</v>
      </c>
      <c r="F1549" s="20">
        <v>0</v>
      </c>
      <c r="G1549" s="20">
        <v>0</v>
      </c>
      <c r="H1549" s="20">
        <v>0</v>
      </c>
      <c r="I1549" s="19">
        <v>3</v>
      </c>
    </row>
    <row r="1550" spans="2:9" x14ac:dyDescent="0.25">
      <c r="B1550" s="19" t="s">
        <v>98</v>
      </c>
      <c r="C1550" s="20">
        <v>36</v>
      </c>
      <c r="D1550" s="20">
        <v>0</v>
      </c>
      <c r="E1550" s="20">
        <v>0</v>
      </c>
      <c r="F1550" s="20">
        <v>0</v>
      </c>
      <c r="G1550" s="20">
        <v>0</v>
      </c>
      <c r="H1550" s="20">
        <v>0</v>
      </c>
      <c r="I1550" s="19">
        <v>36</v>
      </c>
    </row>
    <row r="1551" spans="2:9" x14ac:dyDescent="0.25">
      <c r="B1551" s="19" t="s">
        <v>100</v>
      </c>
      <c r="C1551" s="20">
        <v>149</v>
      </c>
      <c r="D1551" s="20">
        <v>5</v>
      </c>
      <c r="E1551" s="20">
        <v>0</v>
      </c>
      <c r="F1551" s="20">
        <v>0</v>
      </c>
      <c r="G1551" s="20">
        <v>0</v>
      </c>
      <c r="H1551" s="20">
        <v>0</v>
      </c>
      <c r="I1551" s="19">
        <v>154</v>
      </c>
    </row>
    <row r="1552" spans="2:9" x14ac:dyDescent="0.25">
      <c r="B1552" s="19" t="s">
        <v>101</v>
      </c>
      <c r="C1552" s="20">
        <v>3</v>
      </c>
      <c r="D1552" s="20">
        <v>0</v>
      </c>
      <c r="E1552" s="20">
        <v>4</v>
      </c>
      <c r="F1552" s="20">
        <v>265</v>
      </c>
      <c r="G1552" s="20">
        <v>12</v>
      </c>
      <c r="H1552" s="20">
        <v>0</v>
      </c>
      <c r="I1552" s="19">
        <v>284</v>
      </c>
    </row>
    <row r="1553" spans="2:9" x14ac:dyDescent="0.25">
      <c r="B1553" s="19" t="s">
        <v>102</v>
      </c>
      <c r="C1553" s="20">
        <v>46</v>
      </c>
      <c r="D1553" s="20">
        <v>15</v>
      </c>
      <c r="E1553" s="20">
        <v>0</v>
      </c>
      <c r="F1553" s="20">
        <v>0</v>
      </c>
      <c r="G1553" s="20">
        <v>0</v>
      </c>
      <c r="H1553" s="20">
        <v>0</v>
      </c>
      <c r="I1553" s="19">
        <v>61</v>
      </c>
    </row>
    <row r="1554" spans="2:9" x14ac:dyDescent="0.25">
      <c r="B1554" s="19" t="s">
        <v>48</v>
      </c>
      <c r="C1554" s="20">
        <v>2</v>
      </c>
      <c r="D1554" s="20">
        <v>0</v>
      </c>
      <c r="E1554" s="20">
        <v>0</v>
      </c>
      <c r="F1554" s="20">
        <v>0</v>
      </c>
      <c r="G1554" s="20">
        <v>0</v>
      </c>
      <c r="H1554" s="20">
        <v>0</v>
      </c>
      <c r="I1554" s="19">
        <v>2</v>
      </c>
    </row>
    <row r="1555" spans="2:9" x14ac:dyDescent="0.25">
      <c r="B1555" s="19" t="s">
        <v>103</v>
      </c>
      <c r="C1555" s="20">
        <v>47</v>
      </c>
      <c r="D1555" s="20">
        <v>0</v>
      </c>
      <c r="E1555" s="20">
        <v>33</v>
      </c>
      <c r="F1555" s="20">
        <v>0</v>
      </c>
      <c r="G1555" s="20">
        <v>0</v>
      </c>
      <c r="H1555" s="20">
        <v>0</v>
      </c>
      <c r="I1555" s="19">
        <v>80</v>
      </c>
    </row>
    <row r="1556" spans="2:9" x14ac:dyDescent="0.25">
      <c r="B1556" s="19" t="s">
        <v>104</v>
      </c>
      <c r="C1556" s="20">
        <v>218</v>
      </c>
      <c r="D1556" s="20">
        <v>186</v>
      </c>
      <c r="E1556" s="20">
        <v>976</v>
      </c>
      <c r="F1556" s="20">
        <v>418</v>
      </c>
      <c r="G1556" s="20">
        <v>16</v>
      </c>
      <c r="H1556" s="20">
        <v>0</v>
      </c>
      <c r="I1556" s="19">
        <v>1814</v>
      </c>
    </row>
    <row r="1557" spans="2:9" x14ac:dyDescent="0.25">
      <c r="B1557" s="19" t="s">
        <v>105</v>
      </c>
      <c r="C1557" s="20">
        <v>58</v>
      </c>
      <c r="D1557" s="20">
        <v>46</v>
      </c>
      <c r="E1557" s="20">
        <v>110</v>
      </c>
      <c r="F1557" s="20">
        <v>0</v>
      </c>
      <c r="G1557" s="20">
        <v>0</v>
      </c>
      <c r="H1557" s="20">
        <v>1</v>
      </c>
      <c r="I1557" s="19">
        <v>215</v>
      </c>
    </row>
    <row r="1558" spans="2:9" x14ac:dyDescent="0.25">
      <c r="B1558" s="19" t="s">
        <v>106</v>
      </c>
      <c r="C1558" s="20">
        <v>260</v>
      </c>
      <c r="D1558" s="20">
        <v>2</v>
      </c>
      <c r="E1558" s="20">
        <v>93</v>
      </c>
      <c r="F1558" s="20">
        <v>50</v>
      </c>
      <c r="G1558" s="20">
        <v>0</v>
      </c>
      <c r="H1558" s="20">
        <v>0</v>
      </c>
      <c r="I1558" s="19">
        <v>405</v>
      </c>
    </row>
    <row r="1559" spans="2:9" x14ac:dyDescent="0.25">
      <c r="B1559" s="19" t="s">
        <v>107</v>
      </c>
      <c r="C1559" s="20">
        <v>63</v>
      </c>
      <c r="D1559" s="20">
        <v>9</v>
      </c>
      <c r="E1559" s="20">
        <v>0</v>
      </c>
      <c r="F1559" s="20">
        <v>0</v>
      </c>
      <c r="G1559" s="20">
        <v>0</v>
      </c>
      <c r="H1559" s="20">
        <v>0</v>
      </c>
      <c r="I1559" s="19">
        <v>72</v>
      </c>
    </row>
    <row r="1560" spans="2:9" x14ac:dyDescent="0.25">
      <c r="B1560" s="19" t="s">
        <v>50</v>
      </c>
      <c r="C1560" s="20">
        <v>112</v>
      </c>
      <c r="D1560" s="20">
        <v>0</v>
      </c>
      <c r="E1560" s="20">
        <v>0</v>
      </c>
      <c r="F1560" s="20">
        <v>0</v>
      </c>
      <c r="G1560" s="20">
        <v>0</v>
      </c>
      <c r="H1560" s="20">
        <v>0</v>
      </c>
      <c r="I1560" s="19">
        <v>112</v>
      </c>
    </row>
    <row r="1561" spans="2:9" x14ac:dyDescent="0.25">
      <c r="B1561" s="19" t="s">
        <v>109</v>
      </c>
      <c r="C1561" s="20">
        <v>35</v>
      </c>
      <c r="D1561" s="20">
        <v>6</v>
      </c>
      <c r="E1561" s="20">
        <v>48</v>
      </c>
      <c r="F1561" s="20">
        <v>0</v>
      </c>
      <c r="G1561" s="20">
        <v>0</v>
      </c>
      <c r="H1561" s="20">
        <v>0</v>
      </c>
      <c r="I1561" s="19">
        <v>89</v>
      </c>
    </row>
    <row r="1562" spans="2:9" x14ac:dyDescent="0.25">
      <c r="B1562" s="19" t="s">
        <v>110</v>
      </c>
      <c r="C1562" s="20">
        <v>4</v>
      </c>
      <c r="D1562" s="20">
        <v>0</v>
      </c>
      <c r="E1562" s="20">
        <v>0</v>
      </c>
      <c r="F1562" s="20">
        <v>0</v>
      </c>
      <c r="G1562" s="20">
        <v>0</v>
      </c>
      <c r="H1562" s="20">
        <v>0</v>
      </c>
      <c r="I1562" s="19">
        <v>4</v>
      </c>
    </row>
    <row r="1563" spans="2:9" x14ac:dyDescent="0.25">
      <c r="B1563" s="19" t="s">
        <v>111</v>
      </c>
      <c r="C1563" s="20">
        <v>46</v>
      </c>
      <c r="D1563" s="20">
        <v>5</v>
      </c>
      <c r="E1563" s="20">
        <v>0</v>
      </c>
      <c r="F1563" s="20">
        <v>0</v>
      </c>
      <c r="G1563" s="20">
        <v>0</v>
      </c>
      <c r="H1563" s="20">
        <v>0</v>
      </c>
      <c r="I1563" s="19">
        <v>51</v>
      </c>
    </row>
    <row r="1564" spans="2:9" x14ac:dyDescent="0.25">
      <c r="B1564" s="19" t="s">
        <v>52</v>
      </c>
      <c r="C1564" s="20">
        <v>1</v>
      </c>
      <c r="D1564" s="20">
        <v>0</v>
      </c>
      <c r="E1564" s="20">
        <v>0</v>
      </c>
      <c r="F1564" s="20">
        <v>0</v>
      </c>
      <c r="G1564" s="20">
        <v>0</v>
      </c>
      <c r="H1564" s="20">
        <v>0</v>
      </c>
      <c r="I1564" s="19">
        <v>1</v>
      </c>
    </row>
    <row r="1565" spans="2:9" x14ac:dyDescent="0.25">
      <c r="B1565" s="19" t="s">
        <v>112</v>
      </c>
      <c r="C1565" s="20">
        <v>2</v>
      </c>
      <c r="D1565" s="20">
        <v>1</v>
      </c>
      <c r="E1565" s="20">
        <v>0</v>
      </c>
      <c r="F1565" s="20">
        <v>0</v>
      </c>
      <c r="G1565" s="20">
        <v>0</v>
      </c>
      <c r="H1565" s="20">
        <v>170</v>
      </c>
      <c r="I1565" s="19">
        <v>173</v>
      </c>
    </row>
    <row r="1566" spans="2:9" x14ac:dyDescent="0.25">
      <c r="B1566" s="19" t="s">
        <v>140</v>
      </c>
      <c r="C1566" s="20">
        <v>4</v>
      </c>
      <c r="D1566" s="20">
        <v>0</v>
      </c>
      <c r="E1566" s="20">
        <v>0</v>
      </c>
      <c r="F1566" s="20">
        <v>0</v>
      </c>
      <c r="G1566" s="20">
        <v>0</v>
      </c>
      <c r="H1566" s="20">
        <v>0</v>
      </c>
      <c r="I1566" s="19">
        <v>4</v>
      </c>
    </row>
    <row r="1567" spans="2:9" x14ac:dyDescent="0.25">
      <c r="B1567" s="19" t="s">
        <v>113</v>
      </c>
      <c r="C1567" s="20">
        <v>0</v>
      </c>
      <c r="D1567" s="20">
        <v>10</v>
      </c>
      <c r="E1567" s="20">
        <v>0</v>
      </c>
      <c r="F1567" s="20">
        <v>0</v>
      </c>
      <c r="G1567" s="20">
        <v>0</v>
      </c>
      <c r="H1567" s="20">
        <v>0</v>
      </c>
      <c r="I1567" s="19">
        <v>10</v>
      </c>
    </row>
    <row r="1568" spans="2:9" x14ac:dyDescent="0.25">
      <c r="B1568" s="19" t="s">
        <v>84</v>
      </c>
      <c r="C1568" s="20">
        <v>7</v>
      </c>
      <c r="D1568" s="20">
        <v>0</v>
      </c>
      <c r="E1568" s="20">
        <v>0</v>
      </c>
      <c r="F1568" s="20">
        <v>0</v>
      </c>
      <c r="G1568" s="20">
        <v>0</v>
      </c>
      <c r="H1568" s="20">
        <v>0</v>
      </c>
      <c r="I1568" s="19">
        <v>7</v>
      </c>
    </row>
    <row r="1569" spans="2:9" x14ac:dyDescent="0.25">
      <c r="B1569" s="19" t="s">
        <v>114</v>
      </c>
      <c r="C1569" s="20">
        <v>1</v>
      </c>
      <c r="D1569" s="20">
        <v>0</v>
      </c>
      <c r="E1569" s="20">
        <v>0</v>
      </c>
      <c r="F1569" s="20">
        <v>0</v>
      </c>
      <c r="G1569" s="20">
        <v>0</v>
      </c>
      <c r="H1569" s="20">
        <v>0</v>
      </c>
      <c r="I1569" s="19">
        <v>1</v>
      </c>
    </row>
    <row r="1570" spans="2:9" x14ac:dyDescent="0.25">
      <c r="B1570" s="19" t="s">
        <v>115</v>
      </c>
      <c r="C1570" s="20">
        <v>114</v>
      </c>
      <c r="D1570" s="20">
        <v>14</v>
      </c>
      <c r="E1570" s="20">
        <v>0</v>
      </c>
      <c r="F1570" s="20">
        <v>0</v>
      </c>
      <c r="G1570" s="20">
        <v>0</v>
      </c>
      <c r="H1570" s="20">
        <v>0</v>
      </c>
      <c r="I1570" s="19">
        <v>128</v>
      </c>
    </row>
    <row r="1571" spans="2:9" x14ac:dyDescent="0.25">
      <c r="B1571" s="19" t="s">
        <v>116</v>
      </c>
      <c r="C1571" s="20">
        <v>65</v>
      </c>
      <c r="D1571" s="20">
        <v>0</v>
      </c>
      <c r="E1571" s="20">
        <v>6</v>
      </c>
      <c r="F1571" s="20">
        <v>0</v>
      </c>
      <c r="G1571" s="20">
        <v>0</v>
      </c>
      <c r="H1571" s="20">
        <v>0</v>
      </c>
      <c r="I1571" s="19">
        <v>71</v>
      </c>
    </row>
    <row r="1572" spans="2:9" x14ac:dyDescent="0.25">
      <c r="B1572" s="19" t="s">
        <v>117</v>
      </c>
      <c r="C1572" s="20">
        <v>0</v>
      </c>
      <c r="D1572" s="20">
        <v>2</v>
      </c>
      <c r="E1572" s="20">
        <v>0</v>
      </c>
      <c r="F1572" s="20">
        <v>0</v>
      </c>
      <c r="G1572" s="20">
        <v>0</v>
      </c>
      <c r="H1572" s="20">
        <v>0</v>
      </c>
      <c r="I1572" s="19">
        <v>2</v>
      </c>
    </row>
    <row r="1573" spans="2:9" x14ac:dyDescent="0.25">
      <c r="B1573" s="19" t="s">
        <v>118</v>
      </c>
      <c r="C1573" s="20">
        <v>67</v>
      </c>
      <c r="D1573" s="20">
        <v>0</v>
      </c>
      <c r="E1573" s="20">
        <v>0</v>
      </c>
      <c r="F1573" s="20">
        <v>0</v>
      </c>
      <c r="G1573" s="20">
        <v>0</v>
      </c>
      <c r="H1573" s="20">
        <v>0</v>
      </c>
      <c r="I1573" s="19">
        <v>67</v>
      </c>
    </row>
    <row r="1574" spans="2:9" x14ac:dyDescent="0.25">
      <c r="B1574" s="19" t="s">
        <v>119</v>
      </c>
      <c r="C1574" s="20">
        <v>139</v>
      </c>
      <c r="D1574" s="20">
        <v>0</v>
      </c>
      <c r="E1574" s="20">
        <v>0</v>
      </c>
      <c r="F1574" s="20">
        <v>0</v>
      </c>
      <c r="G1574" s="20">
        <v>0</v>
      </c>
      <c r="H1574" s="20">
        <v>0</v>
      </c>
      <c r="I1574" s="19">
        <v>139</v>
      </c>
    </row>
    <row r="1575" spans="2:9" x14ac:dyDescent="0.25">
      <c r="B1575" s="19" t="s">
        <v>120</v>
      </c>
      <c r="C1575" s="20">
        <v>7</v>
      </c>
      <c r="D1575" s="20">
        <v>2</v>
      </c>
      <c r="E1575" s="20">
        <v>1</v>
      </c>
      <c r="F1575" s="20">
        <v>0</v>
      </c>
      <c r="G1575" s="20">
        <v>0</v>
      </c>
      <c r="H1575" s="20">
        <v>0</v>
      </c>
      <c r="I1575" s="19">
        <v>10</v>
      </c>
    </row>
    <row r="1576" spans="2:9" x14ac:dyDescent="0.25">
      <c r="B1576" s="19" t="s">
        <v>121</v>
      </c>
      <c r="C1576" s="20">
        <v>17</v>
      </c>
      <c r="D1576" s="20">
        <v>1</v>
      </c>
      <c r="E1576" s="20">
        <v>0</v>
      </c>
      <c r="F1576" s="20">
        <v>0</v>
      </c>
      <c r="G1576" s="20">
        <v>0</v>
      </c>
      <c r="H1576" s="20">
        <v>0</v>
      </c>
      <c r="I1576" s="19">
        <v>18</v>
      </c>
    </row>
    <row r="1577" spans="2:9" x14ac:dyDescent="0.25">
      <c r="B1577" s="19" t="s">
        <v>141</v>
      </c>
      <c r="C1577" s="20">
        <v>0</v>
      </c>
      <c r="D1577" s="20">
        <v>6</v>
      </c>
      <c r="E1577" s="20">
        <v>0</v>
      </c>
      <c r="F1577" s="20">
        <v>0</v>
      </c>
      <c r="G1577" s="20">
        <v>0</v>
      </c>
      <c r="H1577" s="20">
        <v>0</v>
      </c>
      <c r="I1577" s="19">
        <v>6</v>
      </c>
    </row>
    <row r="1578" spans="2:9" x14ac:dyDescent="0.25">
      <c r="B1578" s="19" t="s">
        <v>142</v>
      </c>
      <c r="C1578" s="20">
        <v>1</v>
      </c>
      <c r="D1578" s="20">
        <v>0</v>
      </c>
      <c r="E1578" s="20">
        <v>0</v>
      </c>
      <c r="F1578" s="20">
        <v>0</v>
      </c>
      <c r="G1578" s="20">
        <v>0</v>
      </c>
      <c r="H1578" s="20">
        <v>0</v>
      </c>
      <c r="I1578" s="19">
        <v>1</v>
      </c>
    </row>
    <row r="1579" spans="2:9" x14ac:dyDescent="0.25">
      <c r="B1579" s="19" t="s">
        <v>143</v>
      </c>
      <c r="C1579" s="20">
        <v>1</v>
      </c>
      <c r="D1579" s="20">
        <v>0</v>
      </c>
      <c r="E1579" s="20">
        <v>0</v>
      </c>
      <c r="F1579" s="20">
        <v>0</v>
      </c>
      <c r="G1579" s="20">
        <v>0</v>
      </c>
      <c r="H1579" s="20">
        <v>0</v>
      </c>
      <c r="I1579" s="19">
        <v>1</v>
      </c>
    </row>
    <row r="1580" spans="2:9" x14ac:dyDescent="0.25">
      <c r="B1580" s="19" t="s">
        <v>122</v>
      </c>
      <c r="C1580" s="20">
        <v>1</v>
      </c>
      <c r="D1580" s="20">
        <v>0</v>
      </c>
      <c r="E1580" s="20">
        <v>0</v>
      </c>
      <c r="F1580" s="20">
        <v>0</v>
      </c>
      <c r="G1580" s="20">
        <v>0</v>
      </c>
      <c r="H1580" s="20">
        <v>0</v>
      </c>
      <c r="I1580" s="19">
        <v>1</v>
      </c>
    </row>
    <row r="1581" spans="2:9" x14ac:dyDescent="0.25">
      <c r="B1581" s="19" t="s">
        <v>123</v>
      </c>
      <c r="C1581" s="20">
        <v>1</v>
      </c>
      <c r="D1581" s="20">
        <v>0</v>
      </c>
      <c r="E1581" s="20">
        <v>0</v>
      </c>
      <c r="F1581" s="20">
        <v>0</v>
      </c>
      <c r="G1581" s="20">
        <v>0</v>
      </c>
      <c r="H1581" s="20">
        <v>0</v>
      </c>
      <c r="I1581" s="19">
        <v>1</v>
      </c>
    </row>
    <row r="1582" spans="2:9" x14ac:dyDescent="0.25">
      <c r="B1582" s="19" t="s">
        <v>144</v>
      </c>
      <c r="C1582" s="20">
        <v>4</v>
      </c>
      <c r="D1582" s="20">
        <v>0</v>
      </c>
      <c r="E1582" s="20">
        <v>0</v>
      </c>
      <c r="F1582" s="20">
        <v>0</v>
      </c>
      <c r="G1582" s="20">
        <v>0</v>
      </c>
      <c r="H1582" s="20">
        <v>0</v>
      </c>
      <c r="I1582" s="19">
        <v>4</v>
      </c>
    </row>
    <row r="1583" spans="2:9" x14ac:dyDescent="0.25">
      <c r="B1583" s="19" t="s">
        <v>124</v>
      </c>
      <c r="C1583" s="20">
        <v>35</v>
      </c>
      <c r="D1583" s="20">
        <v>0</v>
      </c>
      <c r="E1583" s="20">
        <v>0</v>
      </c>
      <c r="F1583" s="20">
        <v>0</v>
      </c>
      <c r="G1583" s="20">
        <v>0</v>
      </c>
      <c r="H1583" s="20">
        <v>0</v>
      </c>
      <c r="I1583" s="19">
        <v>35</v>
      </c>
    </row>
    <row r="1584" spans="2:9" x14ac:dyDescent="0.25">
      <c r="B1584" s="19" t="s">
        <v>147</v>
      </c>
      <c r="C1584" s="20">
        <v>10</v>
      </c>
      <c r="D1584" s="20">
        <v>1</v>
      </c>
      <c r="E1584" s="20">
        <v>0</v>
      </c>
      <c r="F1584" s="20">
        <v>0</v>
      </c>
      <c r="G1584" s="20">
        <v>0</v>
      </c>
      <c r="H1584" s="20">
        <v>0</v>
      </c>
      <c r="I1584" s="19">
        <v>11</v>
      </c>
    </row>
    <row r="1585" spans="2:9" x14ac:dyDescent="0.25">
      <c r="B1585" s="19" t="s">
        <v>125</v>
      </c>
      <c r="C1585" s="20">
        <v>139</v>
      </c>
      <c r="D1585" s="20">
        <v>0</v>
      </c>
      <c r="E1585" s="20">
        <v>0</v>
      </c>
      <c r="F1585" s="20">
        <v>0</v>
      </c>
      <c r="G1585" s="20">
        <v>0</v>
      </c>
      <c r="H1585" s="20">
        <v>0</v>
      </c>
      <c r="I1585" s="19">
        <v>139</v>
      </c>
    </row>
    <row r="1586" spans="2:9" x14ac:dyDescent="0.25">
      <c r="B1586" s="19" t="s">
        <v>127</v>
      </c>
      <c r="C1586" s="20">
        <v>79</v>
      </c>
      <c r="D1586" s="20">
        <v>3</v>
      </c>
      <c r="E1586" s="20">
        <v>0</v>
      </c>
      <c r="F1586" s="20">
        <v>0</v>
      </c>
      <c r="G1586" s="20">
        <v>0</v>
      </c>
      <c r="H1586" s="20">
        <v>0</v>
      </c>
      <c r="I1586" s="19">
        <v>82</v>
      </c>
    </row>
    <row r="1587" spans="2:9" x14ac:dyDescent="0.25">
      <c r="B1587" s="19" t="s">
        <v>148</v>
      </c>
      <c r="C1587" s="20">
        <v>0</v>
      </c>
      <c r="D1587" s="20">
        <v>0</v>
      </c>
      <c r="E1587" s="20">
        <v>5</v>
      </c>
      <c r="F1587" s="20">
        <v>0</v>
      </c>
      <c r="G1587" s="20">
        <v>0</v>
      </c>
      <c r="H1587" s="20">
        <v>0</v>
      </c>
      <c r="I1587" s="19">
        <v>5</v>
      </c>
    </row>
    <row r="1588" spans="2:9" x14ac:dyDescent="0.25">
      <c r="B1588" s="19" t="s">
        <v>130</v>
      </c>
      <c r="C1588" s="20">
        <v>7</v>
      </c>
      <c r="D1588" s="20">
        <v>0</v>
      </c>
      <c r="E1588" s="20">
        <v>0</v>
      </c>
      <c r="F1588" s="20">
        <v>0</v>
      </c>
      <c r="G1588" s="20">
        <v>0</v>
      </c>
      <c r="H1588" s="20">
        <v>0</v>
      </c>
      <c r="I1588" s="19">
        <v>7</v>
      </c>
    </row>
    <row r="1589" spans="2:9" x14ac:dyDescent="0.25">
      <c r="B1589" s="19" t="s">
        <v>77</v>
      </c>
      <c r="C1589" s="20">
        <v>8</v>
      </c>
      <c r="D1589" s="20">
        <v>0</v>
      </c>
      <c r="E1589" s="20">
        <v>0</v>
      </c>
      <c r="F1589" s="20">
        <v>0</v>
      </c>
      <c r="G1589" s="20">
        <v>0</v>
      </c>
      <c r="H1589" s="20">
        <v>0</v>
      </c>
      <c r="I1589" s="19">
        <v>8</v>
      </c>
    </row>
    <row r="1590" spans="2:9" x14ac:dyDescent="0.25">
      <c r="B1590" s="19" t="s">
        <v>131</v>
      </c>
      <c r="C1590" s="20">
        <v>0</v>
      </c>
      <c r="D1590" s="20">
        <v>1</v>
      </c>
      <c r="E1590" s="20">
        <v>7</v>
      </c>
      <c r="F1590" s="20">
        <v>0</v>
      </c>
      <c r="G1590" s="20">
        <v>0</v>
      </c>
      <c r="H1590" s="20">
        <v>0</v>
      </c>
      <c r="I1590" s="19">
        <v>8</v>
      </c>
    </row>
    <row r="1591" spans="2:9" x14ac:dyDescent="0.25">
      <c r="B1591" s="19" t="s">
        <v>132</v>
      </c>
      <c r="C1591" s="20">
        <v>42</v>
      </c>
      <c r="D1591" s="20">
        <v>0</v>
      </c>
      <c r="E1591" s="20">
        <v>0</v>
      </c>
      <c r="F1591" s="20">
        <v>0</v>
      </c>
      <c r="G1591" s="20">
        <v>0</v>
      </c>
      <c r="H1591" s="20">
        <v>0</v>
      </c>
      <c r="I1591" s="19">
        <v>42</v>
      </c>
    </row>
    <row r="1592" spans="2:9" x14ac:dyDescent="0.25">
      <c r="B1592" s="19" t="s">
        <v>133</v>
      </c>
      <c r="C1592" s="20">
        <v>16</v>
      </c>
      <c r="D1592" s="20">
        <v>0</v>
      </c>
      <c r="E1592" s="20">
        <v>3</v>
      </c>
      <c r="F1592" s="20">
        <v>3</v>
      </c>
      <c r="G1592" s="20">
        <v>0</v>
      </c>
      <c r="H1592" s="20">
        <v>0</v>
      </c>
      <c r="I1592" s="19">
        <v>22</v>
      </c>
    </row>
    <row r="1593" spans="2:9" x14ac:dyDescent="0.25">
      <c r="B1593" s="19" t="s">
        <v>134</v>
      </c>
      <c r="C1593" s="20">
        <v>6</v>
      </c>
      <c r="D1593" s="20">
        <v>0</v>
      </c>
      <c r="E1593" s="20">
        <v>2</v>
      </c>
      <c r="F1593" s="20">
        <v>0</v>
      </c>
      <c r="G1593" s="20">
        <v>0</v>
      </c>
      <c r="H1593" s="20">
        <v>0</v>
      </c>
      <c r="I1593" s="19">
        <v>8</v>
      </c>
    </row>
    <row r="1594" spans="2:9" x14ac:dyDescent="0.25">
      <c r="B1594" s="19"/>
      <c r="C1594" s="20"/>
      <c r="D1594" s="20"/>
      <c r="E1594" s="20"/>
      <c r="F1594" s="20"/>
      <c r="G1594" s="20"/>
      <c r="H1594" s="20"/>
      <c r="I1594" s="19"/>
    </row>
    <row r="1595" spans="2:9" x14ac:dyDescent="0.25">
      <c r="B1595" s="19"/>
      <c r="C1595" s="20"/>
      <c r="D1595" s="20"/>
      <c r="E1595" s="20"/>
      <c r="F1595" s="20"/>
      <c r="G1595" s="20"/>
      <c r="H1595" s="20"/>
      <c r="I1595" s="19"/>
    </row>
    <row r="1596" spans="2:9" x14ac:dyDescent="0.25">
      <c r="B1596" s="19"/>
      <c r="C1596" s="20"/>
      <c r="D1596" s="20"/>
      <c r="E1596" s="20"/>
      <c r="F1596" s="20"/>
      <c r="G1596" s="20"/>
      <c r="H1596" s="20"/>
      <c r="I1596" s="19"/>
    </row>
    <row r="1597" spans="2:9" x14ac:dyDescent="0.25">
      <c r="B1597" s="19"/>
      <c r="C1597" s="20"/>
      <c r="D1597" s="20"/>
      <c r="E1597" s="20"/>
      <c r="F1597" s="20"/>
      <c r="G1597" s="20"/>
      <c r="H1597" s="20"/>
      <c r="I1597" s="19"/>
    </row>
    <row r="1598" spans="2:9" x14ac:dyDescent="0.25">
      <c r="B1598" s="19"/>
      <c r="C1598" s="20"/>
      <c r="D1598" s="20"/>
      <c r="E1598" s="20"/>
      <c r="F1598" s="20"/>
      <c r="G1598" s="20"/>
      <c r="H1598" s="20"/>
      <c r="I1598" s="19"/>
    </row>
    <row r="1599" spans="2:9" x14ac:dyDescent="0.25">
      <c r="B1599" s="19"/>
      <c r="C1599" s="20"/>
      <c r="D1599" s="20"/>
      <c r="E1599" s="20"/>
      <c r="F1599" s="20"/>
      <c r="G1599" s="20"/>
      <c r="H1599" s="20"/>
      <c r="I1599" s="19"/>
    </row>
    <row r="1600" spans="2:9" x14ac:dyDescent="0.25">
      <c r="B1600" s="19"/>
      <c r="C1600" s="20"/>
      <c r="D1600" s="20"/>
      <c r="E1600" s="20"/>
      <c r="F1600" s="20"/>
      <c r="G1600" s="20"/>
      <c r="H1600" s="20"/>
      <c r="I1600" s="19"/>
    </row>
    <row r="1601" spans="2:10" x14ac:dyDescent="0.25">
      <c r="B1601" s="19"/>
      <c r="C1601" s="20"/>
      <c r="D1601" s="20"/>
      <c r="E1601" s="20"/>
      <c r="F1601" s="20"/>
      <c r="G1601" s="20"/>
      <c r="H1601" s="20"/>
      <c r="I1601" s="19"/>
    </row>
    <row r="1602" spans="2:10" x14ac:dyDescent="0.25">
      <c r="B1602" s="19"/>
      <c r="C1602" s="20"/>
      <c r="D1602" s="20"/>
      <c r="E1602" s="20"/>
      <c r="F1602" s="20"/>
      <c r="G1602" s="20"/>
      <c r="H1602" s="20"/>
      <c r="I1602" s="19"/>
    </row>
    <row r="1603" spans="2:10" x14ac:dyDescent="0.25">
      <c r="B1603" s="19"/>
      <c r="C1603" s="20"/>
      <c r="D1603" s="20"/>
      <c r="E1603" s="20"/>
      <c r="F1603" s="20"/>
      <c r="G1603" s="20"/>
      <c r="H1603" s="20"/>
      <c r="I1603" s="19"/>
    </row>
    <row r="1604" spans="2:10" x14ac:dyDescent="0.25">
      <c r="B1604" s="19" t="s">
        <v>8</v>
      </c>
      <c r="C1604" s="19">
        <f t="shared" ref="C1604:H1604" si="18">SUM(C1531:C1603)</f>
        <v>692611</v>
      </c>
      <c r="D1604" s="19">
        <f t="shared" si="18"/>
        <v>8400</v>
      </c>
      <c r="E1604" s="19">
        <f t="shared" si="18"/>
        <v>6241</v>
      </c>
      <c r="F1604" s="19">
        <f t="shared" si="18"/>
        <v>2534</v>
      </c>
      <c r="G1604" s="19">
        <f t="shared" si="18"/>
        <v>503</v>
      </c>
      <c r="H1604" s="19">
        <f t="shared" si="18"/>
        <v>460</v>
      </c>
      <c r="I1604" s="19">
        <f>SUM(I1531:I1603)</f>
        <v>710749</v>
      </c>
    </row>
    <row r="1605" spans="2:10" x14ac:dyDescent="0.25">
      <c r="B1605" s="26"/>
      <c r="C1605" s="27"/>
      <c r="D1605" s="27"/>
      <c r="E1605" s="27"/>
      <c r="F1605" s="27"/>
      <c r="G1605" s="27"/>
      <c r="H1605" s="27"/>
      <c r="I1605" s="27"/>
      <c r="J1605" s="28"/>
    </row>
    <row r="1606" spans="2:10" ht="15.75" thickBot="1" x14ac:dyDescent="0.3">
      <c r="B1606" s="26"/>
      <c r="C1606" s="27"/>
      <c r="D1606" s="27"/>
      <c r="E1606" s="27"/>
      <c r="F1606" s="27"/>
      <c r="G1606" s="27"/>
      <c r="H1606" s="27"/>
      <c r="I1606" s="27"/>
      <c r="J1606" s="28"/>
    </row>
    <row r="1607" spans="2:10" ht="16.5" thickBot="1" x14ac:dyDescent="0.3">
      <c r="B1607" s="48" t="s">
        <v>153</v>
      </c>
      <c r="C1607" s="49"/>
      <c r="D1607" s="49"/>
      <c r="E1607" s="49"/>
      <c r="F1607" s="49"/>
      <c r="G1607" s="49"/>
      <c r="H1607" s="50"/>
      <c r="I1607" s="61" t="str">
        <f>$I$29</f>
        <v>ACUMULAT DESEMBRE 2018</v>
      </c>
      <c r="J1607" s="28"/>
    </row>
    <row r="1608" spans="2:10" x14ac:dyDescent="0.25">
      <c r="B1608" s="17" t="s">
        <v>31</v>
      </c>
      <c r="C1608" s="18" t="s">
        <v>32</v>
      </c>
      <c r="D1608" s="18" t="s">
        <v>33</v>
      </c>
      <c r="E1608" s="18" t="s">
        <v>34</v>
      </c>
      <c r="F1608" s="18" t="s">
        <v>35</v>
      </c>
      <c r="G1608" s="18" t="s">
        <v>36</v>
      </c>
      <c r="H1608" s="18" t="s">
        <v>37</v>
      </c>
      <c r="I1608" s="18" t="s">
        <v>8</v>
      </c>
      <c r="J1608" s="28"/>
    </row>
    <row r="1609" spans="2:10" x14ac:dyDescent="0.25">
      <c r="B1609" s="19" t="s">
        <v>38</v>
      </c>
      <c r="C1609" s="20">
        <v>0</v>
      </c>
      <c r="D1609" s="20">
        <v>0</v>
      </c>
      <c r="E1609" s="20">
        <v>0</v>
      </c>
      <c r="F1609" s="20">
        <v>0</v>
      </c>
      <c r="G1609" s="20">
        <v>0</v>
      </c>
      <c r="H1609" s="20">
        <v>365201</v>
      </c>
      <c r="I1609" s="19">
        <v>365201</v>
      </c>
      <c r="J1609" s="28"/>
    </row>
    <row r="1610" spans="2:10" x14ac:dyDescent="0.25">
      <c r="B1610" s="19" t="s">
        <v>39</v>
      </c>
      <c r="C1610" s="20">
        <v>0</v>
      </c>
      <c r="D1610" s="20">
        <v>0</v>
      </c>
      <c r="E1610" s="20">
        <v>0</v>
      </c>
      <c r="F1610" s="20">
        <v>0</v>
      </c>
      <c r="G1610" s="20">
        <v>0</v>
      </c>
      <c r="H1610" s="20">
        <v>266590</v>
      </c>
      <c r="I1610" s="19">
        <v>266590</v>
      </c>
      <c r="J1610" s="28"/>
    </row>
    <row r="1611" spans="2:10" x14ac:dyDescent="0.25">
      <c r="B1611" s="19" t="s">
        <v>40</v>
      </c>
      <c r="C1611" s="20">
        <v>0</v>
      </c>
      <c r="D1611" s="20">
        <v>0</v>
      </c>
      <c r="E1611" s="20">
        <v>0</v>
      </c>
      <c r="F1611" s="20">
        <v>0</v>
      </c>
      <c r="G1611" s="20">
        <v>0</v>
      </c>
      <c r="H1611" s="20">
        <v>84354</v>
      </c>
      <c r="I1611" s="19">
        <v>84354</v>
      </c>
      <c r="J1611" s="28"/>
    </row>
    <row r="1612" spans="2:10" x14ac:dyDescent="0.25">
      <c r="B1612" s="19" t="s">
        <v>41</v>
      </c>
      <c r="C1612" s="20">
        <v>0</v>
      </c>
      <c r="D1612" s="20">
        <v>0</v>
      </c>
      <c r="E1612" s="20">
        <v>0</v>
      </c>
      <c r="F1612" s="20">
        <v>0</v>
      </c>
      <c r="G1612" s="20">
        <v>0</v>
      </c>
      <c r="H1612" s="20">
        <v>61091</v>
      </c>
      <c r="I1612" s="19">
        <v>61091</v>
      </c>
      <c r="J1612" s="28"/>
    </row>
    <row r="1613" spans="2:10" x14ac:dyDescent="0.25">
      <c r="B1613" s="19" t="s">
        <v>42</v>
      </c>
      <c r="C1613" s="20">
        <v>0</v>
      </c>
      <c r="D1613" s="20">
        <v>0</v>
      </c>
      <c r="E1613" s="20">
        <v>0</v>
      </c>
      <c r="F1613" s="20">
        <v>0</v>
      </c>
      <c r="G1613" s="20">
        <v>0</v>
      </c>
      <c r="H1613" s="20">
        <v>19140</v>
      </c>
      <c r="I1613" s="19">
        <v>19140</v>
      </c>
      <c r="J1613" s="28"/>
    </row>
    <row r="1614" spans="2:10" x14ac:dyDescent="0.25">
      <c r="B1614" s="19" t="s">
        <v>43</v>
      </c>
      <c r="C1614" s="20">
        <v>0</v>
      </c>
      <c r="D1614" s="20">
        <v>0</v>
      </c>
      <c r="E1614" s="20">
        <v>0</v>
      </c>
      <c r="F1614" s="20">
        <v>0</v>
      </c>
      <c r="G1614" s="20">
        <v>0</v>
      </c>
      <c r="H1614" s="20">
        <v>11002</v>
      </c>
      <c r="I1614" s="19">
        <v>11002</v>
      </c>
      <c r="J1614" s="28"/>
    </row>
    <row r="1615" spans="2:10" x14ac:dyDescent="0.25">
      <c r="B1615" s="19" t="s">
        <v>89</v>
      </c>
      <c r="C1615" s="20">
        <v>0</v>
      </c>
      <c r="D1615" s="20">
        <v>0</v>
      </c>
      <c r="E1615" s="20">
        <v>0</v>
      </c>
      <c r="F1615" s="20">
        <v>0</v>
      </c>
      <c r="G1615" s="20">
        <v>0</v>
      </c>
      <c r="H1615" s="20">
        <v>760</v>
      </c>
      <c r="I1615" s="19">
        <v>760</v>
      </c>
      <c r="J1615" s="28"/>
    </row>
    <row r="1616" spans="2:10" x14ac:dyDescent="0.25">
      <c r="B1616" s="19" t="s">
        <v>90</v>
      </c>
      <c r="C1616" s="20">
        <v>0</v>
      </c>
      <c r="D1616" s="20">
        <v>0</v>
      </c>
      <c r="E1616" s="20">
        <v>0</v>
      </c>
      <c r="F1616" s="20">
        <v>0</v>
      </c>
      <c r="G1616" s="20">
        <v>0</v>
      </c>
      <c r="H1616" s="20">
        <v>60</v>
      </c>
      <c r="I1616" s="19">
        <v>60</v>
      </c>
      <c r="J1616" s="28"/>
    </row>
    <row r="1617" spans="2:10" x14ac:dyDescent="0.25">
      <c r="B1617" s="19" t="s">
        <v>91</v>
      </c>
      <c r="C1617" s="20">
        <v>0</v>
      </c>
      <c r="D1617" s="20">
        <v>0</v>
      </c>
      <c r="E1617" s="20">
        <v>0</v>
      </c>
      <c r="F1617" s="20">
        <v>0</v>
      </c>
      <c r="G1617" s="20">
        <v>0</v>
      </c>
      <c r="H1617" s="20">
        <v>32762</v>
      </c>
      <c r="I1617" s="19">
        <v>32762</v>
      </c>
      <c r="J1617" s="28"/>
    </row>
    <row r="1618" spans="2:10" x14ac:dyDescent="0.25">
      <c r="B1618" s="19" t="s">
        <v>92</v>
      </c>
      <c r="C1618" s="20">
        <v>0</v>
      </c>
      <c r="D1618" s="20">
        <v>0</v>
      </c>
      <c r="E1618" s="20">
        <v>0</v>
      </c>
      <c r="F1618" s="20">
        <v>0</v>
      </c>
      <c r="G1618" s="20">
        <v>0</v>
      </c>
      <c r="H1618" s="20">
        <v>17789</v>
      </c>
      <c r="I1618" s="19">
        <v>17789</v>
      </c>
      <c r="J1618" s="28"/>
    </row>
    <row r="1619" spans="2:10" x14ac:dyDescent="0.25">
      <c r="B1619" s="19" t="s">
        <v>93</v>
      </c>
      <c r="C1619" s="20">
        <v>0</v>
      </c>
      <c r="D1619" s="20">
        <v>0</v>
      </c>
      <c r="E1619" s="20">
        <v>0</v>
      </c>
      <c r="F1619" s="20">
        <v>0</v>
      </c>
      <c r="G1619" s="20">
        <v>0</v>
      </c>
      <c r="H1619" s="20">
        <v>9032</v>
      </c>
      <c r="I1619" s="19">
        <v>9032</v>
      </c>
      <c r="J1619" s="28"/>
    </row>
    <row r="1620" spans="2:10" x14ac:dyDescent="0.25">
      <c r="B1620" s="19" t="s">
        <v>94</v>
      </c>
      <c r="C1620" s="20">
        <v>0</v>
      </c>
      <c r="D1620" s="20">
        <v>0</v>
      </c>
      <c r="E1620" s="20">
        <v>0</v>
      </c>
      <c r="F1620" s="20">
        <v>0</v>
      </c>
      <c r="G1620" s="20">
        <v>0</v>
      </c>
      <c r="H1620" s="20">
        <v>13820</v>
      </c>
      <c r="I1620" s="19">
        <v>13820</v>
      </c>
      <c r="J1620" s="28"/>
    </row>
    <row r="1621" spans="2:10" x14ac:dyDescent="0.25">
      <c r="B1621" s="19" t="s">
        <v>95</v>
      </c>
      <c r="C1621" s="20">
        <v>0</v>
      </c>
      <c r="D1621" s="20">
        <v>0</v>
      </c>
      <c r="E1621" s="20">
        <v>0</v>
      </c>
      <c r="F1621" s="20">
        <v>0</v>
      </c>
      <c r="G1621" s="20">
        <v>0</v>
      </c>
      <c r="H1621" s="20">
        <v>2280</v>
      </c>
      <c r="I1621" s="19">
        <v>2280</v>
      </c>
      <c r="J1621" s="28"/>
    </row>
    <row r="1622" spans="2:10" x14ac:dyDescent="0.25">
      <c r="B1622" s="19" t="s">
        <v>45</v>
      </c>
      <c r="C1622" s="20">
        <v>0</v>
      </c>
      <c r="D1622" s="20">
        <v>0</v>
      </c>
      <c r="E1622" s="20">
        <v>0</v>
      </c>
      <c r="F1622" s="20">
        <v>0</v>
      </c>
      <c r="G1622" s="20">
        <v>0</v>
      </c>
      <c r="H1622" s="20">
        <v>6355</v>
      </c>
      <c r="I1622" s="19">
        <v>6355</v>
      </c>
      <c r="J1622" s="28"/>
    </row>
    <row r="1623" spans="2:10" x14ac:dyDescent="0.25">
      <c r="B1623" s="19" t="s">
        <v>46</v>
      </c>
      <c r="C1623" s="20">
        <v>0</v>
      </c>
      <c r="D1623" s="20">
        <v>0</v>
      </c>
      <c r="E1623" s="20">
        <v>0</v>
      </c>
      <c r="F1623" s="20">
        <v>0</v>
      </c>
      <c r="G1623" s="20">
        <v>0</v>
      </c>
      <c r="H1623" s="20">
        <v>1736</v>
      </c>
      <c r="I1623" s="19">
        <v>1736</v>
      </c>
      <c r="J1623" s="28"/>
    </row>
    <row r="1624" spans="2:10" x14ac:dyDescent="0.25">
      <c r="B1624" s="19" t="s">
        <v>47</v>
      </c>
      <c r="C1624" s="20">
        <v>0</v>
      </c>
      <c r="D1624" s="20">
        <v>0</v>
      </c>
      <c r="E1624" s="20">
        <v>0</v>
      </c>
      <c r="F1624" s="20">
        <v>0</v>
      </c>
      <c r="G1624" s="20">
        <v>0</v>
      </c>
      <c r="H1624" s="20">
        <v>3112</v>
      </c>
      <c r="I1624" s="19">
        <v>3112</v>
      </c>
      <c r="J1624" s="28"/>
    </row>
    <row r="1625" spans="2:10" x14ac:dyDescent="0.25">
      <c r="B1625" s="19" t="s">
        <v>96</v>
      </c>
      <c r="C1625" s="20">
        <v>0</v>
      </c>
      <c r="D1625" s="20">
        <v>0</v>
      </c>
      <c r="E1625" s="20">
        <v>0</v>
      </c>
      <c r="F1625" s="20">
        <v>0</v>
      </c>
      <c r="G1625" s="20">
        <v>0</v>
      </c>
      <c r="H1625" s="20">
        <v>5418</v>
      </c>
      <c r="I1625" s="19">
        <v>5418</v>
      </c>
      <c r="J1625" s="28"/>
    </row>
    <row r="1626" spans="2:10" x14ac:dyDescent="0.25">
      <c r="B1626" s="19" t="s">
        <v>155</v>
      </c>
      <c r="C1626" s="20">
        <v>0</v>
      </c>
      <c r="D1626" s="20">
        <v>0</v>
      </c>
      <c r="E1626" s="20">
        <v>0</v>
      </c>
      <c r="F1626" s="20">
        <v>0</v>
      </c>
      <c r="G1626" s="20">
        <v>0</v>
      </c>
      <c r="H1626" s="20">
        <v>23</v>
      </c>
      <c r="I1626" s="19">
        <v>23</v>
      </c>
      <c r="J1626" s="28"/>
    </row>
    <row r="1627" spans="2:10" x14ac:dyDescent="0.25">
      <c r="B1627" s="19" t="s">
        <v>83</v>
      </c>
      <c r="C1627" s="20">
        <v>0</v>
      </c>
      <c r="D1627" s="20">
        <v>0</v>
      </c>
      <c r="E1627" s="20">
        <v>0</v>
      </c>
      <c r="F1627" s="20">
        <v>0</v>
      </c>
      <c r="G1627" s="20">
        <v>0</v>
      </c>
      <c r="H1627" s="20">
        <v>716</v>
      </c>
      <c r="I1627" s="19">
        <v>716</v>
      </c>
      <c r="J1627" s="28"/>
    </row>
    <row r="1628" spans="2:10" x14ac:dyDescent="0.25">
      <c r="B1628" s="19" t="s">
        <v>97</v>
      </c>
      <c r="C1628" s="20">
        <v>0</v>
      </c>
      <c r="D1628" s="20">
        <v>0</v>
      </c>
      <c r="E1628" s="20">
        <v>0</v>
      </c>
      <c r="F1628" s="20">
        <v>0</v>
      </c>
      <c r="G1628" s="20">
        <v>0</v>
      </c>
      <c r="H1628" s="20">
        <v>172</v>
      </c>
      <c r="I1628" s="19">
        <v>172</v>
      </c>
      <c r="J1628" s="28"/>
    </row>
    <row r="1629" spans="2:10" x14ac:dyDescent="0.25">
      <c r="B1629" s="19" t="s">
        <v>70</v>
      </c>
      <c r="C1629" s="20">
        <v>0</v>
      </c>
      <c r="D1629" s="20">
        <v>0</v>
      </c>
      <c r="E1629" s="20">
        <v>0</v>
      </c>
      <c r="F1629" s="20">
        <v>0</v>
      </c>
      <c r="G1629" s="20">
        <v>0</v>
      </c>
      <c r="H1629" s="20">
        <v>4</v>
      </c>
      <c r="I1629" s="19">
        <v>4</v>
      </c>
      <c r="J1629" s="28"/>
    </row>
    <row r="1630" spans="2:10" x14ac:dyDescent="0.25">
      <c r="B1630" s="19" t="s">
        <v>98</v>
      </c>
      <c r="C1630" s="20">
        <v>0</v>
      </c>
      <c r="D1630" s="20">
        <v>0</v>
      </c>
      <c r="E1630" s="20">
        <v>0</v>
      </c>
      <c r="F1630" s="20">
        <v>0</v>
      </c>
      <c r="G1630" s="20">
        <v>0</v>
      </c>
      <c r="H1630" s="20">
        <v>10</v>
      </c>
      <c r="I1630" s="19">
        <v>10</v>
      </c>
      <c r="J1630" s="28"/>
    </row>
    <row r="1631" spans="2:10" x14ac:dyDescent="0.25">
      <c r="B1631" s="19" t="s">
        <v>136</v>
      </c>
      <c r="C1631" s="20">
        <v>0</v>
      </c>
      <c r="D1631" s="20">
        <v>0</v>
      </c>
      <c r="E1631" s="20">
        <v>0</v>
      </c>
      <c r="F1631" s="20">
        <v>0</v>
      </c>
      <c r="G1631" s="20">
        <v>0</v>
      </c>
      <c r="H1631" s="20">
        <v>137</v>
      </c>
      <c r="I1631" s="19">
        <v>137</v>
      </c>
      <c r="J1631" s="28"/>
    </row>
    <row r="1632" spans="2:10" x14ac:dyDescent="0.25">
      <c r="B1632" s="19" t="s">
        <v>99</v>
      </c>
      <c r="C1632" s="20">
        <v>0</v>
      </c>
      <c r="D1632" s="20">
        <v>0</v>
      </c>
      <c r="E1632" s="20">
        <v>0</v>
      </c>
      <c r="F1632" s="20">
        <v>0</v>
      </c>
      <c r="G1632" s="20">
        <v>0</v>
      </c>
      <c r="H1632" s="20">
        <v>31</v>
      </c>
      <c r="I1632" s="19">
        <v>31</v>
      </c>
      <c r="J1632" s="28"/>
    </row>
    <row r="1633" spans="2:10" x14ac:dyDescent="0.25">
      <c r="B1633" s="19" t="s">
        <v>100</v>
      </c>
      <c r="C1633" s="20">
        <v>0</v>
      </c>
      <c r="D1633" s="20">
        <v>0</v>
      </c>
      <c r="E1633" s="20">
        <v>0</v>
      </c>
      <c r="F1633" s="20">
        <v>0</v>
      </c>
      <c r="G1633" s="20">
        <v>0</v>
      </c>
      <c r="H1633" s="20">
        <v>1504</v>
      </c>
      <c r="I1633" s="19">
        <v>1504</v>
      </c>
      <c r="J1633" s="28"/>
    </row>
    <row r="1634" spans="2:10" x14ac:dyDescent="0.25">
      <c r="B1634" s="19" t="s">
        <v>137</v>
      </c>
      <c r="C1634" s="20">
        <v>0</v>
      </c>
      <c r="D1634" s="20">
        <v>0</v>
      </c>
      <c r="E1634" s="20">
        <v>0</v>
      </c>
      <c r="F1634" s="20">
        <v>0</v>
      </c>
      <c r="G1634" s="20">
        <v>0</v>
      </c>
      <c r="H1634" s="20">
        <v>1</v>
      </c>
      <c r="I1634" s="19">
        <v>1</v>
      </c>
      <c r="J1634" s="28"/>
    </row>
    <row r="1635" spans="2:10" x14ac:dyDescent="0.25">
      <c r="B1635" s="19" t="s">
        <v>101</v>
      </c>
      <c r="C1635" s="20">
        <v>0</v>
      </c>
      <c r="D1635" s="20">
        <v>0</v>
      </c>
      <c r="E1635" s="20">
        <v>0</v>
      </c>
      <c r="F1635" s="20">
        <v>0</v>
      </c>
      <c r="G1635" s="20">
        <v>0</v>
      </c>
      <c r="H1635" s="20">
        <v>418</v>
      </c>
      <c r="I1635" s="19">
        <v>418</v>
      </c>
      <c r="J1635" s="28"/>
    </row>
    <row r="1636" spans="2:10" x14ac:dyDescent="0.25">
      <c r="B1636" s="19" t="s">
        <v>102</v>
      </c>
      <c r="C1636" s="20">
        <v>0</v>
      </c>
      <c r="D1636" s="20">
        <v>0</v>
      </c>
      <c r="E1636" s="20">
        <v>0</v>
      </c>
      <c r="F1636" s="20">
        <v>0</v>
      </c>
      <c r="G1636" s="20">
        <v>0</v>
      </c>
      <c r="H1636" s="20">
        <v>1395</v>
      </c>
      <c r="I1636" s="19">
        <v>1395</v>
      </c>
      <c r="J1636" s="28"/>
    </row>
    <row r="1637" spans="2:10" x14ac:dyDescent="0.25">
      <c r="B1637" s="19" t="s">
        <v>48</v>
      </c>
      <c r="C1637" s="20">
        <v>0</v>
      </c>
      <c r="D1637" s="20">
        <v>0</v>
      </c>
      <c r="E1637" s="20">
        <v>0</v>
      </c>
      <c r="F1637" s="20">
        <v>0</v>
      </c>
      <c r="G1637" s="20">
        <v>0</v>
      </c>
      <c r="H1637" s="20">
        <v>14</v>
      </c>
      <c r="I1637" s="19">
        <v>14</v>
      </c>
      <c r="J1637" s="28"/>
    </row>
    <row r="1638" spans="2:10" x14ac:dyDescent="0.25">
      <c r="B1638" s="19" t="s">
        <v>103</v>
      </c>
      <c r="C1638" s="20">
        <v>0</v>
      </c>
      <c r="D1638" s="20">
        <v>0</v>
      </c>
      <c r="E1638" s="20">
        <v>0</v>
      </c>
      <c r="F1638" s="20">
        <v>0</v>
      </c>
      <c r="G1638" s="20">
        <v>0</v>
      </c>
      <c r="H1638" s="20">
        <v>635</v>
      </c>
      <c r="I1638" s="19">
        <v>635</v>
      </c>
      <c r="J1638" s="28"/>
    </row>
    <row r="1639" spans="2:10" x14ac:dyDescent="0.25">
      <c r="B1639" s="19" t="s">
        <v>104</v>
      </c>
      <c r="C1639" s="20">
        <v>0</v>
      </c>
      <c r="D1639" s="20">
        <v>0</v>
      </c>
      <c r="E1639" s="20">
        <v>0</v>
      </c>
      <c r="F1639" s="20">
        <v>0</v>
      </c>
      <c r="G1639" s="20">
        <v>0</v>
      </c>
      <c r="H1639" s="20">
        <v>3243</v>
      </c>
      <c r="I1639" s="19">
        <v>3243</v>
      </c>
      <c r="J1639" s="28"/>
    </row>
    <row r="1640" spans="2:10" x14ac:dyDescent="0.25">
      <c r="B1640" s="19" t="s">
        <v>105</v>
      </c>
      <c r="C1640" s="20">
        <v>0</v>
      </c>
      <c r="D1640" s="20">
        <v>0</v>
      </c>
      <c r="E1640" s="20">
        <v>0</v>
      </c>
      <c r="F1640" s="20">
        <v>0</v>
      </c>
      <c r="G1640" s="20">
        <v>0</v>
      </c>
      <c r="H1640" s="20">
        <v>2867</v>
      </c>
      <c r="I1640" s="19">
        <v>2867</v>
      </c>
      <c r="J1640" s="28"/>
    </row>
    <row r="1641" spans="2:10" x14ac:dyDescent="0.25">
      <c r="B1641" s="19" t="s">
        <v>106</v>
      </c>
      <c r="C1641" s="20">
        <v>0</v>
      </c>
      <c r="D1641" s="20">
        <v>0</v>
      </c>
      <c r="E1641" s="20">
        <v>0</v>
      </c>
      <c r="F1641" s="20">
        <v>0</v>
      </c>
      <c r="G1641" s="20">
        <v>0</v>
      </c>
      <c r="H1641" s="20">
        <v>686</v>
      </c>
      <c r="I1641" s="19">
        <v>686</v>
      </c>
      <c r="J1641" s="28"/>
    </row>
    <row r="1642" spans="2:10" x14ac:dyDescent="0.25">
      <c r="B1642" s="19" t="s">
        <v>107</v>
      </c>
      <c r="C1642" s="20">
        <v>0</v>
      </c>
      <c r="D1642" s="20">
        <v>0</v>
      </c>
      <c r="E1642" s="20">
        <v>0</v>
      </c>
      <c r="F1642" s="20">
        <v>0</v>
      </c>
      <c r="G1642" s="20">
        <v>0</v>
      </c>
      <c r="H1642" s="20">
        <v>3154</v>
      </c>
      <c r="I1642" s="19">
        <v>3154</v>
      </c>
      <c r="J1642" s="28"/>
    </row>
    <row r="1643" spans="2:10" x14ac:dyDescent="0.25">
      <c r="B1643" s="19" t="s">
        <v>50</v>
      </c>
      <c r="C1643" s="20">
        <v>0</v>
      </c>
      <c r="D1643" s="20">
        <v>0</v>
      </c>
      <c r="E1643" s="20">
        <v>0</v>
      </c>
      <c r="F1643" s="20">
        <v>0</v>
      </c>
      <c r="G1643" s="20">
        <v>0</v>
      </c>
      <c r="H1643" s="20">
        <v>1734</v>
      </c>
      <c r="I1643" s="19">
        <v>1734</v>
      </c>
      <c r="J1643" s="28"/>
    </row>
    <row r="1644" spans="2:10" x14ac:dyDescent="0.25">
      <c r="B1644" s="19" t="s">
        <v>108</v>
      </c>
      <c r="C1644" s="20">
        <v>0</v>
      </c>
      <c r="D1644" s="20">
        <v>0</v>
      </c>
      <c r="E1644" s="20">
        <v>0</v>
      </c>
      <c r="F1644" s="20">
        <v>0</v>
      </c>
      <c r="G1644" s="20">
        <v>0</v>
      </c>
      <c r="H1644" s="20">
        <v>379</v>
      </c>
      <c r="I1644" s="19">
        <v>379</v>
      </c>
      <c r="J1644" s="28"/>
    </row>
    <row r="1645" spans="2:10" x14ac:dyDescent="0.25">
      <c r="B1645" s="19" t="s">
        <v>109</v>
      </c>
      <c r="C1645" s="20">
        <v>0</v>
      </c>
      <c r="D1645" s="20">
        <v>0</v>
      </c>
      <c r="E1645" s="20">
        <v>0</v>
      </c>
      <c r="F1645" s="20">
        <v>0</v>
      </c>
      <c r="G1645" s="20">
        <v>0</v>
      </c>
      <c r="H1645" s="20">
        <v>1111</v>
      </c>
      <c r="I1645" s="19">
        <v>1111</v>
      </c>
      <c r="J1645" s="28"/>
    </row>
    <row r="1646" spans="2:10" x14ac:dyDescent="0.25">
      <c r="B1646" s="19" t="s">
        <v>156</v>
      </c>
      <c r="C1646" s="20">
        <v>0</v>
      </c>
      <c r="D1646" s="20">
        <v>0</v>
      </c>
      <c r="E1646" s="20">
        <v>0</v>
      </c>
      <c r="F1646" s="20">
        <v>0</v>
      </c>
      <c r="G1646" s="20">
        <v>0</v>
      </c>
      <c r="H1646" s="20">
        <v>1</v>
      </c>
      <c r="I1646" s="19">
        <v>1</v>
      </c>
      <c r="J1646" s="28"/>
    </row>
    <row r="1647" spans="2:10" x14ac:dyDescent="0.25">
      <c r="B1647" s="19" t="s">
        <v>110</v>
      </c>
      <c r="C1647" s="20">
        <v>0</v>
      </c>
      <c r="D1647" s="20">
        <v>0</v>
      </c>
      <c r="E1647" s="20">
        <v>0</v>
      </c>
      <c r="F1647" s="20">
        <v>0</v>
      </c>
      <c r="G1647" s="20">
        <v>0</v>
      </c>
      <c r="H1647" s="20">
        <v>124</v>
      </c>
      <c r="I1647" s="19">
        <v>124</v>
      </c>
      <c r="J1647" s="28"/>
    </row>
    <row r="1648" spans="2:10" x14ac:dyDescent="0.25">
      <c r="B1648" s="19" t="s">
        <v>51</v>
      </c>
      <c r="C1648" s="20">
        <v>0</v>
      </c>
      <c r="D1648" s="20">
        <v>0</v>
      </c>
      <c r="E1648" s="20">
        <v>0</v>
      </c>
      <c r="F1648" s="20">
        <v>0</v>
      </c>
      <c r="G1648" s="20">
        <v>0</v>
      </c>
      <c r="H1648" s="20">
        <v>19</v>
      </c>
      <c r="I1648" s="19">
        <v>19</v>
      </c>
      <c r="J1648" s="28"/>
    </row>
    <row r="1649" spans="2:10" x14ac:dyDescent="0.25">
      <c r="B1649" s="19" t="s">
        <v>111</v>
      </c>
      <c r="C1649" s="20">
        <v>0</v>
      </c>
      <c r="D1649" s="20">
        <v>0</v>
      </c>
      <c r="E1649" s="20">
        <v>0</v>
      </c>
      <c r="F1649" s="20">
        <v>0</v>
      </c>
      <c r="G1649" s="20">
        <v>0</v>
      </c>
      <c r="H1649" s="20">
        <v>369</v>
      </c>
      <c r="I1649" s="19">
        <v>369</v>
      </c>
      <c r="J1649" s="28"/>
    </row>
    <row r="1650" spans="2:10" x14ac:dyDescent="0.25">
      <c r="B1650" s="19" t="s">
        <v>52</v>
      </c>
      <c r="C1650" s="20">
        <v>0</v>
      </c>
      <c r="D1650" s="20">
        <v>0</v>
      </c>
      <c r="E1650" s="20">
        <v>0</v>
      </c>
      <c r="F1650" s="20">
        <v>0</v>
      </c>
      <c r="G1650" s="20">
        <v>0</v>
      </c>
      <c r="H1650" s="20">
        <v>100</v>
      </c>
      <c r="I1650" s="19">
        <v>100</v>
      </c>
      <c r="J1650" s="28"/>
    </row>
    <row r="1651" spans="2:10" x14ac:dyDescent="0.25">
      <c r="B1651" s="19" t="s">
        <v>112</v>
      </c>
      <c r="C1651" s="20">
        <v>0</v>
      </c>
      <c r="D1651" s="20">
        <v>0</v>
      </c>
      <c r="E1651" s="20">
        <v>0</v>
      </c>
      <c r="F1651" s="20">
        <v>0</v>
      </c>
      <c r="G1651" s="20">
        <v>0</v>
      </c>
      <c r="H1651" s="20">
        <v>1118</v>
      </c>
      <c r="I1651" s="19">
        <v>1118</v>
      </c>
      <c r="J1651" s="28"/>
    </row>
    <row r="1652" spans="2:10" x14ac:dyDescent="0.25">
      <c r="B1652" s="19" t="s">
        <v>139</v>
      </c>
      <c r="C1652" s="20">
        <v>0</v>
      </c>
      <c r="D1652" s="20">
        <v>0</v>
      </c>
      <c r="E1652" s="20">
        <v>0</v>
      </c>
      <c r="F1652" s="20">
        <v>0</v>
      </c>
      <c r="G1652" s="20">
        <v>0</v>
      </c>
      <c r="H1652" s="20">
        <v>1</v>
      </c>
      <c r="I1652" s="19">
        <v>1</v>
      </c>
      <c r="J1652" s="28"/>
    </row>
    <row r="1653" spans="2:10" x14ac:dyDescent="0.25">
      <c r="B1653" s="19" t="s">
        <v>140</v>
      </c>
      <c r="C1653" s="20">
        <v>0</v>
      </c>
      <c r="D1653" s="20">
        <v>0</v>
      </c>
      <c r="E1653" s="20">
        <v>0</v>
      </c>
      <c r="F1653" s="20">
        <v>0</v>
      </c>
      <c r="G1653" s="20">
        <v>0</v>
      </c>
      <c r="H1653" s="20">
        <v>15</v>
      </c>
      <c r="I1653" s="19">
        <v>15</v>
      </c>
      <c r="J1653" s="28"/>
    </row>
    <row r="1654" spans="2:10" x14ac:dyDescent="0.25">
      <c r="B1654" s="19" t="s">
        <v>84</v>
      </c>
      <c r="C1654" s="20">
        <v>0</v>
      </c>
      <c r="D1654" s="20">
        <v>0</v>
      </c>
      <c r="E1654" s="20">
        <v>0</v>
      </c>
      <c r="F1654" s="20">
        <v>0</v>
      </c>
      <c r="G1654" s="20">
        <v>0</v>
      </c>
      <c r="H1654" s="20">
        <v>1164</v>
      </c>
      <c r="I1654" s="19">
        <v>1164</v>
      </c>
      <c r="J1654" s="28"/>
    </row>
    <row r="1655" spans="2:10" x14ac:dyDescent="0.25">
      <c r="B1655" s="19" t="s">
        <v>114</v>
      </c>
      <c r="C1655" s="20">
        <v>0</v>
      </c>
      <c r="D1655" s="20">
        <v>0</v>
      </c>
      <c r="E1655" s="20">
        <v>0</v>
      </c>
      <c r="F1655" s="20">
        <v>0</v>
      </c>
      <c r="G1655" s="20">
        <v>0</v>
      </c>
      <c r="H1655" s="20">
        <v>125</v>
      </c>
      <c r="I1655" s="19">
        <v>125</v>
      </c>
      <c r="J1655" s="28"/>
    </row>
    <row r="1656" spans="2:10" x14ac:dyDescent="0.25">
      <c r="B1656" s="19" t="s">
        <v>115</v>
      </c>
      <c r="C1656" s="20">
        <v>0</v>
      </c>
      <c r="D1656" s="20">
        <v>0</v>
      </c>
      <c r="E1656" s="20">
        <v>0</v>
      </c>
      <c r="F1656" s="20">
        <v>0</v>
      </c>
      <c r="G1656" s="20">
        <v>0</v>
      </c>
      <c r="H1656" s="20">
        <v>1857</v>
      </c>
      <c r="I1656" s="19">
        <v>1857</v>
      </c>
      <c r="J1656" s="28"/>
    </row>
    <row r="1657" spans="2:10" x14ac:dyDescent="0.25">
      <c r="B1657" s="19" t="s">
        <v>116</v>
      </c>
      <c r="C1657" s="20">
        <v>0</v>
      </c>
      <c r="D1657" s="20">
        <v>0</v>
      </c>
      <c r="E1657" s="20">
        <v>0</v>
      </c>
      <c r="F1657" s="20">
        <v>0</v>
      </c>
      <c r="G1657" s="20">
        <v>0</v>
      </c>
      <c r="H1657" s="20">
        <v>92</v>
      </c>
      <c r="I1657" s="19">
        <v>92</v>
      </c>
      <c r="J1657" s="28"/>
    </row>
    <row r="1658" spans="2:10" x14ac:dyDescent="0.25">
      <c r="B1658" s="19" t="s">
        <v>118</v>
      </c>
      <c r="C1658" s="20">
        <v>0</v>
      </c>
      <c r="D1658" s="20">
        <v>0</v>
      </c>
      <c r="E1658" s="20">
        <v>0</v>
      </c>
      <c r="F1658" s="20">
        <v>0</v>
      </c>
      <c r="G1658" s="20">
        <v>0</v>
      </c>
      <c r="H1658" s="20">
        <v>414</v>
      </c>
      <c r="I1658" s="19">
        <v>414</v>
      </c>
      <c r="J1658" s="28"/>
    </row>
    <row r="1659" spans="2:10" x14ac:dyDescent="0.25">
      <c r="B1659" s="19" t="s">
        <v>120</v>
      </c>
      <c r="C1659" s="20">
        <v>0</v>
      </c>
      <c r="D1659" s="20">
        <v>0</v>
      </c>
      <c r="E1659" s="20">
        <v>0</v>
      </c>
      <c r="F1659" s="20">
        <v>0</v>
      </c>
      <c r="G1659" s="20">
        <v>0</v>
      </c>
      <c r="H1659" s="20">
        <v>1346</v>
      </c>
      <c r="I1659" s="19">
        <v>1346</v>
      </c>
      <c r="J1659" s="28"/>
    </row>
    <row r="1660" spans="2:10" x14ac:dyDescent="0.25">
      <c r="B1660" s="19" t="s">
        <v>121</v>
      </c>
      <c r="C1660" s="20">
        <v>0</v>
      </c>
      <c r="D1660" s="20">
        <v>0</v>
      </c>
      <c r="E1660" s="20">
        <v>0</v>
      </c>
      <c r="F1660" s="20">
        <v>0</v>
      </c>
      <c r="G1660" s="20">
        <v>0</v>
      </c>
      <c r="H1660" s="20">
        <v>156</v>
      </c>
      <c r="I1660" s="19">
        <v>156</v>
      </c>
      <c r="J1660" s="28"/>
    </row>
    <row r="1661" spans="2:10" x14ac:dyDescent="0.25">
      <c r="B1661" s="19" t="s">
        <v>141</v>
      </c>
      <c r="C1661" s="20">
        <v>0</v>
      </c>
      <c r="D1661" s="20">
        <v>0</v>
      </c>
      <c r="E1661" s="20">
        <v>0</v>
      </c>
      <c r="F1661" s="20">
        <v>0</v>
      </c>
      <c r="G1661" s="20">
        <v>0</v>
      </c>
      <c r="H1661" s="20">
        <v>98</v>
      </c>
      <c r="I1661" s="19">
        <v>98</v>
      </c>
      <c r="J1661" s="28"/>
    </row>
    <row r="1662" spans="2:10" x14ac:dyDescent="0.25">
      <c r="B1662" s="19" t="s">
        <v>122</v>
      </c>
      <c r="C1662" s="20">
        <v>0</v>
      </c>
      <c r="D1662" s="20">
        <v>0</v>
      </c>
      <c r="E1662" s="20">
        <v>0</v>
      </c>
      <c r="F1662" s="20">
        <v>0</v>
      </c>
      <c r="G1662" s="20">
        <v>0</v>
      </c>
      <c r="H1662" s="20">
        <v>88</v>
      </c>
      <c r="I1662" s="19">
        <v>88</v>
      </c>
      <c r="J1662" s="28"/>
    </row>
    <row r="1663" spans="2:10" x14ac:dyDescent="0.25">
      <c r="B1663" s="19" t="s">
        <v>123</v>
      </c>
      <c r="C1663" s="20">
        <v>0</v>
      </c>
      <c r="D1663" s="20">
        <v>0</v>
      </c>
      <c r="E1663" s="20">
        <v>0</v>
      </c>
      <c r="F1663" s="20">
        <v>0</v>
      </c>
      <c r="G1663" s="20">
        <v>0</v>
      </c>
      <c r="H1663" s="20">
        <v>119</v>
      </c>
      <c r="I1663" s="19">
        <v>119</v>
      </c>
      <c r="J1663" s="28"/>
    </row>
    <row r="1664" spans="2:10" x14ac:dyDescent="0.25">
      <c r="B1664" s="19" t="s">
        <v>144</v>
      </c>
      <c r="C1664" s="20">
        <v>0</v>
      </c>
      <c r="D1664" s="20">
        <v>0</v>
      </c>
      <c r="E1664" s="20">
        <v>0</v>
      </c>
      <c r="F1664" s="20">
        <v>0</v>
      </c>
      <c r="G1664" s="20">
        <v>0</v>
      </c>
      <c r="H1664" s="20">
        <v>322</v>
      </c>
      <c r="I1664" s="19">
        <v>322</v>
      </c>
      <c r="J1664" s="28"/>
    </row>
    <row r="1665" spans="2:10" x14ac:dyDescent="0.25">
      <c r="B1665" s="19" t="s">
        <v>124</v>
      </c>
      <c r="C1665" s="20">
        <v>0</v>
      </c>
      <c r="D1665" s="20">
        <v>0</v>
      </c>
      <c r="E1665" s="20">
        <v>0</v>
      </c>
      <c r="F1665" s="20">
        <v>0</v>
      </c>
      <c r="G1665" s="20">
        <v>0</v>
      </c>
      <c r="H1665" s="20">
        <v>6</v>
      </c>
      <c r="I1665" s="19">
        <v>6</v>
      </c>
      <c r="J1665" s="28"/>
    </row>
    <row r="1666" spans="2:10" x14ac:dyDescent="0.25">
      <c r="B1666" s="19" t="s">
        <v>146</v>
      </c>
      <c r="C1666" s="20">
        <v>0</v>
      </c>
      <c r="D1666" s="20">
        <v>0</v>
      </c>
      <c r="E1666" s="20">
        <v>0</v>
      </c>
      <c r="F1666" s="20">
        <v>0</v>
      </c>
      <c r="G1666" s="20">
        <v>0</v>
      </c>
      <c r="H1666" s="20">
        <v>2</v>
      </c>
      <c r="I1666" s="19">
        <v>2</v>
      </c>
      <c r="J1666" s="28"/>
    </row>
    <row r="1667" spans="2:10" x14ac:dyDescent="0.25">
      <c r="B1667" s="19" t="s">
        <v>125</v>
      </c>
      <c r="C1667" s="20">
        <v>0</v>
      </c>
      <c r="D1667" s="20">
        <v>0</v>
      </c>
      <c r="E1667" s="20">
        <v>0</v>
      </c>
      <c r="F1667" s="20">
        <v>0</v>
      </c>
      <c r="G1667" s="20">
        <v>0</v>
      </c>
      <c r="H1667" s="20">
        <v>229</v>
      </c>
      <c r="I1667" s="19">
        <v>229</v>
      </c>
      <c r="J1667" s="28"/>
    </row>
    <row r="1668" spans="2:10" x14ac:dyDescent="0.25">
      <c r="B1668" s="19" t="s">
        <v>126</v>
      </c>
      <c r="C1668" s="20">
        <v>0</v>
      </c>
      <c r="D1668" s="20">
        <v>0</v>
      </c>
      <c r="E1668" s="20">
        <v>0</v>
      </c>
      <c r="F1668" s="20">
        <v>0</v>
      </c>
      <c r="G1668" s="20">
        <v>0</v>
      </c>
      <c r="H1668" s="20">
        <v>45</v>
      </c>
      <c r="I1668" s="19">
        <v>45</v>
      </c>
      <c r="J1668" s="28"/>
    </row>
    <row r="1669" spans="2:10" x14ac:dyDescent="0.25">
      <c r="B1669" s="19" t="s">
        <v>127</v>
      </c>
      <c r="C1669" s="20">
        <v>0</v>
      </c>
      <c r="D1669" s="20">
        <v>0</v>
      </c>
      <c r="E1669" s="20">
        <v>0</v>
      </c>
      <c r="F1669" s="20">
        <v>0</v>
      </c>
      <c r="G1669" s="20">
        <v>0</v>
      </c>
      <c r="H1669" s="20">
        <v>518</v>
      </c>
      <c r="I1669" s="19">
        <v>518</v>
      </c>
      <c r="J1669" s="28"/>
    </row>
    <row r="1670" spans="2:10" x14ac:dyDescent="0.25">
      <c r="B1670" s="19" t="s">
        <v>128</v>
      </c>
      <c r="C1670" s="20">
        <v>0</v>
      </c>
      <c r="D1670" s="20">
        <v>0</v>
      </c>
      <c r="E1670" s="20">
        <v>0</v>
      </c>
      <c r="F1670" s="20">
        <v>0</v>
      </c>
      <c r="G1670" s="20">
        <v>0</v>
      </c>
      <c r="H1670" s="20">
        <v>1</v>
      </c>
      <c r="I1670" s="19">
        <v>1</v>
      </c>
      <c r="J1670" s="28"/>
    </row>
    <row r="1671" spans="2:10" x14ac:dyDescent="0.25">
      <c r="B1671" s="19" t="s">
        <v>129</v>
      </c>
      <c r="C1671" s="20">
        <v>0</v>
      </c>
      <c r="D1671" s="20">
        <v>0</v>
      </c>
      <c r="E1671" s="20">
        <v>0</v>
      </c>
      <c r="F1671" s="20">
        <v>0</v>
      </c>
      <c r="G1671" s="20">
        <v>0</v>
      </c>
      <c r="H1671" s="20">
        <v>12</v>
      </c>
      <c r="I1671" s="19">
        <v>12</v>
      </c>
      <c r="J1671" s="28"/>
    </row>
    <row r="1672" spans="2:10" x14ac:dyDescent="0.25">
      <c r="B1672" s="19" t="s">
        <v>148</v>
      </c>
      <c r="C1672" s="20">
        <v>0</v>
      </c>
      <c r="D1672" s="20">
        <v>0</v>
      </c>
      <c r="E1672" s="20">
        <v>0</v>
      </c>
      <c r="F1672" s="20">
        <v>0</v>
      </c>
      <c r="G1672" s="20">
        <v>0</v>
      </c>
      <c r="H1672" s="20">
        <v>126</v>
      </c>
      <c r="I1672" s="19">
        <v>126</v>
      </c>
      <c r="J1672" s="28"/>
    </row>
    <row r="1673" spans="2:10" x14ac:dyDescent="0.25">
      <c r="B1673" s="19" t="s">
        <v>130</v>
      </c>
      <c r="C1673" s="20">
        <v>0</v>
      </c>
      <c r="D1673" s="20">
        <v>0</v>
      </c>
      <c r="E1673" s="20">
        <v>0</v>
      </c>
      <c r="F1673" s="20">
        <v>0</v>
      </c>
      <c r="G1673" s="20">
        <v>0</v>
      </c>
      <c r="H1673" s="20">
        <v>128</v>
      </c>
      <c r="I1673" s="19">
        <v>128</v>
      </c>
      <c r="J1673" s="28"/>
    </row>
    <row r="1674" spans="2:10" x14ac:dyDescent="0.25">
      <c r="B1674" s="19" t="s">
        <v>77</v>
      </c>
      <c r="C1674" s="20">
        <v>0</v>
      </c>
      <c r="D1674" s="20">
        <v>0</v>
      </c>
      <c r="E1674" s="20">
        <v>0</v>
      </c>
      <c r="F1674" s="20">
        <v>0</v>
      </c>
      <c r="G1674" s="20">
        <v>0</v>
      </c>
      <c r="H1674" s="20">
        <v>68</v>
      </c>
      <c r="I1674" s="19">
        <v>68</v>
      </c>
      <c r="J1674" s="28"/>
    </row>
    <row r="1675" spans="2:10" x14ac:dyDescent="0.25">
      <c r="B1675" s="19" t="s">
        <v>131</v>
      </c>
      <c r="C1675" s="20">
        <v>0</v>
      </c>
      <c r="D1675" s="20">
        <v>0</v>
      </c>
      <c r="E1675" s="20">
        <v>0</v>
      </c>
      <c r="F1675" s="20">
        <v>0</v>
      </c>
      <c r="G1675" s="20">
        <v>0</v>
      </c>
      <c r="H1675" s="20">
        <v>333</v>
      </c>
      <c r="I1675" s="19">
        <v>333</v>
      </c>
      <c r="J1675" s="28"/>
    </row>
    <row r="1676" spans="2:10" x14ac:dyDescent="0.25">
      <c r="B1676" s="19" t="s">
        <v>132</v>
      </c>
      <c r="C1676" s="20">
        <v>0</v>
      </c>
      <c r="D1676" s="20">
        <v>0</v>
      </c>
      <c r="E1676" s="20">
        <v>0</v>
      </c>
      <c r="F1676" s="20">
        <v>0</v>
      </c>
      <c r="G1676" s="20">
        <v>0</v>
      </c>
      <c r="H1676" s="20">
        <v>921</v>
      </c>
      <c r="I1676" s="19">
        <v>921</v>
      </c>
      <c r="J1676" s="28"/>
    </row>
    <row r="1677" spans="2:10" x14ac:dyDescent="0.25">
      <c r="B1677" s="19" t="s">
        <v>133</v>
      </c>
      <c r="C1677" s="20">
        <v>0</v>
      </c>
      <c r="D1677" s="20">
        <v>0</v>
      </c>
      <c r="E1677" s="20">
        <v>0</v>
      </c>
      <c r="F1677" s="20">
        <v>0</v>
      </c>
      <c r="G1677" s="20">
        <v>0</v>
      </c>
      <c r="H1677" s="20">
        <v>54</v>
      </c>
      <c r="I1677" s="19">
        <v>54</v>
      </c>
      <c r="J1677" s="28"/>
    </row>
    <row r="1678" spans="2:10" x14ac:dyDescent="0.25">
      <c r="B1678" s="19" t="s">
        <v>134</v>
      </c>
      <c r="C1678" s="20">
        <v>0</v>
      </c>
      <c r="D1678" s="20">
        <v>0</v>
      </c>
      <c r="E1678" s="20">
        <v>0</v>
      </c>
      <c r="F1678" s="20">
        <v>0</v>
      </c>
      <c r="G1678" s="20">
        <v>0</v>
      </c>
      <c r="H1678" s="20">
        <v>340</v>
      </c>
      <c r="I1678" s="19">
        <v>340</v>
      </c>
      <c r="J1678" s="28"/>
    </row>
    <row r="1679" spans="2:10" x14ac:dyDescent="0.25">
      <c r="B1679" s="19"/>
      <c r="C1679" s="20"/>
      <c r="D1679" s="20"/>
      <c r="E1679" s="20"/>
      <c r="F1679" s="20"/>
      <c r="G1679" s="20"/>
      <c r="H1679" s="20"/>
      <c r="I1679" s="19"/>
      <c r="J1679" s="28"/>
    </row>
    <row r="1680" spans="2:10" x14ac:dyDescent="0.25">
      <c r="B1680" s="19"/>
      <c r="C1680" s="20"/>
      <c r="D1680" s="20"/>
      <c r="E1680" s="20"/>
      <c r="F1680" s="20"/>
      <c r="G1680" s="20"/>
      <c r="H1680" s="20"/>
      <c r="I1680" s="19"/>
      <c r="J1680" s="28"/>
    </row>
    <row r="1681" spans="2:10" x14ac:dyDescent="0.25">
      <c r="B1681" s="19"/>
      <c r="C1681" s="20"/>
      <c r="D1681" s="20"/>
      <c r="E1681" s="20"/>
      <c r="F1681" s="20"/>
      <c r="G1681" s="20"/>
      <c r="H1681" s="20"/>
      <c r="I1681" s="19"/>
      <c r="J1681" s="28"/>
    </row>
    <row r="1682" spans="2:10" x14ac:dyDescent="0.25">
      <c r="B1682" s="19"/>
      <c r="C1682" s="20"/>
      <c r="D1682" s="20"/>
      <c r="E1682" s="20"/>
      <c r="F1682" s="20"/>
      <c r="G1682" s="20"/>
      <c r="H1682" s="20"/>
      <c r="I1682" s="19"/>
      <c r="J1682" s="28"/>
    </row>
    <row r="1683" spans="2:10" x14ac:dyDescent="0.25">
      <c r="B1683" s="19"/>
      <c r="C1683" s="20"/>
      <c r="D1683" s="20"/>
      <c r="E1683" s="20"/>
      <c r="F1683" s="20"/>
      <c r="G1683" s="20"/>
      <c r="H1683" s="20"/>
      <c r="I1683" s="19"/>
      <c r="J1683" s="28"/>
    </row>
    <row r="1684" spans="2:10" x14ac:dyDescent="0.25">
      <c r="B1684" s="19" t="s">
        <v>8</v>
      </c>
      <c r="C1684" s="19">
        <f>SUM(C1609:C1683)</f>
        <v>0</v>
      </c>
      <c r="D1684" s="19">
        <f t="shared" ref="D1684:I1684" si="19">SUM(D1609:D1683)</f>
        <v>0</v>
      </c>
      <c r="E1684" s="19">
        <f t="shared" si="19"/>
        <v>0</v>
      </c>
      <c r="F1684" s="19">
        <f t="shared" si="19"/>
        <v>0</v>
      </c>
      <c r="G1684" s="19">
        <f t="shared" si="19"/>
        <v>0</v>
      </c>
      <c r="H1684" s="19">
        <f t="shared" si="19"/>
        <v>929047</v>
      </c>
      <c r="I1684" s="19">
        <f t="shared" si="19"/>
        <v>929047</v>
      </c>
      <c r="J1684" s="28"/>
    </row>
    <row r="1685" spans="2:10" x14ac:dyDescent="0.25">
      <c r="B1685" s="26"/>
      <c r="C1685" s="27"/>
      <c r="D1685" s="27"/>
      <c r="E1685" s="27"/>
      <c r="F1685" s="27"/>
      <c r="G1685" s="27"/>
      <c r="H1685" s="27"/>
      <c r="I1685" s="27"/>
      <c r="J1685" s="28"/>
    </row>
    <row r="1686" spans="2:10" x14ac:dyDescent="0.25">
      <c r="B1686" s="26"/>
      <c r="C1686" s="27"/>
      <c r="D1686" s="27"/>
      <c r="E1686" s="27"/>
      <c r="F1686" s="27"/>
      <c r="G1686" s="27"/>
      <c r="H1686" s="27"/>
      <c r="I1686" s="27"/>
      <c r="J1686" s="28"/>
    </row>
    <row r="1687" spans="2:10" x14ac:dyDescent="0.25">
      <c r="B1687" s="26"/>
      <c r="C1687" s="27"/>
      <c r="D1687" s="27"/>
      <c r="E1687" s="27"/>
      <c r="F1687" s="27"/>
      <c r="G1687" s="27"/>
      <c r="H1687" s="27"/>
      <c r="I1687" s="27"/>
      <c r="J1687" s="28"/>
    </row>
    <row r="1688" spans="2:10" ht="15.75" thickBot="1" x14ac:dyDescent="0.3">
      <c r="B1688" s="26"/>
      <c r="C1688" s="27"/>
      <c r="D1688" s="27"/>
      <c r="E1688" s="27"/>
      <c r="F1688" s="27"/>
      <c r="G1688" s="27"/>
      <c r="H1688" s="27"/>
      <c r="I1688" s="27"/>
      <c r="J1688" s="28"/>
    </row>
    <row r="1689" spans="2:10" ht="21" thickBot="1" x14ac:dyDescent="0.35">
      <c r="B1689" s="33" t="s">
        <v>8</v>
      </c>
      <c r="C1689" s="34"/>
      <c r="D1689" s="35"/>
      <c r="E1689" s="36"/>
      <c r="F1689" s="35"/>
      <c r="G1689" s="35"/>
      <c r="H1689" s="37"/>
      <c r="I1689" s="38">
        <f>I1684+I1604+I1527+I1441+I1356+I1264+I1184+I1089+I990+I907+I816+I716+I625+I530+I442+I399+I320+I216+I117</f>
        <v>763785971</v>
      </c>
    </row>
    <row r="1690" spans="2:10" x14ac:dyDescent="0.25">
      <c r="B1690" s="29"/>
      <c r="C1690" s="29"/>
      <c r="D1690" s="29"/>
      <c r="E1690" s="29"/>
      <c r="F1690" s="29"/>
      <c r="G1690" s="29"/>
      <c r="H1690" s="29"/>
      <c r="I1690" s="29"/>
      <c r="J1690" s="39"/>
    </row>
    <row r="1692" spans="2:10" x14ac:dyDescent="0.25">
      <c r="J1692" s="40"/>
    </row>
    <row r="1693" spans="2:10" x14ac:dyDescent="0.25">
      <c r="J1693" s="40"/>
    </row>
  </sheetData>
  <mergeCells count="21">
    <mergeCell ref="B1443:H1443"/>
    <mergeCell ref="B1529:H1529"/>
    <mergeCell ref="B1607:H1607"/>
    <mergeCell ref="B993:H993"/>
    <mergeCell ref="B1092:H1092"/>
    <mergeCell ref="B1097:H1097"/>
    <mergeCell ref="B1186:H1186"/>
    <mergeCell ref="B1266:H1266"/>
    <mergeCell ref="B1358:H1358"/>
    <mergeCell ref="B446:H446"/>
    <mergeCell ref="B533:H533"/>
    <mergeCell ref="B627:H627"/>
    <mergeCell ref="B720:H720"/>
    <mergeCell ref="B819:H819"/>
    <mergeCell ref="B909:H909"/>
    <mergeCell ref="B27:I27"/>
    <mergeCell ref="B29:H29"/>
    <mergeCell ref="B119:H119"/>
    <mergeCell ref="B218:H218"/>
    <mergeCell ref="B322:H322"/>
    <mergeCell ref="B402:H40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6876-1C58-46B0-B7FF-614759B008A0}">
  <dimension ref="A1:J1708"/>
  <sheetViews>
    <sheetView zoomScale="80" zoomScaleNormal="80" workbookViewId="0">
      <selection activeCell="J3" sqref="J3:J21"/>
    </sheetView>
  </sheetViews>
  <sheetFormatPr baseColWidth="10" defaultRowHeight="15" x14ac:dyDescent="0.25"/>
  <cols>
    <col min="2" max="2" width="40.140625" bestFit="1" customWidth="1"/>
    <col min="3" max="3" width="20.28515625" bestFit="1" customWidth="1"/>
    <col min="4" max="4" width="18.5703125" bestFit="1" customWidth="1"/>
    <col min="5" max="6" width="17.28515625" bestFit="1" customWidth="1"/>
    <col min="7" max="7" width="16" bestFit="1" customWidth="1"/>
    <col min="8" max="8" width="16" customWidth="1"/>
    <col min="9" max="9" width="34.42578125" bestFit="1" customWidth="1"/>
    <col min="10" max="10" width="23" bestFit="1" customWidth="1"/>
  </cols>
  <sheetData>
    <row r="1" spans="1:10" ht="15.75" thickBot="1" x14ac:dyDescent="0.3"/>
    <row r="2" spans="1:10" ht="16.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75" x14ac:dyDescent="0.25">
      <c r="A3" s="5">
        <v>401</v>
      </c>
      <c r="B3" s="6" t="s">
        <v>10</v>
      </c>
      <c r="C3" s="58">
        <v>857475</v>
      </c>
      <c r="D3" s="58">
        <v>17939</v>
      </c>
      <c r="E3" s="58">
        <v>10498</v>
      </c>
      <c r="F3" s="58">
        <v>7286</v>
      </c>
      <c r="G3" s="58">
        <v>2681</v>
      </c>
      <c r="H3" s="58">
        <v>1744</v>
      </c>
      <c r="I3" s="59">
        <f>SUM(C3:H3)</f>
        <v>897623</v>
      </c>
      <c r="J3" s="9">
        <f>+I3/$I$23</f>
        <v>1.1313703876092848E-3</v>
      </c>
    </row>
    <row r="4" spans="1:10" ht="15.75" x14ac:dyDescent="0.25">
      <c r="A4" s="5">
        <v>402</v>
      </c>
      <c r="B4" s="6" t="s">
        <v>11</v>
      </c>
      <c r="C4" s="58">
        <v>383051224</v>
      </c>
      <c r="D4" s="58">
        <v>18791670</v>
      </c>
      <c r="E4" s="58">
        <v>15896720</v>
      </c>
      <c r="F4" s="58">
        <v>3395379</v>
      </c>
      <c r="G4" s="58">
        <v>886063</v>
      </c>
      <c r="H4" s="58">
        <v>2298891</v>
      </c>
      <c r="I4" s="59">
        <f t="shared" ref="I4:I21" si="0">SUM(C4:H4)</f>
        <v>424319947</v>
      </c>
      <c r="J4" s="9">
        <f>+I4/$I$23</f>
        <v>0.53481586691488658</v>
      </c>
    </row>
    <row r="5" spans="1:10" ht="15.75" x14ac:dyDescent="0.25">
      <c r="A5" s="5">
        <v>403</v>
      </c>
      <c r="B5" s="6" t="s">
        <v>12</v>
      </c>
      <c r="C5" s="58">
        <v>60423778</v>
      </c>
      <c r="D5" s="58">
        <v>4838</v>
      </c>
      <c r="E5" s="58">
        <v>1181</v>
      </c>
      <c r="F5" s="58">
        <v>258</v>
      </c>
      <c r="G5" s="58">
        <v>212</v>
      </c>
      <c r="H5" s="58">
        <v>81</v>
      </c>
      <c r="I5" s="59">
        <f t="shared" si="0"/>
        <v>60430348</v>
      </c>
      <c r="J5" s="9">
        <f>+I5/$I$23</f>
        <v>7.6166838684084484E-2</v>
      </c>
    </row>
    <row r="6" spans="1:10" ht="15.75" x14ac:dyDescent="0.25">
      <c r="A6" s="5">
        <v>404</v>
      </c>
      <c r="B6" s="6" t="s">
        <v>13</v>
      </c>
      <c r="C6" s="58">
        <v>107088760</v>
      </c>
      <c r="D6" s="58">
        <v>13669025</v>
      </c>
      <c r="E6" s="58">
        <v>7522842</v>
      </c>
      <c r="F6" s="58">
        <v>1800650</v>
      </c>
      <c r="G6" s="58">
        <v>386697</v>
      </c>
      <c r="H6" s="58">
        <v>737159</v>
      </c>
      <c r="I6" s="59">
        <f t="shared" si="0"/>
        <v>131205133</v>
      </c>
      <c r="J6" s="9">
        <f>+I6/$I$23</f>
        <v>0.1653718790389036</v>
      </c>
    </row>
    <row r="7" spans="1:10" ht="15.75" x14ac:dyDescent="0.25">
      <c r="A7" s="5">
        <v>406</v>
      </c>
      <c r="B7" s="6" t="s">
        <v>14</v>
      </c>
      <c r="C7" s="58">
        <v>326598</v>
      </c>
      <c r="D7" s="58"/>
      <c r="E7" s="58"/>
      <c r="F7" s="58"/>
      <c r="G7" s="58"/>
      <c r="H7" s="58"/>
      <c r="I7" s="59">
        <f t="shared" si="0"/>
        <v>326598</v>
      </c>
      <c r="J7" s="9">
        <f>+I7/$I$23</f>
        <v>4.1164643269214047E-4</v>
      </c>
    </row>
    <row r="8" spans="1:10" ht="15.75" x14ac:dyDescent="0.25">
      <c r="A8" s="5">
        <v>407</v>
      </c>
      <c r="B8" s="6" t="s">
        <v>15</v>
      </c>
      <c r="C8" s="58">
        <v>11585630</v>
      </c>
      <c r="D8" s="58">
        <v>1722620</v>
      </c>
      <c r="E8" s="58">
        <v>1148280</v>
      </c>
      <c r="F8" s="58">
        <v>335220</v>
      </c>
      <c r="G8" s="58">
        <v>57331</v>
      </c>
      <c r="H8" s="58">
        <v>166040</v>
      </c>
      <c r="I8" s="59">
        <f t="shared" si="0"/>
        <v>15015121</v>
      </c>
      <c r="J8" s="9">
        <f>+I8/$I$23</f>
        <v>1.8925164869628242E-2</v>
      </c>
    </row>
    <row r="9" spans="1:10" ht="15.75" x14ac:dyDescent="0.25">
      <c r="A9" s="5">
        <v>408</v>
      </c>
      <c r="B9" s="6" t="s">
        <v>16</v>
      </c>
      <c r="C9" s="58">
        <v>53602255</v>
      </c>
      <c r="D9" s="58">
        <v>8329099</v>
      </c>
      <c r="E9" s="58">
        <v>5777373</v>
      </c>
      <c r="F9" s="58">
        <v>1722435</v>
      </c>
      <c r="G9" s="58">
        <v>354232</v>
      </c>
      <c r="H9" s="58">
        <v>846035</v>
      </c>
      <c r="I9" s="59">
        <f t="shared" si="0"/>
        <v>70631429</v>
      </c>
      <c r="J9" s="9">
        <f>+I9/$I$23</f>
        <v>8.9024353436941428E-2</v>
      </c>
    </row>
    <row r="10" spans="1:10" ht="15.75" x14ac:dyDescent="0.25">
      <c r="A10" s="5">
        <v>409</v>
      </c>
      <c r="B10" s="6" t="s">
        <v>17</v>
      </c>
      <c r="C10" s="58">
        <v>2947161</v>
      </c>
      <c r="D10" s="58">
        <v>524858</v>
      </c>
      <c r="E10" s="58">
        <v>764594</v>
      </c>
      <c r="F10" s="58">
        <v>106598</v>
      </c>
      <c r="G10" s="58">
        <v>35955</v>
      </c>
      <c r="H10" s="58">
        <v>59888</v>
      </c>
      <c r="I10" s="59">
        <f t="shared" si="0"/>
        <v>4439054</v>
      </c>
      <c r="J10" s="9">
        <f>+I10/$I$23</f>
        <v>5.5950151061175419E-3</v>
      </c>
    </row>
    <row r="11" spans="1:10" ht="15.75" x14ac:dyDescent="0.25">
      <c r="A11" s="5">
        <v>413</v>
      </c>
      <c r="B11" s="6" t="s">
        <v>18</v>
      </c>
      <c r="C11" s="58">
        <v>5079961</v>
      </c>
      <c r="D11" s="58">
        <v>823252</v>
      </c>
      <c r="E11" s="58">
        <v>459754</v>
      </c>
      <c r="F11" s="58">
        <v>162087</v>
      </c>
      <c r="G11" s="58">
        <v>32370</v>
      </c>
      <c r="H11" s="58">
        <v>60386</v>
      </c>
      <c r="I11" s="59">
        <f t="shared" si="0"/>
        <v>6617810</v>
      </c>
      <c r="J11" s="9">
        <f>+I11/$I$23</f>
        <v>8.3411346019705394E-3</v>
      </c>
    </row>
    <row r="12" spans="1:10" ht="15.75" x14ac:dyDescent="0.25">
      <c r="A12" s="5">
        <v>414</v>
      </c>
      <c r="B12" s="6" t="s">
        <v>19</v>
      </c>
      <c r="C12" s="58">
        <v>47732231</v>
      </c>
      <c r="D12" s="58"/>
      <c r="E12" s="58"/>
      <c r="F12" s="58"/>
      <c r="G12" s="58"/>
      <c r="H12" s="58"/>
      <c r="I12" s="59">
        <f t="shared" si="0"/>
        <v>47732231</v>
      </c>
      <c r="J12" s="9">
        <f>+I12/$I$23</f>
        <v>6.016204206880385E-2</v>
      </c>
    </row>
    <row r="13" spans="1:10" ht="15.75" x14ac:dyDescent="0.25">
      <c r="A13" s="5">
        <v>417</v>
      </c>
      <c r="B13" s="6" t="s">
        <v>20</v>
      </c>
      <c r="C13" s="58">
        <v>1557738</v>
      </c>
      <c r="D13" s="58">
        <v>175520</v>
      </c>
      <c r="E13" s="58">
        <v>73116</v>
      </c>
      <c r="F13" s="58">
        <v>14585</v>
      </c>
      <c r="G13" s="58">
        <v>48662</v>
      </c>
      <c r="H13" s="58">
        <v>12756</v>
      </c>
      <c r="I13" s="59">
        <f t="shared" si="0"/>
        <v>1882377</v>
      </c>
      <c r="J13" s="9">
        <f>+I13/$I$23</f>
        <v>2.3725613048204007E-3</v>
      </c>
    </row>
    <row r="14" spans="1:10" ht="15.75" x14ac:dyDescent="0.25">
      <c r="A14" s="5">
        <v>418</v>
      </c>
      <c r="B14" s="6" t="s">
        <v>21</v>
      </c>
      <c r="C14" s="58">
        <v>8520628</v>
      </c>
      <c r="D14" s="58">
        <v>1726707</v>
      </c>
      <c r="E14" s="58">
        <v>1188393</v>
      </c>
      <c r="F14" s="58">
        <v>466137</v>
      </c>
      <c r="G14" s="58">
        <v>93849</v>
      </c>
      <c r="H14" s="58">
        <v>213238</v>
      </c>
      <c r="I14" s="59">
        <f t="shared" si="0"/>
        <v>12208952</v>
      </c>
      <c r="J14" s="9">
        <f>+I14/$I$23</f>
        <v>1.5388249584227624E-2</v>
      </c>
    </row>
    <row r="15" spans="1:10" ht="15.75" x14ac:dyDescent="0.25">
      <c r="A15" s="5">
        <v>424</v>
      </c>
      <c r="B15" s="6" t="s">
        <v>22</v>
      </c>
      <c r="C15" s="58">
        <v>2947232</v>
      </c>
      <c r="D15" s="58">
        <v>656522</v>
      </c>
      <c r="E15" s="58">
        <v>423962</v>
      </c>
      <c r="F15" s="58">
        <v>89972</v>
      </c>
      <c r="G15" s="58">
        <v>21514</v>
      </c>
      <c r="H15" s="58">
        <v>45124</v>
      </c>
      <c r="I15" s="59">
        <f t="shared" si="0"/>
        <v>4184326</v>
      </c>
      <c r="J15" s="9">
        <f>+I15/$I$23</f>
        <v>5.2739541305242936E-3</v>
      </c>
    </row>
    <row r="16" spans="1:10" ht="15.75" x14ac:dyDescent="0.25">
      <c r="A16" s="5">
        <v>427</v>
      </c>
      <c r="B16" s="6" t="s">
        <v>23</v>
      </c>
      <c r="C16" s="58">
        <v>945353</v>
      </c>
      <c r="D16" s="58">
        <v>90168</v>
      </c>
      <c r="E16" s="58">
        <v>60950</v>
      </c>
      <c r="F16" s="58">
        <v>14984</v>
      </c>
      <c r="G16" s="58">
        <v>2577</v>
      </c>
      <c r="H16" s="58">
        <v>7290</v>
      </c>
      <c r="I16" s="59">
        <f t="shared" si="0"/>
        <v>1121322</v>
      </c>
      <c r="J16" s="9">
        <f>+I16/$I$23</f>
        <v>1.4133221918052662E-3</v>
      </c>
    </row>
    <row r="17" spans="1:10" ht="15.75" x14ac:dyDescent="0.25">
      <c r="A17" s="5">
        <v>428</v>
      </c>
      <c r="B17" s="6" t="s">
        <v>24</v>
      </c>
      <c r="C17" s="58">
        <v>4307308</v>
      </c>
      <c r="D17" s="58">
        <v>1066066</v>
      </c>
      <c r="E17" s="58">
        <v>664927</v>
      </c>
      <c r="F17" s="58">
        <v>259804</v>
      </c>
      <c r="G17" s="58">
        <v>66080</v>
      </c>
      <c r="H17" s="58">
        <v>133972</v>
      </c>
      <c r="I17" s="59">
        <f t="shared" si="0"/>
        <v>6498157</v>
      </c>
      <c r="J17" s="9">
        <f>+I17/$I$23</f>
        <v>8.1903231131956154E-3</v>
      </c>
    </row>
    <row r="18" spans="1:10" ht="15.75" x14ac:dyDescent="0.25">
      <c r="A18" s="5">
        <v>430</v>
      </c>
      <c r="B18" s="6" t="s">
        <v>25</v>
      </c>
      <c r="C18" s="58">
        <v>1498001</v>
      </c>
      <c r="D18" s="58">
        <v>33580</v>
      </c>
      <c r="E18" s="58">
        <v>25944</v>
      </c>
      <c r="F18" s="58">
        <v>6385</v>
      </c>
      <c r="G18" s="58">
        <v>522</v>
      </c>
      <c r="H18" s="58">
        <v>1527</v>
      </c>
      <c r="I18" s="59">
        <f t="shared" si="0"/>
        <v>1565959</v>
      </c>
      <c r="J18" s="9">
        <f>+I18/$I$23</f>
        <v>1.973745816239388E-3</v>
      </c>
    </row>
    <row r="19" spans="1:10" ht="15.75" x14ac:dyDescent="0.25">
      <c r="A19" s="5">
        <v>431</v>
      </c>
      <c r="B19" s="6" t="s">
        <v>26</v>
      </c>
      <c r="C19" s="58">
        <v>1033130</v>
      </c>
      <c r="D19" s="58">
        <v>31571</v>
      </c>
      <c r="E19" s="58">
        <v>12787</v>
      </c>
      <c r="F19" s="58">
        <v>2876</v>
      </c>
      <c r="G19" s="58">
        <v>1077</v>
      </c>
      <c r="H19" s="58">
        <v>4251</v>
      </c>
      <c r="I19" s="59">
        <f t="shared" si="0"/>
        <v>1085692</v>
      </c>
      <c r="J19" s="9">
        <f>+I19/$I$23</f>
        <v>1.3684138874163203E-3</v>
      </c>
    </row>
    <row r="20" spans="1:10" ht="15.75" x14ac:dyDescent="0.25">
      <c r="A20" s="5">
        <v>432</v>
      </c>
      <c r="B20" s="6" t="s">
        <v>27</v>
      </c>
      <c r="C20" s="58">
        <v>777590</v>
      </c>
      <c r="D20" s="58">
        <v>5898</v>
      </c>
      <c r="E20" s="58">
        <v>6874</v>
      </c>
      <c r="F20" s="58">
        <v>4264</v>
      </c>
      <c r="G20" s="58">
        <v>1109</v>
      </c>
      <c r="H20" s="58">
        <v>414</v>
      </c>
      <c r="I20" s="59">
        <f>SUM(C20:H20)</f>
        <v>796149</v>
      </c>
      <c r="J20" s="9">
        <f>+I20/$I$23</f>
        <v>1.003471839207267E-3</v>
      </c>
    </row>
    <row r="21" spans="1:10" ht="15.75" x14ac:dyDescent="0.25">
      <c r="A21" s="10">
        <v>433</v>
      </c>
      <c r="B21" s="57" t="s">
        <v>87</v>
      </c>
      <c r="C21" s="58"/>
      <c r="D21" s="58"/>
      <c r="E21" s="58"/>
      <c r="F21" s="58"/>
      <c r="G21" s="58"/>
      <c r="H21" s="58">
        <v>2436234</v>
      </c>
      <c r="I21" s="59">
        <f t="shared" si="0"/>
        <v>2436234</v>
      </c>
      <c r="J21" s="9">
        <f>+I21/$I$23</f>
        <v>3.0706465909261667E-3</v>
      </c>
    </row>
    <row r="22" spans="1:10" ht="15.75" x14ac:dyDescent="0.25">
      <c r="A22" s="42"/>
      <c r="B22" s="43"/>
      <c r="C22" s="7"/>
      <c r="D22" s="11"/>
      <c r="E22" s="11"/>
      <c r="F22" s="11"/>
      <c r="G22" s="11"/>
      <c r="H22" s="11"/>
      <c r="I22" s="8"/>
      <c r="J22" s="9"/>
    </row>
    <row r="23" spans="1:10" ht="15.75" x14ac:dyDescent="0.25">
      <c r="A23" s="44" t="s">
        <v>28</v>
      </c>
      <c r="B23" s="45"/>
      <c r="C23" s="41">
        <f>SUM(C3:C21)</f>
        <v>694282053</v>
      </c>
      <c r="D23" s="41">
        <f t="shared" ref="D23:H23" si="1">SUM(D3:D21)</f>
        <v>47669333</v>
      </c>
      <c r="E23" s="41">
        <f t="shared" si="1"/>
        <v>34038195</v>
      </c>
      <c r="F23" s="41">
        <f t="shared" si="1"/>
        <v>8388920</v>
      </c>
      <c r="G23" s="41">
        <f t="shared" si="1"/>
        <v>1990931</v>
      </c>
      <c r="H23" s="41">
        <f t="shared" si="1"/>
        <v>7025030</v>
      </c>
      <c r="I23" s="41">
        <f>SUM(I3:I21)</f>
        <v>793394462</v>
      </c>
      <c r="J23" s="9">
        <f>+I23/$I$23</f>
        <v>1</v>
      </c>
    </row>
    <row r="24" spans="1:10" ht="16.5" thickBot="1" x14ac:dyDescent="0.3">
      <c r="A24" s="46"/>
      <c r="B24" s="47"/>
      <c r="C24" s="12">
        <f>+C23/$I$23</f>
        <v>0.87507801762296644</v>
      </c>
      <c r="D24" s="12">
        <f>+D23/$I$23</f>
        <v>6.0082764984059088E-2</v>
      </c>
      <c r="E24" s="12">
        <f>+E23/$I$23</f>
        <v>4.2901982091223624E-2</v>
      </c>
      <c r="F24" s="12">
        <f>+F23/$I$23</f>
        <v>1.057345419181915E-2</v>
      </c>
      <c r="G24" s="12">
        <f>+G23/$I$23</f>
        <v>2.509383535374362E-3</v>
      </c>
      <c r="H24" s="12">
        <f>+H23/$I$23</f>
        <v>8.8543975745573079E-3</v>
      </c>
      <c r="I24" s="12">
        <f>+I23/$I$23</f>
        <v>1</v>
      </c>
      <c r="J24" s="12"/>
    </row>
    <row r="26" spans="1:10" ht="15.75" thickBot="1" x14ac:dyDescent="0.3"/>
    <row r="27" spans="1:10" ht="24" thickBot="1" x14ac:dyDescent="0.4">
      <c r="B27" s="54" t="s">
        <v>157</v>
      </c>
      <c r="C27" s="55"/>
      <c r="D27" s="55"/>
      <c r="E27" s="55"/>
      <c r="F27" s="55"/>
      <c r="G27" s="55"/>
      <c r="H27" s="55"/>
      <c r="I27" s="56"/>
    </row>
    <row r="28" spans="1:10" ht="15.75" thickBot="1" x14ac:dyDescent="0.3">
      <c r="B28" s="13"/>
      <c r="C28" s="14" t="s">
        <v>29</v>
      </c>
      <c r="D28" s="14"/>
      <c r="E28" s="14"/>
      <c r="F28" s="14"/>
      <c r="G28" s="14"/>
      <c r="H28" s="14"/>
      <c r="I28" s="15"/>
      <c r="J28" s="16"/>
    </row>
    <row r="29" spans="1:10" ht="16.5" thickBot="1" x14ac:dyDescent="0.3">
      <c r="B29" s="48" t="s">
        <v>30</v>
      </c>
      <c r="C29" s="49"/>
      <c r="D29" s="49"/>
      <c r="E29" s="49"/>
      <c r="F29" s="49"/>
      <c r="G29" s="49"/>
      <c r="H29" s="50"/>
      <c r="I29" s="61" t="s">
        <v>158</v>
      </c>
    </row>
    <row r="30" spans="1:10" ht="15.75" customHeight="1" x14ac:dyDescent="0.25">
      <c r="B30" s="17" t="s">
        <v>31</v>
      </c>
      <c r="C30" s="18" t="s">
        <v>32</v>
      </c>
      <c r="D30" s="18" t="s">
        <v>33</v>
      </c>
      <c r="E30" s="18" t="s">
        <v>34</v>
      </c>
      <c r="F30" s="18" t="s">
        <v>35</v>
      </c>
      <c r="G30" s="18" t="s">
        <v>36</v>
      </c>
      <c r="H30" s="18" t="s">
        <v>37</v>
      </c>
      <c r="I30" s="18" t="s">
        <v>8</v>
      </c>
    </row>
    <row r="31" spans="1:10" x14ac:dyDescent="0.25">
      <c r="B31" s="19" t="s">
        <v>38</v>
      </c>
      <c r="C31" s="20">
        <v>176416565</v>
      </c>
      <c r="D31" s="20">
        <v>3810073</v>
      </c>
      <c r="E31" s="20">
        <v>3295014</v>
      </c>
      <c r="F31" s="20">
        <v>734390</v>
      </c>
      <c r="G31" s="20">
        <v>190188</v>
      </c>
      <c r="H31" s="20">
        <v>522434</v>
      </c>
      <c r="I31" s="21">
        <v>184968664</v>
      </c>
    </row>
    <row r="32" spans="1:10" x14ac:dyDescent="0.25">
      <c r="B32" s="19" t="s">
        <v>39</v>
      </c>
      <c r="C32" s="20">
        <v>77593684</v>
      </c>
      <c r="D32" s="20">
        <v>877561</v>
      </c>
      <c r="E32" s="20">
        <v>952259</v>
      </c>
      <c r="F32" s="20">
        <v>168401</v>
      </c>
      <c r="G32" s="20">
        <v>40787</v>
      </c>
      <c r="H32" s="20">
        <v>134816</v>
      </c>
      <c r="I32" s="21">
        <v>79767508</v>
      </c>
    </row>
    <row r="33" spans="2:9" x14ac:dyDescent="0.25">
      <c r="B33" s="19" t="s">
        <v>40</v>
      </c>
      <c r="C33" s="20">
        <v>34597716</v>
      </c>
      <c r="D33" s="20">
        <v>4436071</v>
      </c>
      <c r="E33" s="20">
        <v>2567100</v>
      </c>
      <c r="F33" s="20">
        <v>318000</v>
      </c>
      <c r="G33" s="20">
        <v>95882</v>
      </c>
      <c r="H33" s="20">
        <v>211347</v>
      </c>
      <c r="I33" s="21">
        <v>42226116</v>
      </c>
    </row>
    <row r="34" spans="2:9" x14ac:dyDescent="0.25">
      <c r="B34" s="19" t="s">
        <v>41</v>
      </c>
      <c r="C34" s="20">
        <v>31416345</v>
      </c>
      <c r="D34" s="20">
        <v>5899095</v>
      </c>
      <c r="E34" s="20">
        <v>5082256</v>
      </c>
      <c r="F34" s="20">
        <v>1520688</v>
      </c>
      <c r="G34" s="20">
        <v>449109</v>
      </c>
      <c r="H34" s="20">
        <v>469939</v>
      </c>
      <c r="I34" s="21">
        <v>44837432</v>
      </c>
    </row>
    <row r="35" spans="2:9" x14ac:dyDescent="0.25">
      <c r="B35" s="19" t="s">
        <v>42</v>
      </c>
      <c r="C35" s="20">
        <v>8872367</v>
      </c>
      <c r="D35" s="20">
        <v>47460</v>
      </c>
      <c r="E35" s="20">
        <v>68302</v>
      </c>
      <c r="F35" s="20">
        <v>19646</v>
      </c>
      <c r="G35" s="20">
        <v>3021</v>
      </c>
      <c r="H35" s="20">
        <v>18748</v>
      </c>
      <c r="I35" s="21">
        <v>9029544</v>
      </c>
    </row>
    <row r="36" spans="2:9" x14ac:dyDescent="0.25">
      <c r="B36" s="19" t="s">
        <v>43</v>
      </c>
      <c r="C36" s="20">
        <v>3849167</v>
      </c>
      <c r="D36" s="20">
        <v>169462</v>
      </c>
      <c r="E36" s="20">
        <v>93756</v>
      </c>
      <c r="F36" s="20">
        <v>21450</v>
      </c>
      <c r="G36" s="20">
        <v>6115</v>
      </c>
      <c r="H36" s="20">
        <v>6791</v>
      </c>
      <c r="I36" s="21">
        <v>4146741</v>
      </c>
    </row>
    <row r="37" spans="2:9" x14ac:dyDescent="0.25">
      <c r="B37" s="19" t="s">
        <v>89</v>
      </c>
      <c r="C37" s="20">
        <v>108853</v>
      </c>
      <c r="D37" s="20">
        <v>786</v>
      </c>
      <c r="E37" s="20">
        <v>14490</v>
      </c>
      <c r="F37" s="20">
        <v>232</v>
      </c>
      <c r="G37" s="20">
        <v>12</v>
      </c>
      <c r="H37" s="20">
        <v>269</v>
      </c>
      <c r="I37" s="21">
        <v>124642</v>
      </c>
    </row>
    <row r="38" spans="2:9" x14ac:dyDescent="0.25">
      <c r="B38" s="19" t="s">
        <v>90</v>
      </c>
      <c r="C38" s="20">
        <v>43569</v>
      </c>
      <c r="D38" s="20">
        <v>1070</v>
      </c>
      <c r="E38" s="20">
        <v>827</v>
      </c>
      <c r="F38" s="20">
        <v>5462</v>
      </c>
      <c r="G38" s="20">
        <v>43</v>
      </c>
      <c r="H38" s="20">
        <v>90</v>
      </c>
      <c r="I38" s="21">
        <v>51061</v>
      </c>
    </row>
    <row r="39" spans="2:9" x14ac:dyDescent="0.25">
      <c r="B39" s="19" t="s">
        <v>91</v>
      </c>
      <c r="C39" s="20">
        <v>13787000</v>
      </c>
      <c r="D39" s="20">
        <v>170022</v>
      </c>
      <c r="E39" s="20">
        <v>265683</v>
      </c>
      <c r="F39" s="20">
        <v>24281</v>
      </c>
      <c r="G39" s="20">
        <v>7645</v>
      </c>
      <c r="H39" s="20">
        <v>20565</v>
      </c>
      <c r="I39" s="21">
        <v>14275196</v>
      </c>
    </row>
    <row r="40" spans="2:9" x14ac:dyDescent="0.25">
      <c r="B40" s="19" t="s">
        <v>92</v>
      </c>
      <c r="C40" s="20">
        <v>9733311</v>
      </c>
      <c r="D40" s="20">
        <v>51909</v>
      </c>
      <c r="E40" s="20">
        <v>214806</v>
      </c>
      <c r="F40" s="20">
        <v>17626</v>
      </c>
      <c r="G40" s="20">
        <v>6174</v>
      </c>
      <c r="H40" s="20">
        <v>36684</v>
      </c>
      <c r="I40" s="21">
        <v>10060510</v>
      </c>
    </row>
    <row r="41" spans="2:9" x14ac:dyDescent="0.25">
      <c r="B41" s="19" t="s">
        <v>93</v>
      </c>
      <c r="C41" s="20">
        <v>4386217</v>
      </c>
      <c r="D41" s="20">
        <v>25615</v>
      </c>
      <c r="E41" s="20">
        <v>43187</v>
      </c>
      <c r="F41" s="20">
        <v>6620</v>
      </c>
      <c r="G41" s="20">
        <v>2131</v>
      </c>
      <c r="H41" s="20">
        <v>7408</v>
      </c>
      <c r="I41" s="21">
        <v>4471178</v>
      </c>
    </row>
    <row r="42" spans="2:9" x14ac:dyDescent="0.25">
      <c r="B42" s="19" t="s">
        <v>94</v>
      </c>
      <c r="C42" s="20">
        <v>3933066</v>
      </c>
      <c r="D42" s="20">
        <v>18526</v>
      </c>
      <c r="E42" s="20">
        <v>34178</v>
      </c>
      <c r="F42" s="20">
        <v>5187</v>
      </c>
      <c r="G42" s="20">
        <v>1112</v>
      </c>
      <c r="H42" s="20">
        <v>7814</v>
      </c>
      <c r="I42" s="21">
        <v>3999883</v>
      </c>
    </row>
    <row r="43" spans="2:9" x14ac:dyDescent="0.25">
      <c r="B43" s="19" t="s">
        <v>95</v>
      </c>
      <c r="C43" s="20">
        <v>574531</v>
      </c>
      <c r="D43" s="20">
        <v>3967</v>
      </c>
      <c r="E43" s="20">
        <v>3121</v>
      </c>
      <c r="F43" s="20">
        <v>268</v>
      </c>
      <c r="G43" s="20">
        <v>66</v>
      </c>
      <c r="H43" s="20">
        <v>311</v>
      </c>
      <c r="I43" s="21">
        <v>582264</v>
      </c>
    </row>
    <row r="44" spans="2:9" x14ac:dyDescent="0.25">
      <c r="B44" s="19" t="s">
        <v>44</v>
      </c>
      <c r="C44" s="20">
        <v>1587328</v>
      </c>
      <c r="D44" s="20">
        <v>86310</v>
      </c>
      <c r="E44" s="20">
        <v>16603</v>
      </c>
      <c r="F44" s="20">
        <v>2542</v>
      </c>
      <c r="G44" s="20">
        <v>821</v>
      </c>
      <c r="H44" s="20">
        <v>2717</v>
      </c>
      <c r="I44" s="21">
        <v>1696321</v>
      </c>
    </row>
    <row r="45" spans="2:9" x14ac:dyDescent="0.25">
      <c r="B45" s="19" t="s">
        <v>45</v>
      </c>
      <c r="C45" s="20">
        <v>2101078</v>
      </c>
      <c r="D45" s="20">
        <v>271507</v>
      </c>
      <c r="E45" s="20">
        <v>72557</v>
      </c>
      <c r="F45" s="20">
        <v>2883</v>
      </c>
      <c r="G45" s="20">
        <v>758</v>
      </c>
      <c r="H45" s="20">
        <v>3708</v>
      </c>
      <c r="I45" s="21">
        <v>2452491</v>
      </c>
    </row>
    <row r="46" spans="2:9" x14ac:dyDescent="0.25">
      <c r="B46" s="19" t="s">
        <v>46</v>
      </c>
      <c r="C46" s="20">
        <v>597809</v>
      </c>
      <c r="D46" s="20">
        <v>251402</v>
      </c>
      <c r="E46" s="20">
        <v>257299</v>
      </c>
      <c r="F46" s="20">
        <v>30273</v>
      </c>
      <c r="G46" s="20">
        <v>2161</v>
      </c>
      <c r="H46" s="20">
        <v>9440</v>
      </c>
      <c r="I46" s="21">
        <v>1148384</v>
      </c>
    </row>
    <row r="47" spans="2:9" x14ac:dyDescent="0.25">
      <c r="B47" s="19" t="s">
        <v>47</v>
      </c>
      <c r="C47" s="20">
        <v>1535715</v>
      </c>
      <c r="D47" s="20">
        <v>137412</v>
      </c>
      <c r="E47" s="20">
        <v>386079</v>
      </c>
      <c r="F47" s="20">
        <v>8426</v>
      </c>
      <c r="G47" s="20">
        <v>717</v>
      </c>
      <c r="H47" s="20">
        <v>11159</v>
      </c>
      <c r="I47" s="21">
        <v>2079508</v>
      </c>
    </row>
    <row r="48" spans="2:9" x14ac:dyDescent="0.25">
      <c r="B48" s="19" t="s">
        <v>96</v>
      </c>
      <c r="C48" s="20">
        <v>1540555</v>
      </c>
      <c r="D48" s="20">
        <v>336725</v>
      </c>
      <c r="E48" s="20">
        <v>54917</v>
      </c>
      <c r="F48" s="20">
        <v>3110</v>
      </c>
      <c r="G48" s="20">
        <v>910</v>
      </c>
      <c r="H48" s="20">
        <v>2447</v>
      </c>
      <c r="I48" s="21">
        <v>1938664</v>
      </c>
    </row>
    <row r="49" spans="2:9" x14ac:dyDescent="0.25">
      <c r="B49" s="19" t="s">
        <v>155</v>
      </c>
      <c r="C49" s="20">
        <v>85590</v>
      </c>
      <c r="D49" s="20">
        <v>617</v>
      </c>
      <c r="E49" s="20">
        <v>1219</v>
      </c>
      <c r="F49" s="20">
        <v>116</v>
      </c>
      <c r="G49" s="20">
        <v>14</v>
      </c>
      <c r="H49" s="20">
        <v>1662</v>
      </c>
      <c r="I49" s="21">
        <v>89218</v>
      </c>
    </row>
    <row r="50" spans="2:9" x14ac:dyDescent="0.25">
      <c r="B50" s="19" t="s">
        <v>83</v>
      </c>
      <c r="C50" s="20">
        <v>312327</v>
      </c>
      <c r="D50" s="20">
        <v>100006</v>
      </c>
      <c r="E50" s="20">
        <v>4085</v>
      </c>
      <c r="F50" s="20">
        <v>391</v>
      </c>
      <c r="G50" s="20">
        <v>158</v>
      </c>
      <c r="H50" s="20">
        <v>461</v>
      </c>
      <c r="I50" s="21">
        <v>417428</v>
      </c>
    </row>
    <row r="51" spans="2:9" x14ac:dyDescent="0.25">
      <c r="B51" s="19" t="s">
        <v>135</v>
      </c>
      <c r="C51" s="20">
        <v>28590</v>
      </c>
      <c r="D51" s="20">
        <v>475</v>
      </c>
      <c r="E51" s="20">
        <v>1196</v>
      </c>
      <c r="F51" s="20">
        <v>113</v>
      </c>
      <c r="G51" s="20">
        <v>7</v>
      </c>
      <c r="H51" s="20">
        <v>621</v>
      </c>
      <c r="I51" s="21">
        <v>31002</v>
      </c>
    </row>
    <row r="52" spans="2:9" x14ac:dyDescent="0.25">
      <c r="B52" s="19" t="s">
        <v>97</v>
      </c>
      <c r="C52" s="20">
        <v>150525</v>
      </c>
      <c r="D52" s="20">
        <v>17513</v>
      </c>
      <c r="E52" s="20">
        <v>7081</v>
      </c>
      <c r="F52" s="20">
        <v>2911</v>
      </c>
      <c r="G52" s="20">
        <v>2995</v>
      </c>
      <c r="H52" s="20">
        <v>12704</v>
      </c>
      <c r="I52" s="21">
        <v>193729</v>
      </c>
    </row>
    <row r="53" spans="2:9" x14ac:dyDescent="0.25">
      <c r="B53" s="19" t="s">
        <v>70</v>
      </c>
      <c r="C53" s="20">
        <v>10396</v>
      </c>
      <c r="D53" s="20">
        <v>3955</v>
      </c>
      <c r="E53" s="20">
        <v>357</v>
      </c>
      <c r="F53" s="20">
        <v>54</v>
      </c>
      <c r="G53" s="20">
        <v>37</v>
      </c>
      <c r="H53" s="20">
        <v>1064</v>
      </c>
      <c r="I53" s="21">
        <v>15863</v>
      </c>
    </row>
    <row r="54" spans="2:9" x14ac:dyDescent="0.25">
      <c r="B54" s="19" t="s">
        <v>98</v>
      </c>
      <c r="C54" s="20">
        <v>22281</v>
      </c>
      <c r="D54" s="20">
        <v>25647</v>
      </c>
      <c r="E54" s="20">
        <v>1216</v>
      </c>
      <c r="F54" s="20">
        <v>1125</v>
      </c>
      <c r="G54" s="20">
        <v>11042</v>
      </c>
      <c r="H54" s="20">
        <v>1083</v>
      </c>
      <c r="I54" s="21">
        <v>62394</v>
      </c>
    </row>
    <row r="55" spans="2:9" x14ac:dyDescent="0.25">
      <c r="B55" s="19" t="s">
        <v>136</v>
      </c>
      <c r="C55" s="20">
        <v>58298</v>
      </c>
      <c r="D55" s="20">
        <v>4835</v>
      </c>
      <c r="E55" s="20">
        <v>961</v>
      </c>
      <c r="F55" s="20">
        <v>44</v>
      </c>
      <c r="G55" s="20">
        <v>9</v>
      </c>
      <c r="H55" s="20">
        <v>145</v>
      </c>
      <c r="I55" s="21">
        <v>64292</v>
      </c>
    </row>
    <row r="56" spans="2:9" x14ac:dyDescent="0.25">
      <c r="B56" s="19" t="s">
        <v>99</v>
      </c>
      <c r="C56" s="20">
        <v>93392</v>
      </c>
      <c r="D56" s="20">
        <v>4419</v>
      </c>
      <c r="E56" s="20">
        <v>1926</v>
      </c>
      <c r="F56" s="20">
        <v>553</v>
      </c>
      <c r="G56" s="20">
        <v>6553</v>
      </c>
      <c r="H56" s="20">
        <v>6139</v>
      </c>
      <c r="I56" s="21">
        <v>112982</v>
      </c>
    </row>
    <row r="57" spans="2:9" x14ac:dyDescent="0.25">
      <c r="B57" s="19" t="s">
        <v>100</v>
      </c>
      <c r="C57" s="20">
        <v>706108</v>
      </c>
      <c r="D57" s="20">
        <v>22854</v>
      </c>
      <c r="E57" s="20">
        <v>9837</v>
      </c>
      <c r="F57" s="20">
        <v>666</v>
      </c>
      <c r="G57" s="20">
        <v>252</v>
      </c>
      <c r="H57" s="20">
        <v>1230</v>
      </c>
      <c r="I57" s="21">
        <v>740947</v>
      </c>
    </row>
    <row r="58" spans="2:9" x14ac:dyDescent="0.25">
      <c r="B58" s="19" t="s">
        <v>137</v>
      </c>
      <c r="C58" s="20">
        <v>4177</v>
      </c>
      <c r="D58" s="20">
        <v>2052</v>
      </c>
      <c r="E58" s="20">
        <v>62</v>
      </c>
      <c r="F58" s="20">
        <v>18</v>
      </c>
      <c r="G58" s="20">
        <v>0</v>
      </c>
      <c r="H58" s="20">
        <v>0</v>
      </c>
      <c r="I58" s="21">
        <v>6309</v>
      </c>
    </row>
    <row r="59" spans="2:9" x14ac:dyDescent="0.25">
      <c r="B59" s="19" t="s">
        <v>101</v>
      </c>
      <c r="C59" s="20">
        <v>116846</v>
      </c>
      <c r="D59" s="20">
        <v>7729</v>
      </c>
      <c r="E59" s="20">
        <v>16264</v>
      </c>
      <c r="F59" s="20">
        <v>25143</v>
      </c>
      <c r="G59" s="20">
        <v>10350</v>
      </c>
      <c r="H59" s="20">
        <v>734</v>
      </c>
      <c r="I59" s="21">
        <v>177066</v>
      </c>
    </row>
    <row r="60" spans="2:9" x14ac:dyDescent="0.25">
      <c r="B60" s="19" t="s">
        <v>102</v>
      </c>
      <c r="C60" s="20">
        <v>492757</v>
      </c>
      <c r="D60" s="20">
        <v>21066</v>
      </c>
      <c r="E60" s="20">
        <v>4245</v>
      </c>
      <c r="F60" s="20">
        <v>513</v>
      </c>
      <c r="G60" s="20">
        <v>230</v>
      </c>
      <c r="H60" s="20">
        <v>630</v>
      </c>
      <c r="I60" s="21">
        <v>519441</v>
      </c>
    </row>
    <row r="61" spans="2:9" x14ac:dyDescent="0.25">
      <c r="B61" s="19" t="s">
        <v>48</v>
      </c>
      <c r="C61" s="20">
        <v>40555</v>
      </c>
      <c r="D61" s="20">
        <v>349</v>
      </c>
      <c r="E61" s="20">
        <v>203</v>
      </c>
      <c r="F61" s="20">
        <v>396</v>
      </c>
      <c r="G61" s="20">
        <v>22</v>
      </c>
      <c r="H61" s="20">
        <v>93</v>
      </c>
      <c r="I61" s="21">
        <v>41618</v>
      </c>
    </row>
    <row r="62" spans="2:9" x14ac:dyDescent="0.25">
      <c r="B62" s="19" t="s">
        <v>103</v>
      </c>
      <c r="C62" s="20">
        <v>240187</v>
      </c>
      <c r="D62" s="20">
        <v>72470</v>
      </c>
      <c r="E62" s="20">
        <v>96774</v>
      </c>
      <c r="F62" s="20">
        <v>24751</v>
      </c>
      <c r="G62" s="20">
        <v>1056</v>
      </c>
      <c r="H62" s="20">
        <v>3124</v>
      </c>
      <c r="I62" s="21">
        <v>438362</v>
      </c>
    </row>
    <row r="63" spans="2:9" x14ac:dyDescent="0.25">
      <c r="B63" s="19" t="s">
        <v>104</v>
      </c>
      <c r="C63" s="20">
        <v>131496</v>
      </c>
      <c r="D63" s="20">
        <v>8907</v>
      </c>
      <c r="E63" s="20">
        <v>327753</v>
      </c>
      <c r="F63" s="20">
        <v>140880</v>
      </c>
      <c r="G63" s="20">
        <v>5041</v>
      </c>
      <c r="H63" s="20">
        <v>2759</v>
      </c>
      <c r="I63" s="21">
        <v>616836</v>
      </c>
    </row>
    <row r="64" spans="2:9" x14ac:dyDescent="0.25">
      <c r="B64" s="19" t="s">
        <v>105</v>
      </c>
      <c r="C64" s="20">
        <v>463489</v>
      </c>
      <c r="D64" s="20">
        <v>536942</v>
      </c>
      <c r="E64" s="20">
        <v>726655</v>
      </c>
      <c r="F64" s="20">
        <v>22605</v>
      </c>
      <c r="G64" s="20">
        <v>1780</v>
      </c>
      <c r="H64" s="20">
        <v>5066</v>
      </c>
      <c r="I64" s="21">
        <v>1756537</v>
      </c>
    </row>
    <row r="65" spans="2:9" x14ac:dyDescent="0.25">
      <c r="B65" s="19" t="s">
        <v>106</v>
      </c>
      <c r="C65" s="20">
        <v>942340</v>
      </c>
      <c r="D65" s="20">
        <v>30330</v>
      </c>
      <c r="E65" s="20">
        <v>48887</v>
      </c>
      <c r="F65" s="20">
        <v>15825</v>
      </c>
      <c r="G65" s="20">
        <v>749</v>
      </c>
      <c r="H65" s="20">
        <v>914</v>
      </c>
      <c r="I65" s="21">
        <v>1039045</v>
      </c>
    </row>
    <row r="66" spans="2:9" x14ac:dyDescent="0.25">
      <c r="B66" s="19" t="s">
        <v>107</v>
      </c>
      <c r="C66" s="20">
        <v>572905</v>
      </c>
      <c r="D66" s="20">
        <v>463097</v>
      </c>
      <c r="E66" s="20">
        <v>217657</v>
      </c>
      <c r="F66" s="20">
        <v>39457</v>
      </c>
      <c r="G66" s="20">
        <v>17431</v>
      </c>
      <c r="H66" s="20">
        <v>5905</v>
      </c>
      <c r="I66" s="21">
        <v>1316452</v>
      </c>
    </row>
    <row r="67" spans="2:9" x14ac:dyDescent="0.25">
      <c r="B67" s="19" t="s">
        <v>49</v>
      </c>
      <c r="C67" s="20">
        <v>105337</v>
      </c>
      <c r="D67" s="20">
        <v>73249</v>
      </c>
      <c r="E67" s="20">
        <v>941</v>
      </c>
      <c r="F67" s="20">
        <v>413</v>
      </c>
      <c r="G67" s="20">
        <v>465</v>
      </c>
      <c r="H67" s="20">
        <v>38488</v>
      </c>
      <c r="I67" s="21">
        <v>218893</v>
      </c>
    </row>
    <row r="68" spans="2:9" x14ac:dyDescent="0.25">
      <c r="B68" s="19" t="s">
        <v>50</v>
      </c>
      <c r="C68" s="20">
        <v>224982</v>
      </c>
      <c r="D68" s="20">
        <v>17576</v>
      </c>
      <c r="E68" s="20">
        <v>216280</v>
      </c>
      <c r="F68" s="20">
        <v>142860</v>
      </c>
      <c r="G68" s="20">
        <v>11201</v>
      </c>
      <c r="H68" s="20">
        <v>234625</v>
      </c>
      <c r="I68" s="21">
        <v>847524</v>
      </c>
    </row>
    <row r="69" spans="2:9" x14ac:dyDescent="0.25">
      <c r="B69" s="19" t="s">
        <v>108</v>
      </c>
      <c r="C69" s="20">
        <v>63951</v>
      </c>
      <c r="D69" s="20">
        <v>4991</v>
      </c>
      <c r="E69" s="20">
        <v>97042</v>
      </c>
      <c r="F69" s="20">
        <v>15260</v>
      </c>
      <c r="G69" s="20">
        <v>1380</v>
      </c>
      <c r="H69" s="20">
        <v>1175</v>
      </c>
      <c r="I69" s="21">
        <v>183799</v>
      </c>
    </row>
    <row r="70" spans="2:9" x14ac:dyDescent="0.25">
      <c r="B70" s="19" t="s">
        <v>109</v>
      </c>
      <c r="C70" s="20">
        <v>329382</v>
      </c>
      <c r="D70" s="20">
        <v>76931</v>
      </c>
      <c r="E70" s="20">
        <v>25565</v>
      </c>
      <c r="F70" s="20">
        <v>1240</v>
      </c>
      <c r="G70" s="20">
        <v>262</v>
      </c>
      <c r="H70" s="20">
        <v>755</v>
      </c>
      <c r="I70" s="21">
        <v>434135</v>
      </c>
    </row>
    <row r="71" spans="2:9" x14ac:dyDescent="0.25">
      <c r="B71" s="19" t="s">
        <v>156</v>
      </c>
      <c r="C71" s="20">
        <v>26078</v>
      </c>
      <c r="D71" s="20">
        <v>743</v>
      </c>
      <c r="E71" s="20">
        <v>564</v>
      </c>
      <c r="F71" s="20">
        <v>147</v>
      </c>
      <c r="G71" s="20">
        <v>833</v>
      </c>
      <c r="H71" s="20">
        <v>61</v>
      </c>
      <c r="I71" s="21">
        <v>28426</v>
      </c>
    </row>
    <row r="72" spans="2:9" x14ac:dyDescent="0.25">
      <c r="B72" s="19" t="s">
        <v>110</v>
      </c>
      <c r="C72" s="20">
        <v>145415</v>
      </c>
      <c r="D72" s="20">
        <v>14318</v>
      </c>
      <c r="E72" s="20">
        <v>5777</v>
      </c>
      <c r="F72" s="20">
        <v>15294</v>
      </c>
      <c r="G72" s="20">
        <v>273</v>
      </c>
      <c r="H72" s="20">
        <v>481</v>
      </c>
      <c r="I72" s="21">
        <v>181558</v>
      </c>
    </row>
    <row r="73" spans="2:9" x14ac:dyDescent="0.25">
      <c r="B73" s="19" t="s">
        <v>51</v>
      </c>
      <c r="C73" s="20">
        <v>35428</v>
      </c>
      <c r="D73" s="20">
        <v>121</v>
      </c>
      <c r="E73" s="20">
        <v>133</v>
      </c>
      <c r="F73" s="20">
        <v>6</v>
      </c>
      <c r="G73" s="20">
        <v>0</v>
      </c>
      <c r="H73" s="20">
        <v>412</v>
      </c>
      <c r="I73" s="21">
        <v>36100</v>
      </c>
    </row>
    <row r="74" spans="2:9" x14ac:dyDescent="0.25">
      <c r="B74" s="19" t="s">
        <v>111</v>
      </c>
      <c r="C74" s="20">
        <v>297832</v>
      </c>
      <c r="D74" s="20">
        <v>37422</v>
      </c>
      <c r="E74" s="20">
        <v>27116</v>
      </c>
      <c r="F74" s="20">
        <v>3135</v>
      </c>
      <c r="G74" s="20">
        <v>123</v>
      </c>
      <c r="H74" s="20">
        <v>641</v>
      </c>
      <c r="I74" s="21">
        <v>366269</v>
      </c>
    </row>
    <row r="75" spans="2:9" x14ac:dyDescent="0.25">
      <c r="B75" s="19" t="s">
        <v>52</v>
      </c>
      <c r="C75" s="20">
        <v>57936</v>
      </c>
      <c r="D75" s="20">
        <v>8691</v>
      </c>
      <c r="E75" s="20">
        <v>504</v>
      </c>
      <c r="F75" s="20">
        <v>46</v>
      </c>
      <c r="G75" s="20">
        <v>5</v>
      </c>
      <c r="H75" s="20">
        <v>6</v>
      </c>
      <c r="I75" s="21">
        <v>67188</v>
      </c>
    </row>
    <row r="76" spans="2:9" x14ac:dyDescent="0.25">
      <c r="B76" s="19" t="s">
        <v>112</v>
      </c>
      <c r="C76" s="20">
        <v>112959</v>
      </c>
      <c r="D76" s="20">
        <v>7502</v>
      </c>
      <c r="E76" s="20">
        <v>39648</v>
      </c>
      <c r="F76" s="20">
        <v>590</v>
      </c>
      <c r="G76" s="20">
        <v>26</v>
      </c>
      <c r="H76" s="20">
        <v>294540</v>
      </c>
      <c r="I76" s="21">
        <v>455265</v>
      </c>
    </row>
    <row r="77" spans="2:9" x14ac:dyDescent="0.25">
      <c r="B77" s="19" t="s">
        <v>139</v>
      </c>
      <c r="C77" s="20">
        <v>18282</v>
      </c>
      <c r="D77" s="20">
        <v>189</v>
      </c>
      <c r="E77" s="20">
        <v>34</v>
      </c>
      <c r="F77" s="20">
        <v>447</v>
      </c>
      <c r="G77" s="20">
        <v>2</v>
      </c>
      <c r="H77" s="20">
        <v>3</v>
      </c>
      <c r="I77" s="21">
        <v>18957</v>
      </c>
    </row>
    <row r="78" spans="2:9" x14ac:dyDescent="0.25">
      <c r="B78" s="19" t="s">
        <v>140</v>
      </c>
      <c r="C78" s="20">
        <v>59328</v>
      </c>
      <c r="D78" s="20">
        <v>16539</v>
      </c>
      <c r="E78" s="20">
        <v>928</v>
      </c>
      <c r="F78" s="20">
        <v>70</v>
      </c>
      <c r="G78" s="20">
        <v>23</v>
      </c>
      <c r="H78" s="20">
        <v>72</v>
      </c>
      <c r="I78" s="21">
        <v>76960</v>
      </c>
    </row>
    <row r="79" spans="2:9" x14ac:dyDescent="0.25">
      <c r="B79" s="19" t="s">
        <v>113</v>
      </c>
      <c r="C79" s="20">
        <v>183753</v>
      </c>
      <c r="D79" s="20">
        <v>14175</v>
      </c>
      <c r="E79" s="20">
        <v>1429</v>
      </c>
      <c r="F79" s="20">
        <v>114</v>
      </c>
      <c r="G79" s="20">
        <v>7</v>
      </c>
      <c r="H79" s="20">
        <v>99</v>
      </c>
      <c r="I79" s="21">
        <v>199577</v>
      </c>
    </row>
    <row r="80" spans="2:9" x14ac:dyDescent="0.25">
      <c r="B80" s="19" t="s">
        <v>84</v>
      </c>
      <c r="C80" s="20">
        <v>931304</v>
      </c>
      <c r="D80" s="20">
        <v>136089</v>
      </c>
      <c r="E80" s="20">
        <v>274417</v>
      </c>
      <c r="F80" s="20">
        <v>17239</v>
      </c>
      <c r="G80" s="20">
        <v>1921</v>
      </c>
      <c r="H80" s="20">
        <v>7010</v>
      </c>
      <c r="I80" s="21">
        <v>1367980</v>
      </c>
    </row>
    <row r="81" spans="2:9" x14ac:dyDescent="0.25">
      <c r="B81" s="19" t="s">
        <v>114</v>
      </c>
      <c r="C81" s="20">
        <v>101485</v>
      </c>
      <c r="D81" s="20">
        <v>16743</v>
      </c>
      <c r="E81" s="20">
        <v>7898</v>
      </c>
      <c r="F81" s="20">
        <v>1605</v>
      </c>
      <c r="G81" s="20">
        <v>1135</v>
      </c>
      <c r="H81" s="20">
        <v>8005</v>
      </c>
      <c r="I81" s="21">
        <v>136871</v>
      </c>
    </row>
    <row r="82" spans="2:9" x14ac:dyDescent="0.25">
      <c r="B82" s="19" t="s">
        <v>115</v>
      </c>
      <c r="C82" s="20">
        <v>457887</v>
      </c>
      <c r="D82" s="20">
        <v>325226</v>
      </c>
      <c r="E82" s="20">
        <v>24721</v>
      </c>
      <c r="F82" s="20">
        <v>2806</v>
      </c>
      <c r="G82" s="20">
        <v>435</v>
      </c>
      <c r="H82" s="20">
        <v>2548</v>
      </c>
      <c r="I82" s="21">
        <v>813623</v>
      </c>
    </row>
    <row r="83" spans="2:9" x14ac:dyDescent="0.25">
      <c r="B83" s="19" t="s">
        <v>116</v>
      </c>
      <c r="C83" s="20">
        <v>200200</v>
      </c>
      <c r="D83" s="20">
        <v>16803</v>
      </c>
      <c r="E83" s="20">
        <v>59301</v>
      </c>
      <c r="F83" s="20">
        <v>2569</v>
      </c>
      <c r="G83" s="20">
        <v>284</v>
      </c>
      <c r="H83" s="20">
        <v>1917</v>
      </c>
      <c r="I83" s="21">
        <v>281074</v>
      </c>
    </row>
    <row r="84" spans="2:9" x14ac:dyDescent="0.25">
      <c r="B84" s="19" t="s">
        <v>117</v>
      </c>
      <c r="C84" s="20">
        <v>6213</v>
      </c>
      <c r="D84" s="20">
        <v>1250</v>
      </c>
      <c r="E84" s="20">
        <v>4102</v>
      </c>
      <c r="F84" s="20">
        <v>375</v>
      </c>
      <c r="G84" s="20">
        <v>20</v>
      </c>
      <c r="H84" s="20">
        <v>22</v>
      </c>
      <c r="I84" s="21">
        <v>11982</v>
      </c>
    </row>
    <row r="85" spans="2:9" x14ac:dyDescent="0.25">
      <c r="B85" s="19" t="s">
        <v>118</v>
      </c>
      <c r="C85" s="20">
        <v>166202</v>
      </c>
      <c r="D85" s="20">
        <v>837</v>
      </c>
      <c r="E85" s="20">
        <v>2651</v>
      </c>
      <c r="F85" s="20">
        <v>128</v>
      </c>
      <c r="G85" s="20">
        <v>24</v>
      </c>
      <c r="H85" s="20">
        <v>449</v>
      </c>
      <c r="I85" s="21">
        <v>170291</v>
      </c>
    </row>
    <row r="86" spans="2:9" x14ac:dyDescent="0.25">
      <c r="B86" s="19" t="s">
        <v>119</v>
      </c>
      <c r="C86" s="20">
        <v>674613</v>
      </c>
      <c r="D86" s="20">
        <v>5683</v>
      </c>
      <c r="E86" s="20">
        <v>7593</v>
      </c>
      <c r="F86" s="20">
        <v>1519</v>
      </c>
      <c r="G86" s="20">
        <v>197</v>
      </c>
      <c r="H86" s="20">
        <v>972</v>
      </c>
      <c r="I86" s="21">
        <v>690577</v>
      </c>
    </row>
    <row r="87" spans="2:9" x14ac:dyDescent="0.25">
      <c r="B87" s="19" t="s">
        <v>120</v>
      </c>
      <c r="C87" s="20">
        <v>334456</v>
      </c>
      <c r="D87" s="20">
        <v>19898</v>
      </c>
      <c r="E87" s="20">
        <v>2227</v>
      </c>
      <c r="F87" s="20">
        <v>163</v>
      </c>
      <c r="G87" s="20">
        <v>25</v>
      </c>
      <c r="H87" s="20">
        <v>80</v>
      </c>
      <c r="I87" s="21">
        <v>356849</v>
      </c>
    </row>
    <row r="88" spans="2:9" x14ac:dyDescent="0.25">
      <c r="B88" s="19" t="s">
        <v>121</v>
      </c>
      <c r="C88" s="20">
        <v>105586</v>
      </c>
      <c r="D88" s="20">
        <v>7893</v>
      </c>
      <c r="E88" s="20">
        <v>2761</v>
      </c>
      <c r="F88" s="20">
        <v>244</v>
      </c>
      <c r="G88" s="20">
        <v>222</v>
      </c>
      <c r="H88" s="20">
        <v>143</v>
      </c>
      <c r="I88" s="21">
        <v>116849</v>
      </c>
    </row>
    <row r="89" spans="2:9" x14ac:dyDescent="0.25">
      <c r="B89" s="19" t="s">
        <v>141</v>
      </c>
      <c r="C89" s="20">
        <v>50096</v>
      </c>
      <c r="D89" s="20">
        <v>1863</v>
      </c>
      <c r="E89" s="20">
        <v>945</v>
      </c>
      <c r="F89" s="20">
        <v>190</v>
      </c>
      <c r="G89" s="20">
        <v>7</v>
      </c>
      <c r="H89" s="20">
        <v>25</v>
      </c>
      <c r="I89" s="21">
        <v>53126</v>
      </c>
    </row>
    <row r="90" spans="2:9" x14ac:dyDescent="0.25">
      <c r="B90" s="19" t="s">
        <v>142</v>
      </c>
      <c r="C90" s="20">
        <v>11322</v>
      </c>
      <c r="D90" s="20">
        <v>2380</v>
      </c>
      <c r="E90" s="20">
        <v>186</v>
      </c>
      <c r="F90" s="20">
        <v>7</v>
      </c>
      <c r="G90" s="20">
        <v>2</v>
      </c>
      <c r="H90" s="20">
        <v>3</v>
      </c>
      <c r="I90" s="21">
        <v>13900</v>
      </c>
    </row>
    <row r="91" spans="2:9" x14ac:dyDescent="0.25">
      <c r="B91" s="19" t="s">
        <v>143</v>
      </c>
      <c r="C91" s="20">
        <v>4394</v>
      </c>
      <c r="D91" s="20">
        <v>546</v>
      </c>
      <c r="E91" s="20">
        <v>81</v>
      </c>
      <c r="F91" s="20">
        <v>5</v>
      </c>
      <c r="G91" s="20">
        <v>0</v>
      </c>
      <c r="H91" s="20">
        <v>9</v>
      </c>
      <c r="I91" s="21">
        <v>5035</v>
      </c>
    </row>
    <row r="92" spans="2:9" x14ac:dyDescent="0.25">
      <c r="B92" s="19" t="s">
        <v>122</v>
      </c>
      <c r="C92" s="20">
        <v>187674</v>
      </c>
      <c r="D92" s="20">
        <v>7723</v>
      </c>
      <c r="E92" s="20">
        <v>5122</v>
      </c>
      <c r="F92" s="20">
        <v>1247</v>
      </c>
      <c r="G92" s="20">
        <v>341</v>
      </c>
      <c r="H92" s="20">
        <v>4766</v>
      </c>
      <c r="I92" s="21">
        <v>206873</v>
      </c>
    </row>
    <row r="93" spans="2:9" x14ac:dyDescent="0.25">
      <c r="B93" s="19" t="s">
        <v>123</v>
      </c>
      <c r="C93" s="20">
        <v>80512</v>
      </c>
      <c r="D93" s="20">
        <v>3942</v>
      </c>
      <c r="E93" s="20">
        <v>4386</v>
      </c>
      <c r="F93" s="20">
        <v>1292</v>
      </c>
      <c r="G93" s="20">
        <v>122</v>
      </c>
      <c r="H93" s="20">
        <v>2163</v>
      </c>
      <c r="I93" s="21">
        <v>92417</v>
      </c>
    </row>
    <row r="94" spans="2:9" x14ac:dyDescent="0.25">
      <c r="B94" s="19" t="s">
        <v>144</v>
      </c>
      <c r="C94" s="20">
        <v>60173</v>
      </c>
      <c r="D94" s="20">
        <v>3480</v>
      </c>
      <c r="E94" s="20">
        <v>706</v>
      </c>
      <c r="F94" s="20">
        <v>47</v>
      </c>
      <c r="G94" s="20">
        <v>13</v>
      </c>
      <c r="H94" s="20">
        <v>48</v>
      </c>
      <c r="I94" s="21">
        <v>64467</v>
      </c>
    </row>
    <row r="95" spans="2:9" x14ac:dyDescent="0.25">
      <c r="B95" s="19" t="s">
        <v>124</v>
      </c>
      <c r="C95" s="20">
        <v>34100</v>
      </c>
      <c r="D95" s="20">
        <v>17727</v>
      </c>
      <c r="E95" s="20">
        <v>1454</v>
      </c>
      <c r="F95" s="20">
        <v>155</v>
      </c>
      <c r="G95" s="20">
        <v>10</v>
      </c>
      <c r="H95" s="20">
        <v>155</v>
      </c>
      <c r="I95" s="21">
        <v>53601</v>
      </c>
    </row>
    <row r="96" spans="2:9" x14ac:dyDescent="0.25">
      <c r="B96" s="19" t="s">
        <v>145</v>
      </c>
      <c r="C96" s="20">
        <v>11069</v>
      </c>
      <c r="D96" s="20">
        <v>495</v>
      </c>
      <c r="E96" s="20">
        <v>53</v>
      </c>
      <c r="F96" s="20">
        <v>806</v>
      </c>
      <c r="G96" s="20">
        <v>27</v>
      </c>
      <c r="H96" s="20">
        <v>4</v>
      </c>
      <c r="I96" s="21">
        <v>12454</v>
      </c>
    </row>
    <row r="97" spans="2:9" x14ac:dyDescent="0.25">
      <c r="B97" s="19" t="s">
        <v>146</v>
      </c>
      <c r="C97" s="20">
        <v>0</v>
      </c>
      <c r="D97" s="20">
        <v>0</v>
      </c>
      <c r="E97" s="20">
        <v>0</v>
      </c>
      <c r="F97" s="20">
        <v>326</v>
      </c>
      <c r="G97" s="20">
        <v>12</v>
      </c>
      <c r="H97" s="20">
        <v>14</v>
      </c>
      <c r="I97" s="21">
        <v>352</v>
      </c>
    </row>
    <row r="98" spans="2:9" x14ac:dyDescent="0.25">
      <c r="B98" s="19" t="s">
        <v>147</v>
      </c>
      <c r="C98" s="20">
        <v>53504</v>
      </c>
      <c r="D98" s="20">
        <v>1201</v>
      </c>
      <c r="E98" s="20">
        <v>455</v>
      </c>
      <c r="F98" s="20">
        <v>62</v>
      </c>
      <c r="G98" s="20">
        <v>28</v>
      </c>
      <c r="H98" s="20">
        <v>120</v>
      </c>
      <c r="I98" s="21">
        <v>55370</v>
      </c>
    </row>
    <row r="99" spans="2:9" x14ac:dyDescent="0.25">
      <c r="B99" s="19" t="s">
        <v>125</v>
      </c>
      <c r="C99" s="20">
        <v>137118</v>
      </c>
      <c r="D99" s="20">
        <v>2321</v>
      </c>
      <c r="E99" s="20">
        <v>2741</v>
      </c>
      <c r="F99" s="20">
        <v>211</v>
      </c>
      <c r="G99" s="20">
        <v>125</v>
      </c>
      <c r="H99" s="20">
        <v>301</v>
      </c>
      <c r="I99" s="21">
        <v>142817</v>
      </c>
    </row>
    <row r="100" spans="2:9" x14ac:dyDescent="0.25">
      <c r="B100" s="19" t="s">
        <v>126</v>
      </c>
      <c r="C100" s="20">
        <v>1308</v>
      </c>
      <c r="D100" s="20">
        <v>66</v>
      </c>
      <c r="E100" s="20">
        <v>48</v>
      </c>
      <c r="F100" s="20">
        <v>2</v>
      </c>
      <c r="G100" s="20">
        <v>6</v>
      </c>
      <c r="H100" s="20">
        <v>38</v>
      </c>
      <c r="I100" s="21">
        <v>1468</v>
      </c>
    </row>
    <row r="101" spans="2:9" x14ac:dyDescent="0.25">
      <c r="B101" s="19" t="s">
        <v>127</v>
      </c>
      <c r="C101" s="20">
        <v>98254</v>
      </c>
      <c r="D101" s="20">
        <v>1004</v>
      </c>
      <c r="E101" s="20">
        <v>3440</v>
      </c>
      <c r="F101" s="20">
        <v>715</v>
      </c>
      <c r="G101" s="20">
        <v>113</v>
      </c>
      <c r="H101" s="20">
        <v>159</v>
      </c>
      <c r="I101" s="21">
        <v>103685</v>
      </c>
    </row>
    <row r="102" spans="2:9" x14ac:dyDescent="0.25">
      <c r="B102" s="19" t="s">
        <v>128</v>
      </c>
      <c r="C102" s="20">
        <v>12407</v>
      </c>
      <c r="D102" s="20">
        <v>1182</v>
      </c>
      <c r="E102" s="20">
        <v>3515</v>
      </c>
      <c r="F102" s="20">
        <v>3765</v>
      </c>
      <c r="G102" s="20">
        <v>97</v>
      </c>
      <c r="H102" s="20">
        <v>40</v>
      </c>
      <c r="I102" s="21">
        <v>21006</v>
      </c>
    </row>
    <row r="103" spans="2:9" x14ac:dyDescent="0.25">
      <c r="B103" s="19" t="s">
        <v>129</v>
      </c>
      <c r="C103" s="20">
        <v>46572</v>
      </c>
      <c r="D103" s="20">
        <v>2247</v>
      </c>
      <c r="E103" s="20">
        <v>744</v>
      </c>
      <c r="F103" s="20">
        <v>30</v>
      </c>
      <c r="G103" s="20">
        <v>5</v>
      </c>
      <c r="H103" s="20">
        <v>31</v>
      </c>
      <c r="I103" s="21">
        <v>49629</v>
      </c>
    </row>
    <row r="104" spans="2:9" x14ac:dyDescent="0.25">
      <c r="B104" s="19" t="s">
        <v>148</v>
      </c>
      <c r="C104" s="20">
        <v>11080</v>
      </c>
      <c r="D104" s="20">
        <v>1499</v>
      </c>
      <c r="E104" s="20">
        <v>5609</v>
      </c>
      <c r="F104" s="20">
        <v>165</v>
      </c>
      <c r="G104" s="20">
        <v>5</v>
      </c>
      <c r="H104" s="20">
        <v>61</v>
      </c>
      <c r="I104" s="21">
        <v>18419</v>
      </c>
    </row>
    <row r="105" spans="2:9" x14ac:dyDescent="0.25">
      <c r="B105" s="19" t="s">
        <v>130</v>
      </c>
      <c r="C105" s="20">
        <v>46186</v>
      </c>
      <c r="D105" s="20">
        <v>829</v>
      </c>
      <c r="E105" s="20">
        <v>375</v>
      </c>
      <c r="F105" s="20">
        <v>11</v>
      </c>
      <c r="G105" s="20">
        <v>19</v>
      </c>
      <c r="H105" s="20">
        <v>128</v>
      </c>
      <c r="I105" s="21">
        <v>47548</v>
      </c>
    </row>
    <row r="106" spans="2:9" x14ac:dyDescent="0.25">
      <c r="B106" s="19" t="s">
        <v>77</v>
      </c>
      <c r="C106" s="20">
        <v>38720</v>
      </c>
      <c r="D106" s="20">
        <v>1148</v>
      </c>
      <c r="E106" s="20">
        <v>2301</v>
      </c>
      <c r="F106" s="20">
        <v>2927</v>
      </c>
      <c r="G106" s="20">
        <v>65</v>
      </c>
      <c r="H106" s="20">
        <v>139</v>
      </c>
      <c r="I106" s="21">
        <v>45300</v>
      </c>
    </row>
    <row r="107" spans="2:9" x14ac:dyDescent="0.25">
      <c r="B107" s="19" t="s">
        <v>131</v>
      </c>
      <c r="C107" s="20">
        <v>173716</v>
      </c>
      <c r="D107" s="20">
        <v>15751</v>
      </c>
      <c r="E107" s="20">
        <v>1604</v>
      </c>
      <c r="F107" s="20">
        <v>253</v>
      </c>
      <c r="G107" s="20">
        <v>122</v>
      </c>
      <c r="H107" s="20">
        <v>91</v>
      </c>
      <c r="I107" s="21">
        <v>191537</v>
      </c>
    </row>
    <row r="108" spans="2:9" x14ac:dyDescent="0.25">
      <c r="B108" s="19" t="s">
        <v>132</v>
      </c>
      <c r="C108" s="20">
        <v>18</v>
      </c>
      <c r="D108" s="20">
        <v>444</v>
      </c>
      <c r="E108" s="20">
        <v>113766</v>
      </c>
      <c r="F108" s="20">
        <v>10911</v>
      </c>
      <c r="G108" s="20">
        <v>636</v>
      </c>
      <c r="H108" s="20">
        <v>186179</v>
      </c>
      <c r="I108" s="21">
        <v>311954</v>
      </c>
    </row>
    <row r="109" spans="2:9" x14ac:dyDescent="0.25">
      <c r="B109" s="19" t="s">
        <v>133</v>
      </c>
      <c r="C109" s="20">
        <v>155760</v>
      </c>
      <c r="D109" s="20">
        <v>1190</v>
      </c>
      <c r="E109" s="20">
        <v>37289</v>
      </c>
      <c r="F109" s="20">
        <v>558</v>
      </c>
      <c r="G109" s="20">
        <v>45</v>
      </c>
      <c r="H109" s="20">
        <v>649</v>
      </c>
      <c r="I109" s="21">
        <v>195491</v>
      </c>
    </row>
    <row r="110" spans="2:9" x14ac:dyDescent="0.25">
      <c r="B110" s="19" t="s">
        <v>134</v>
      </c>
      <c r="C110" s="20">
        <v>51497</v>
      </c>
      <c r="D110" s="20">
        <v>3527</v>
      </c>
      <c r="E110" s="20">
        <v>21456</v>
      </c>
      <c r="F110" s="20">
        <v>378</v>
      </c>
      <c r="G110" s="20">
        <v>22</v>
      </c>
      <c r="H110" s="20">
        <v>243</v>
      </c>
      <c r="I110" s="21">
        <v>77123</v>
      </c>
    </row>
    <row r="111" spans="2:9" x14ac:dyDescent="0.25">
      <c r="B111" s="19"/>
      <c r="C111" s="20"/>
      <c r="D111" s="20"/>
      <c r="E111" s="20"/>
      <c r="F111" s="20"/>
      <c r="G111" s="20"/>
      <c r="H111" s="20"/>
      <c r="I111" s="21"/>
    </row>
    <row r="112" spans="2:9" x14ac:dyDescent="0.25">
      <c r="B112" s="19"/>
      <c r="C112" s="20"/>
      <c r="D112" s="20"/>
      <c r="E112" s="20"/>
      <c r="F112" s="20"/>
      <c r="G112" s="20"/>
      <c r="H112" s="20"/>
      <c r="I112" s="21"/>
    </row>
    <row r="113" spans="2:10" x14ac:dyDescent="0.25">
      <c r="B113" s="19"/>
      <c r="C113" s="20"/>
      <c r="D113" s="20"/>
      <c r="E113" s="20"/>
      <c r="F113" s="20"/>
      <c r="G113" s="20"/>
      <c r="H113" s="20"/>
      <c r="I113" s="21"/>
    </row>
    <row r="114" spans="2:10" x14ac:dyDescent="0.25">
      <c r="B114" s="19"/>
      <c r="C114" s="20"/>
      <c r="D114" s="20"/>
      <c r="E114" s="20"/>
      <c r="F114" s="20"/>
      <c r="G114" s="20"/>
      <c r="H114" s="20"/>
      <c r="I114" s="21"/>
    </row>
    <row r="115" spans="2:10" x14ac:dyDescent="0.25">
      <c r="B115" s="19"/>
      <c r="C115" s="20"/>
      <c r="D115" s="20"/>
      <c r="E115" s="20"/>
      <c r="F115" s="20"/>
      <c r="G115" s="20"/>
      <c r="H115" s="20"/>
      <c r="I115" s="21"/>
    </row>
    <row r="116" spans="2:10" x14ac:dyDescent="0.25">
      <c r="B116" s="19"/>
      <c r="C116" s="20"/>
      <c r="D116" s="20"/>
      <c r="E116" s="20"/>
      <c r="F116" s="20"/>
      <c r="G116" s="20"/>
      <c r="H116" s="20"/>
      <c r="I116" s="21"/>
    </row>
    <row r="117" spans="2:10" x14ac:dyDescent="0.25">
      <c r="B117" s="19" t="s">
        <v>8</v>
      </c>
      <c r="C117" s="21">
        <f t="shared" ref="C117:H117" si="2">SUM(C31:C116)</f>
        <v>383051224</v>
      </c>
      <c r="D117" s="21">
        <f t="shared" si="2"/>
        <v>18791670</v>
      </c>
      <c r="E117" s="21">
        <f t="shared" si="2"/>
        <v>15896720</v>
      </c>
      <c r="F117" s="21">
        <f t="shared" si="2"/>
        <v>3395379</v>
      </c>
      <c r="G117" s="21">
        <f t="shared" si="2"/>
        <v>886063</v>
      </c>
      <c r="H117" s="21">
        <f t="shared" si="2"/>
        <v>2298891</v>
      </c>
      <c r="I117" s="21">
        <f>SUM(I31:I116)</f>
        <v>424319947</v>
      </c>
    </row>
    <row r="118" spans="2:10" ht="15.75" thickBot="1" x14ac:dyDescent="0.3">
      <c r="B118" s="22"/>
      <c r="C118" s="23"/>
      <c r="D118" s="23"/>
      <c r="E118" s="23"/>
      <c r="F118" s="23"/>
      <c r="G118" s="23"/>
      <c r="H118" s="23"/>
      <c r="I118" s="24"/>
      <c r="J118" s="25"/>
    </row>
    <row r="119" spans="2:10" ht="16.5" thickBot="1" x14ac:dyDescent="0.3">
      <c r="B119" s="48" t="s">
        <v>53</v>
      </c>
      <c r="C119" s="49"/>
      <c r="D119" s="49"/>
      <c r="E119" s="49"/>
      <c r="F119" s="49"/>
      <c r="G119" s="49"/>
      <c r="H119" s="50"/>
      <c r="I119" s="61" t="str">
        <f>$I$29</f>
        <v>ACUMULAT DESEMBRE 2019</v>
      </c>
    </row>
    <row r="120" spans="2:10" x14ac:dyDescent="0.25">
      <c r="B120" s="17" t="s">
        <v>31</v>
      </c>
      <c r="C120" s="18" t="s">
        <v>32</v>
      </c>
      <c r="D120" s="18" t="s">
        <v>33</v>
      </c>
      <c r="E120" s="18" t="s">
        <v>34</v>
      </c>
      <c r="F120" s="18" t="s">
        <v>35</v>
      </c>
      <c r="G120" s="18" t="s">
        <v>36</v>
      </c>
      <c r="H120" s="18" t="s">
        <v>37</v>
      </c>
      <c r="I120" s="18" t="s">
        <v>8</v>
      </c>
    </row>
    <row r="121" spans="2:10" x14ac:dyDescent="0.25">
      <c r="B121" s="19" t="s">
        <v>38</v>
      </c>
      <c r="C121" s="20">
        <v>30476920</v>
      </c>
      <c r="D121" s="20">
        <v>415</v>
      </c>
      <c r="E121" s="20">
        <v>506</v>
      </c>
      <c r="F121" s="20">
        <v>146</v>
      </c>
      <c r="G121" s="20">
        <v>155</v>
      </c>
      <c r="H121" s="20">
        <v>30</v>
      </c>
      <c r="I121" s="21">
        <v>30478172</v>
      </c>
    </row>
    <row r="122" spans="2:10" x14ac:dyDescent="0.25">
      <c r="B122" s="19" t="s">
        <v>39</v>
      </c>
      <c r="C122" s="20">
        <v>12676658</v>
      </c>
      <c r="D122" s="20">
        <v>3849</v>
      </c>
      <c r="E122" s="20">
        <v>116</v>
      </c>
      <c r="F122" s="20">
        <v>93</v>
      </c>
      <c r="G122" s="20">
        <v>28</v>
      </c>
      <c r="H122" s="20">
        <v>3</v>
      </c>
      <c r="I122" s="21">
        <v>12680747</v>
      </c>
    </row>
    <row r="123" spans="2:10" x14ac:dyDescent="0.25">
      <c r="B123" s="19" t="s">
        <v>40</v>
      </c>
      <c r="C123" s="20">
        <v>5077002</v>
      </c>
      <c r="D123" s="20">
        <v>65</v>
      </c>
      <c r="E123" s="20">
        <v>87</v>
      </c>
      <c r="F123" s="20">
        <v>0</v>
      </c>
      <c r="G123" s="20">
        <v>0</v>
      </c>
      <c r="H123" s="20">
        <v>0</v>
      </c>
      <c r="I123" s="21">
        <v>5077154</v>
      </c>
    </row>
    <row r="124" spans="2:10" x14ac:dyDescent="0.25">
      <c r="B124" s="19" t="s">
        <v>41</v>
      </c>
      <c r="C124" s="20">
        <v>3779647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1">
        <v>3779647</v>
      </c>
    </row>
    <row r="125" spans="2:10" x14ac:dyDescent="0.25">
      <c r="B125" s="19" t="s">
        <v>42</v>
      </c>
      <c r="C125" s="20">
        <v>1501107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1">
        <v>1501107</v>
      </c>
    </row>
    <row r="126" spans="2:10" x14ac:dyDescent="0.25">
      <c r="B126" s="19" t="s">
        <v>43</v>
      </c>
      <c r="C126" s="20">
        <v>576590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1">
        <v>576590</v>
      </c>
    </row>
    <row r="127" spans="2:10" x14ac:dyDescent="0.25">
      <c r="B127" s="19" t="s">
        <v>89</v>
      </c>
      <c r="C127" s="20">
        <v>23561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1">
        <v>23561</v>
      </c>
    </row>
    <row r="128" spans="2:10" x14ac:dyDescent="0.25">
      <c r="B128" s="19" t="s">
        <v>90</v>
      </c>
      <c r="C128" s="20">
        <v>1995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1">
        <v>1995</v>
      </c>
    </row>
    <row r="129" spans="2:9" x14ac:dyDescent="0.25">
      <c r="B129" s="19" t="s">
        <v>91</v>
      </c>
      <c r="C129" s="20">
        <v>1990455</v>
      </c>
      <c r="D129" s="20">
        <v>19</v>
      </c>
      <c r="E129" s="20">
        <v>19</v>
      </c>
      <c r="F129" s="20">
        <v>7</v>
      </c>
      <c r="G129" s="20">
        <v>19</v>
      </c>
      <c r="H129" s="20">
        <v>1</v>
      </c>
      <c r="I129" s="21">
        <v>1990520</v>
      </c>
    </row>
    <row r="130" spans="2:9" x14ac:dyDescent="0.25">
      <c r="B130" s="19" t="s">
        <v>92</v>
      </c>
      <c r="C130" s="20">
        <v>1188610</v>
      </c>
      <c r="D130" s="20">
        <v>8</v>
      </c>
      <c r="E130" s="20">
        <v>1</v>
      </c>
      <c r="F130" s="20">
        <v>0</v>
      </c>
      <c r="G130" s="20">
        <v>5</v>
      </c>
      <c r="H130" s="20">
        <v>17</v>
      </c>
      <c r="I130" s="21">
        <v>1188641</v>
      </c>
    </row>
    <row r="131" spans="2:9" x14ac:dyDescent="0.25">
      <c r="B131" s="19" t="s">
        <v>93</v>
      </c>
      <c r="C131" s="20">
        <v>926999</v>
      </c>
      <c r="D131" s="20">
        <v>8</v>
      </c>
      <c r="E131" s="20">
        <v>5</v>
      </c>
      <c r="F131" s="20">
        <v>0</v>
      </c>
      <c r="G131" s="20">
        <v>0</v>
      </c>
      <c r="H131" s="20">
        <v>0</v>
      </c>
      <c r="I131" s="21">
        <v>927012</v>
      </c>
    </row>
    <row r="132" spans="2:9" x14ac:dyDescent="0.25">
      <c r="B132" s="19" t="s">
        <v>94</v>
      </c>
      <c r="C132" s="20">
        <v>535444</v>
      </c>
      <c r="D132" s="20">
        <v>5</v>
      </c>
      <c r="E132" s="20">
        <v>21</v>
      </c>
      <c r="F132" s="20">
        <v>0</v>
      </c>
      <c r="G132" s="20">
        <v>0</v>
      </c>
      <c r="H132" s="20">
        <v>11</v>
      </c>
      <c r="I132" s="21">
        <v>535481</v>
      </c>
    </row>
    <row r="133" spans="2:9" x14ac:dyDescent="0.25">
      <c r="B133" s="19" t="s">
        <v>95</v>
      </c>
      <c r="C133" s="20">
        <v>101266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1">
        <v>101266</v>
      </c>
    </row>
    <row r="134" spans="2:9" x14ac:dyDescent="0.25">
      <c r="B134" s="19" t="s">
        <v>44</v>
      </c>
      <c r="C134" s="20">
        <v>186204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1">
        <v>186204</v>
      </c>
    </row>
    <row r="135" spans="2:9" x14ac:dyDescent="0.25">
      <c r="B135" s="19" t="s">
        <v>45</v>
      </c>
      <c r="C135" s="20">
        <v>217647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1">
        <v>217647</v>
      </c>
    </row>
    <row r="136" spans="2:9" x14ac:dyDescent="0.25">
      <c r="B136" s="19" t="s">
        <v>46</v>
      </c>
      <c r="C136" s="20">
        <v>38612</v>
      </c>
      <c r="D136" s="20">
        <v>3</v>
      </c>
      <c r="E136" s="20">
        <v>0</v>
      </c>
      <c r="F136" s="20">
        <v>0</v>
      </c>
      <c r="G136" s="20">
        <v>0</v>
      </c>
      <c r="H136" s="20">
        <v>0</v>
      </c>
      <c r="I136" s="21">
        <v>38615</v>
      </c>
    </row>
    <row r="137" spans="2:9" x14ac:dyDescent="0.25">
      <c r="B137" s="19" t="s">
        <v>47</v>
      </c>
      <c r="C137" s="20">
        <v>140601</v>
      </c>
      <c r="D137" s="20">
        <v>357</v>
      </c>
      <c r="E137" s="20">
        <v>375</v>
      </c>
      <c r="F137" s="20">
        <v>0</v>
      </c>
      <c r="G137" s="20">
        <v>0</v>
      </c>
      <c r="H137" s="20">
        <v>11</v>
      </c>
      <c r="I137" s="21">
        <v>141344</v>
      </c>
    </row>
    <row r="138" spans="2:9" x14ac:dyDescent="0.25">
      <c r="B138" s="19" t="s">
        <v>96</v>
      </c>
      <c r="C138" s="20">
        <v>125041</v>
      </c>
      <c r="D138" s="20">
        <v>99</v>
      </c>
      <c r="E138" s="20">
        <v>18</v>
      </c>
      <c r="F138" s="20">
        <v>0</v>
      </c>
      <c r="G138" s="20">
        <v>0</v>
      </c>
      <c r="H138" s="20">
        <v>0</v>
      </c>
      <c r="I138" s="21">
        <v>125158</v>
      </c>
    </row>
    <row r="139" spans="2:9" x14ac:dyDescent="0.25">
      <c r="B139" s="19" t="s">
        <v>155</v>
      </c>
      <c r="C139" s="20">
        <v>304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1">
        <v>304</v>
      </c>
    </row>
    <row r="140" spans="2:9" x14ac:dyDescent="0.25">
      <c r="B140" s="19" t="s">
        <v>83</v>
      </c>
      <c r="C140" s="20">
        <v>28961</v>
      </c>
      <c r="D140" s="20">
        <v>0</v>
      </c>
      <c r="E140" s="20">
        <v>0</v>
      </c>
      <c r="F140" s="20">
        <v>0</v>
      </c>
      <c r="G140" s="20">
        <v>0</v>
      </c>
      <c r="H140" s="20">
        <v>2</v>
      </c>
      <c r="I140" s="21">
        <v>28963</v>
      </c>
    </row>
    <row r="141" spans="2:9" x14ac:dyDescent="0.25">
      <c r="B141" s="19" t="s">
        <v>135</v>
      </c>
      <c r="C141" s="20">
        <v>266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1">
        <v>266</v>
      </c>
    </row>
    <row r="142" spans="2:9" x14ac:dyDescent="0.25">
      <c r="B142" s="19" t="s">
        <v>97</v>
      </c>
      <c r="C142" s="20">
        <v>6706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1">
        <v>6706</v>
      </c>
    </row>
    <row r="143" spans="2:9" x14ac:dyDescent="0.25">
      <c r="B143" s="19" t="s">
        <v>70</v>
      </c>
      <c r="C143" s="20">
        <v>58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1">
        <v>58</v>
      </c>
    </row>
    <row r="144" spans="2:9" x14ac:dyDescent="0.25">
      <c r="B144" s="19" t="s">
        <v>98</v>
      </c>
      <c r="C144" s="20">
        <v>702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1">
        <v>702</v>
      </c>
    </row>
    <row r="145" spans="2:9" x14ac:dyDescent="0.25">
      <c r="B145" s="19" t="s">
        <v>136</v>
      </c>
      <c r="C145" s="20">
        <v>6540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1">
        <v>6540</v>
      </c>
    </row>
    <row r="146" spans="2:9" x14ac:dyDescent="0.25">
      <c r="B146" s="19" t="s">
        <v>99</v>
      </c>
      <c r="C146" s="20">
        <v>3067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1">
        <v>3067</v>
      </c>
    </row>
    <row r="147" spans="2:9" x14ac:dyDescent="0.25">
      <c r="B147" s="19" t="s">
        <v>100</v>
      </c>
      <c r="C147" s="20">
        <v>103221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1">
        <v>103221</v>
      </c>
    </row>
    <row r="148" spans="2:9" x14ac:dyDescent="0.25">
      <c r="B148" s="19" t="s">
        <v>137</v>
      </c>
      <c r="C148" s="20">
        <v>5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1">
        <v>5</v>
      </c>
    </row>
    <row r="149" spans="2:9" x14ac:dyDescent="0.25">
      <c r="B149" s="19" t="s">
        <v>101</v>
      </c>
      <c r="C149" s="20">
        <v>1965</v>
      </c>
      <c r="D149" s="20">
        <v>0</v>
      </c>
      <c r="E149" s="20">
        <v>0</v>
      </c>
      <c r="F149" s="20">
        <v>2</v>
      </c>
      <c r="G149" s="20">
        <v>4</v>
      </c>
      <c r="H149" s="20">
        <v>0</v>
      </c>
      <c r="I149" s="21">
        <v>1971</v>
      </c>
    </row>
    <row r="150" spans="2:9" x14ac:dyDescent="0.25">
      <c r="B150" s="19" t="s">
        <v>102</v>
      </c>
      <c r="C150" s="20">
        <v>39257</v>
      </c>
      <c r="D150" s="20">
        <v>0</v>
      </c>
      <c r="E150" s="20">
        <v>0</v>
      </c>
      <c r="F150" s="20">
        <v>0</v>
      </c>
      <c r="G150" s="20">
        <v>0</v>
      </c>
      <c r="H150" s="20">
        <v>3</v>
      </c>
      <c r="I150" s="21">
        <v>39260</v>
      </c>
    </row>
    <row r="151" spans="2:9" x14ac:dyDescent="0.25">
      <c r="B151" s="19" t="s">
        <v>48</v>
      </c>
      <c r="C151" s="20">
        <v>409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1">
        <v>409</v>
      </c>
    </row>
    <row r="152" spans="2:9" x14ac:dyDescent="0.25">
      <c r="B152" s="19" t="s">
        <v>103</v>
      </c>
      <c r="C152" s="20">
        <v>12567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1">
        <v>12567</v>
      </c>
    </row>
    <row r="153" spans="2:9" x14ac:dyDescent="0.25">
      <c r="B153" s="19" t="s">
        <v>104</v>
      </c>
      <c r="C153" s="20">
        <v>4985</v>
      </c>
      <c r="D153" s="20">
        <v>0</v>
      </c>
      <c r="E153" s="20">
        <v>0</v>
      </c>
      <c r="F153" s="20">
        <v>0</v>
      </c>
      <c r="G153" s="20">
        <v>1</v>
      </c>
      <c r="H153" s="20">
        <v>0</v>
      </c>
      <c r="I153" s="21">
        <v>4986</v>
      </c>
    </row>
    <row r="154" spans="2:9" x14ac:dyDescent="0.25">
      <c r="B154" s="19" t="s">
        <v>105</v>
      </c>
      <c r="C154" s="20">
        <v>27967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1">
        <v>27967</v>
      </c>
    </row>
    <row r="155" spans="2:9" x14ac:dyDescent="0.25">
      <c r="B155" s="19" t="s">
        <v>106</v>
      </c>
      <c r="C155" s="20">
        <v>53090</v>
      </c>
      <c r="D155" s="20">
        <v>0</v>
      </c>
      <c r="E155" s="20">
        <v>3</v>
      </c>
      <c r="F155" s="20">
        <v>0</v>
      </c>
      <c r="G155" s="20">
        <v>0</v>
      </c>
      <c r="H155" s="20">
        <v>0</v>
      </c>
      <c r="I155" s="21">
        <v>53093</v>
      </c>
    </row>
    <row r="156" spans="2:9" x14ac:dyDescent="0.25">
      <c r="B156" s="19" t="s">
        <v>107</v>
      </c>
      <c r="C156" s="20">
        <v>50515</v>
      </c>
      <c r="D156" s="20">
        <v>8</v>
      </c>
      <c r="E156" s="20">
        <v>7</v>
      </c>
      <c r="F156" s="20">
        <v>0</v>
      </c>
      <c r="G156" s="20">
        <v>0</v>
      </c>
      <c r="H156" s="20">
        <v>0</v>
      </c>
      <c r="I156" s="21">
        <v>50530</v>
      </c>
    </row>
    <row r="157" spans="2:9" x14ac:dyDescent="0.25">
      <c r="B157" s="19" t="s">
        <v>49</v>
      </c>
      <c r="C157" s="20">
        <v>2187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1">
        <v>2187</v>
      </c>
    </row>
    <row r="158" spans="2:9" x14ac:dyDescent="0.25">
      <c r="B158" s="19" t="s">
        <v>50</v>
      </c>
      <c r="C158" s="20">
        <v>3366</v>
      </c>
      <c r="D158" s="20">
        <v>0</v>
      </c>
      <c r="E158" s="20">
        <v>0</v>
      </c>
      <c r="F158" s="20">
        <v>10</v>
      </c>
      <c r="G158" s="20">
        <v>0</v>
      </c>
      <c r="H158" s="20">
        <v>1</v>
      </c>
      <c r="I158" s="21">
        <v>3377</v>
      </c>
    </row>
    <row r="159" spans="2:9" x14ac:dyDescent="0.25">
      <c r="B159" s="19" t="s">
        <v>108</v>
      </c>
      <c r="C159" s="20">
        <v>1983</v>
      </c>
      <c r="D159" s="20">
        <v>0</v>
      </c>
      <c r="E159" s="20">
        <v>18</v>
      </c>
      <c r="F159" s="20">
        <v>0</v>
      </c>
      <c r="G159" s="20">
        <v>0</v>
      </c>
      <c r="H159" s="20">
        <v>0</v>
      </c>
      <c r="I159" s="21">
        <v>2001</v>
      </c>
    </row>
    <row r="160" spans="2:9" x14ac:dyDescent="0.25">
      <c r="B160" s="19" t="s">
        <v>109</v>
      </c>
      <c r="C160" s="20">
        <v>20647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1">
        <v>20647</v>
      </c>
    </row>
    <row r="161" spans="2:9" x14ac:dyDescent="0.25">
      <c r="B161" s="19" t="s">
        <v>156</v>
      </c>
      <c r="C161" s="20">
        <v>217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1">
        <v>217</v>
      </c>
    </row>
    <row r="162" spans="2:9" x14ac:dyDescent="0.25">
      <c r="B162" s="19" t="s">
        <v>110</v>
      </c>
      <c r="C162" s="20">
        <v>3117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1">
        <v>3117</v>
      </c>
    </row>
    <row r="163" spans="2:9" x14ac:dyDescent="0.25">
      <c r="B163" s="19" t="s">
        <v>51</v>
      </c>
      <c r="C163" s="20">
        <v>6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1">
        <v>6</v>
      </c>
    </row>
    <row r="164" spans="2:9" x14ac:dyDescent="0.25">
      <c r="B164" s="19" t="s">
        <v>111</v>
      </c>
      <c r="C164" s="20">
        <v>18196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1">
        <v>18196</v>
      </c>
    </row>
    <row r="165" spans="2:9" x14ac:dyDescent="0.25">
      <c r="B165" s="19" t="s">
        <v>52</v>
      </c>
      <c r="C165" s="20">
        <v>4878</v>
      </c>
      <c r="D165" s="20">
        <v>1</v>
      </c>
      <c r="E165" s="20">
        <v>3</v>
      </c>
      <c r="F165" s="20">
        <v>0</v>
      </c>
      <c r="G165" s="20">
        <v>0</v>
      </c>
      <c r="H165" s="20">
        <v>0</v>
      </c>
      <c r="I165" s="21">
        <v>4882</v>
      </c>
    </row>
    <row r="166" spans="2:9" x14ac:dyDescent="0.25">
      <c r="B166" s="19" t="s">
        <v>112</v>
      </c>
      <c r="C166" s="20">
        <v>1789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1">
        <v>1789</v>
      </c>
    </row>
    <row r="167" spans="2:9" x14ac:dyDescent="0.25">
      <c r="B167" s="19" t="s">
        <v>139</v>
      </c>
      <c r="C167" s="20">
        <v>23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1">
        <v>23</v>
      </c>
    </row>
    <row r="168" spans="2:9" x14ac:dyDescent="0.25">
      <c r="B168" s="19" t="s">
        <v>140</v>
      </c>
      <c r="C168" s="20">
        <v>1503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1">
        <v>1503</v>
      </c>
    </row>
    <row r="169" spans="2:9" x14ac:dyDescent="0.25">
      <c r="B169" s="19" t="s">
        <v>113</v>
      </c>
      <c r="C169" s="20">
        <v>24589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1">
        <v>24589</v>
      </c>
    </row>
    <row r="170" spans="2:9" x14ac:dyDescent="0.25">
      <c r="B170" s="19" t="s">
        <v>84</v>
      </c>
      <c r="C170" s="20">
        <v>60772</v>
      </c>
      <c r="D170" s="20">
        <v>0</v>
      </c>
      <c r="E170" s="20">
        <v>2</v>
      </c>
      <c r="F170" s="20">
        <v>0</v>
      </c>
      <c r="G170" s="20">
        <v>0</v>
      </c>
      <c r="H170" s="20">
        <v>1</v>
      </c>
      <c r="I170" s="21">
        <v>60775</v>
      </c>
    </row>
    <row r="171" spans="2:9" x14ac:dyDescent="0.25">
      <c r="B171" s="19" t="s">
        <v>114</v>
      </c>
      <c r="C171" s="20">
        <v>2563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1">
        <v>2563</v>
      </c>
    </row>
    <row r="172" spans="2:9" x14ac:dyDescent="0.25">
      <c r="B172" s="19" t="s">
        <v>115</v>
      </c>
      <c r="C172" s="20">
        <v>40206</v>
      </c>
      <c r="D172" s="20">
        <v>1</v>
      </c>
      <c r="E172" s="20">
        <v>0</v>
      </c>
      <c r="F172" s="20">
        <v>0</v>
      </c>
      <c r="G172" s="20">
        <v>0</v>
      </c>
      <c r="H172" s="20">
        <v>0</v>
      </c>
      <c r="I172" s="21">
        <v>40207</v>
      </c>
    </row>
    <row r="173" spans="2:9" x14ac:dyDescent="0.25">
      <c r="B173" s="19" t="s">
        <v>116</v>
      </c>
      <c r="C173" s="20">
        <v>11810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1">
        <v>11810</v>
      </c>
    </row>
    <row r="174" spans="2:9" x14ac:dyDescent="0.25">
      <c r="B174" s="19" t="s">
        <v>117</v>
      </c>
      <c r="C174" s="20">
        <v>210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1">
        <v>210</v>
      </c>
    </row>
    <row r="175" spans="2:9" x14ac:dyDescent="0.25">
      <c r="B175" s="19" t="s">
        <v>118</v>
      </c>
      <c r="C175" s="20">
        <v>11898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1">
        <v>11898</v>
      </c>
    </row>
    <row r="176" spans="2:9" x14ac:dyDescent="0.25">
      <c r="B176" s="19" t="s">
        <v>119</v>
      </c>
      <c r="C176" s="20">
        <v>104365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1">
        <v>104365</v>
      </c>
    </row>
    <row r="177" spans="2:9" x14ac:dyDescent="0.25">
      <c r="B177" s="19" t="s">
        <v>120</v>
      </c>
      <c r="C177" s="20">
        <v>49469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1">
        <v>49469</v>
      </c>
    </row>
    <row r="178" spans="2:9" x14ac:dyDescent="0.25">
      <c r="B178" s="19" t="s">
        <v>121</v>
      </c>
      <c r="C178" s="20">
        <v>10350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1">
        <v>10350</v>
      </c>
    </row>
    <row r="179" spans="2:9" x14ac:dyDescent="0.25">
      <c r="B179" s="19" t="s">
        <v>141</v>
      </c>
      <c r="C179" s="20">
        <v>5182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1">
        <v>5182</v>
      </c>
    </row>
    <row r="180" spans="2:9" x14ac:dyDescent="0.25">
      <c r="B180" s="19" t="s">
        <v>142</v>
      </c>
      <c r="C180" s="20">
        <v>396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1">
        <v>396</v>
      </c>
    </row>
    <row r="181" spans="2:9" x14ac:dyDescent="0.25">
      <c r="B181" s="19" t="s">
        <v>143</v>
      </c>
      <c r="C181" s="20">
        <v>455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1">
        <v>455</v>
      </c>
    </row>
    <row r="182" spans="2:9" x14ac:dyDescent="0.25">
      <c r="B182" s="19" t="s">
        <v>122</v>
      </c>
      <c r="C182" s="20">
        <v>3283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1">
        <v>3283</v>
      </c>
    </row>
    <row r="183" spans="2:9" x14ac:dyDescent="0.25">
      <c r="B183" s="19" t="s">
        <v>123</v>
      </c>
      <c r="C183" s="20">
        <v>556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1">
        <v>556</v>
      </c>
    </row>
    <row r="184" spans="2:9" x14ac:dyDescent="0.25">
      <c r="B184" s="19" t="s">
        <v>144</v>
      </c>
      <c r="C184" s="20">
        <v>3747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1">
        <v>3747</v>
      </c>
    </row>
    <row r="185" spans="2:9" x14ac:dyDescent="0.25">
      <c r="B185" s="19" t="s">
        <v>124</v>
      </c>
      <c r="C185" s="20">
        <v>1807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1">
        <v>1807</v>
      </c>
    </row>
    <row r="186" spans="2:9" x14ac:dyDescent="0.25">
      <c r="B186" s="19" t="s">
        <v>145</v>
      </c>
      <c r="C186" s="20">
        <v>110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1">
        <v>110</v>
      </c>
    </row>
    <row r="187" spans="2:9" x14ac:dyDescent="0.25">
      <c r="B187" s="19" t="s">
        <v>147</v>
      </c>
      <c r="C187" s="20">
        <v>1850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1">
        <v>1850</v>
      </c>
    </row>
    <row r="188" spans="2:9" x14ac:dyDescent="0.25">
      <c r="B188" s="19" t="s">
        <v>125</v>
      </c>
      <c r="C188" s="20">
        <v>43044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1">
        <v>43044</v>
      </c>
    </row>
    <row r="189" spans="2:9" x14ac:dyDescent="0.25">
      <c r="B189" s="19" t="s">
        <v>126</v>
      </c>
      <c r="C189" s="20">
        <v>345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1">
        <v>345</v>
      </c>
    </row>
    <row r="190" spans="2:9" x14ac:dyDescent="0.25">
      <c r="B190" s="19" t="s">
        <v>127</v>
      </c>
      <c r="C190" s="20">
        <v>22914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1">
        <v>22914</v>
      </c>
    </row>
    <row r="191" spans="2:9" x14ac:dyDescent="0.25">
      <c r="B191" s="19" t="s">
        <v>128</v>
      </c>
      <c r="C191" s="20">
        <v>81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1">
        <v>81</v>
      </c>
    </row>
    <row r="192" spans="2:9" x14ac:dyDescent="0.25">
      <c r="B192" s="19" t="s">
        <v>129</v>
      </c>
      <c r="C192" s="20">
        <v>2225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1">
        <v>2225</v>
      </c>
    </row>
    <row r="193" spans="2:9" x14ac:dyDescent="0.25">
      <c r="B193" s="19" t="s">
        <v>148</v>
      </c>
      <c r="C193" s="20">
        <v>677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1">
        <v>677</v>
      </c>
    </row>
    <row r="194" spans="2:9" x14ac:dyDescent="0.25">
      <c r="B194" s="19" t="s">
        <v>130</v>
      </c>
      <c r="C194" s="20">
        <v>1174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1">
        <v>1174</v>
      </c>
    </row>
    <row r="195" spans="2:9" x14ac:dyDescent="0.25">
      <c r="B195" s="19" t="s">
        <v>77</v>
      </c>
      <c r="C195" s="20">
        <v>133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1">
        <v>133</v>
      </c>
    </row>
    <row r="196" spans="2:9" x14ac:dyDescent="0.25">
      <c r="B196" s="19" t="s">
        <v>131</v>
      </c>
      <c r="C196" s="20">
        <v>41356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1">
        <v>41356</v>
      </c>
    </row>
    <row r="197" spans="2:9" x14ac:dyDescent="0.25">
      <c r="B197" s="19" t="s">
        <v>132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1</v>
      </c>
      <c r="I197" s="21">
        <v>1</v>
      </c>
    </row>
    <row r="198" spans="2:9" x14ac:dyDescent="0.25">
      <c r="B198" s="19" t="s">
        <v>133</v>
      </c>
      <c r="C198" s="20">
        <v>13860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1">
        <v>13860</v>
      </c>
    </row>
    <row r="199" spans="2:9" x14ac:dyDescent="0.25">
      <c r="B199" s="19" t="s">
        <v>134</v>
      </c>
      <c r="C199" s="20">
        <v>1495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1">
        <v>1495</v>
      </c>
    </row>
    <row r="200" spans="2:9" x14ac:dyDescent="0.25">
      <c r="B200" s="19"/>
      <c r="C200" s="20"/>
      <c r="D200" s="20"/>
      <c r="E200" s="20"/>
      <c r="F200" s="20"/>
      <c r="G200" s="20"/>
      <c r="H200" s="20"/>
      <c r="I200" s="21"/>
    </row>
    <row r="201" spans="2:9" x14ac:dyDescent="0.25">
      <c r="B201" s="19"/>
      <c r="C201" s="20"/>
      <c r="D201" s="20"/>
      <c r="E201" s="20"/>
      <c r="F201" s="20"/>
      <c r="G201" s="20"/>
      <c r="H201" s="20"/>
      <c r="I201" s="21"/>
    </row>
    <row r="202" spans="2:9" x14ac:dyDescent="0.25">
      <c r="B202" s="19"/>
      <c r="C202" s="20"/>
      <c r="D202" s="20"/>
      <c r="E202" s="20"/>
      <c r="F202" s="20"/>
      <c r="G202" s="20"/>
      <c r="H202" s="20"/>
      <c r="I202" s="21"/>
    </row>
    <row r="203" spans="2:9" x14ac:dyDescent="0.25">
      <c r="B203" s="19"/>
      <c r="C203" s="20"/>
      <c r="D203" s="20"/>
      <c r="E203" s="20"/>
      <c r="F203" s="20"/>
      <c r="G203" s="20"/>
      <c r="H203" s="20"/>
      <c r="I203" s="21"/>
    </row>
    <row r="204" spans="2:9" x14ac:dyDescent="0.25">
      <c r="B204" s="19"/>
      <c r="C204" s="20"/>
      <c r="D204" s="20"/>
      <c r="E204" s="20"/>
      <c r="F204" s="20"/>
      <c r="G204" s="20"/>
      <c r="H204" s="20"/>
      <c r="I204" s="21"/>
    </row>
    <row r="205" spans="2:9" x14ac:dyDescent="0.25">
      <c r="B205" s="19"/>
      <c r="C205" s="20"/>
      <c r="D205" s="20"/>
      <c r="E205" s="20"/>
      <c r="F205" s="20"/>
      <c r="G205" s="20"/>
      <c r="H205" s="20"/>
      <c r="I205" s="21"/>
    </row>
    <row r="206" spans="2:9" x14ac:dyDescent="0.25">
      <c r="B206" s="19"/>
      <c r="C206" s="20"/>
      <c r="D206" s="20"/>
      <c r="E206" s="20"/>
      <c r="F206" s="20"/>
      <c r="G206" s="20"/>
      <c r="H206" s="20"/>
      <c r="I206" s="21"/>
    </row>
    <row r="207" spans="2:9" x14ac:dyDescent="0.25">
      <c r="B207" s="19"/>
      <c r="C207" s="20"/>
      <c r="D207" s="20"/>
      <c r="E207" s="20"/>
      <c r="F207" s="20"/>
      <c r="G207" s="20"/>
      <c r="H207" s="20"/>
      <c r="I207" s="21"/>
    </row>
    <row r="208" spans="2:9" x14ac:dyDescent="0.25">
      <c r="B208" s="19"/>
      <c r="C208" s="20"/>
      <c r="D208" s="20"/>
      <c r="E208" s="20"/>
      <c r="F208" s="20"/>
      <c r="G208" s="20"/>
      <c r="H208" s="20"/>
      <c r="I208" s="21"/>
    </row>
    <row r="209" spans="2:10" x14ac:dyDescent="0.25">
      <c r="B209" s="19"/>
      <c r="C209" s="20"/>
      <c r="D209" s="20"/>
      <c r="E209" s="20"/>
      <c r="F209" s="20"/>
      <c r="G209" s="20"/>
      <c r="H209" s="20"/>
      <c r="I209" s="21"/>
    </row>
    <row r="210" spans="2:10" x14ac:dyDescent="0.25">
      <c r="B210" s="19"/>
      <c r="C210" s="20"/>
      <c r="D210" s="20"/>
      <c r="E210" s="20"/>
      <c r="F210" s="20"/>
      <c r="G210" s="20"/>
      <c r="H210" s="20"/>
      <c r="I210" s="21"/>
    </row>
    <row r="211" spans="2:10" x14ac:dyDescent="0.25">
      <c r="B211" s="19"/>
      <c r="C211" s="20"/>
      <c r="D211" s="20"/>
      <c r="E211" s="20"/>
      <c r="F211" s="20"/>
      <c r="G211" s="20"/>
      <c r="H211" s="20"/>
      <c r="I211" s="21"/>
    </row>
    <row r="212" spans="2:10" x14ac:dyDescent="0.25">
      <c r="B212" s="19"/>
      <c r="C212" s="20"/>
      <c r="D212" s="20"/>
      <c r="E212" s="20"/>
      <c r="F212" s="20"/>
      <c r="G212" s="20"/>
      <c r="H212" s="20"/>
      <c r="I212" s="21"/>
    </row>
    <row r="213" spans="2:10" x14ac:dyDescent="0.25">
      <c r="B213" s="19"/>
      <c r="C213" s="20"/>
      <c r="D213" s="20"/>
      <c r="E213" s="20"/>
      <c r="F213" s="20"/>
      <c r="G213" s="20"/>
      <c r="H213" s="20"/>
      <c r="I213" s="21"/>
    </row>
    <row r="214" spans="2:10" x14ac:dyDescent="0.25">
      <c r="B214" s="19"/>
      <c r="C214" s="20"/>
      <c r="D214" s="20"/>
      <c r="E214" s="20"/>
      <c r="F214" s="20"/>
      <c r="G214" s="20"/>
      <c r="H214" s="20"/>
      <c r="I214" s="21"/>
    </row>
    <row r="215" spans="2:10" x14ac:dyDescent="0.25">
      <c r="B215" s="19"/>
      <c r="C215" s="20"/>
      <c r="D215" s="20"/>
      <c r="E215" s="20"/>
      <c r="F215" s="20"/>
      <c r="G215" s="20"/>
      <c r="H215" s="20"/>
      <c r="I215" s="21"/>
    </row>
    <row r="216" spans="2:10" x14ac:dyDescent="0.25">
      <c r="B216" s="19" t="s">
        <v>8</v>
      </c>
      <c r="C216" s="21">
        <f t="shared" ref="C216:H216" si="3">SUM(C121:C215)</f>
        <v>60423778</v>
      </c>
      <c r="D216" s="21">
        <f t="shared" si="3"/>
        <v>4838</v>
      </c>
      <c r="E216" s="21">
        <f t="shared" si="3"/>
        <v>1181</v>
      </c>
      <c r="F216" s="21">
        <f t="shared" si="3"/>
        <v>258</v>
      </c>
      <c r="G216" s="21">
        <f t="shared" si="3"/>
        <v>212</v>
      </c>
      <c r="H216" s="21">
        <f t="shared" si="3"/>
        <v>81</v>
      </c>
      <c r="I216" s="21">
        <f>SUM(I121:I215)</f>
        <v>60430348</v>
      </c>
    </row>
    <row r="217" spans="2:10" ht="15.75" thickBot="1" x14ac:dyDescent="0.3">
      <c r="B217" s="26"/>
      <c r="C217" s="27"/>
      <c r="D217" s="27"/>
      <c r="E217" s="27"/>
      <c r="F217" s="27"/>
      <c r="G217" s="27"/>
      <c r="H217" s="27"/>
      <c r="I217" s="27"/>
      <c r="J217" s="28"/>
    </row>
    <row r="218" spans="2:10" ht="16.5" thickBot="1" x14ac:dyDescent="0.3">
      <c r="B218" s="48" t="s">
        <v>54</v>
      </c>
      <c r="C218" s="49"/>
      <c r="D218" s="49"/>
      <c r="E218" s="49"/>
      <c r="F218" s="49"/>
      <c r="G218" s="49"/>
      <c r="H218" s="50"/>
      <c r="I218" s="61" t="str">
        <f>$I$29</f>
        <v>ACUMULAT DESEMBRE 2019</v>
      </c>
    </row>
    <row r="219" spans="2:10" x14ac:dyDescent="0.25">
      <c r="B219" s="17" t="s">
        <v>31</v>
      </c>
      <c r="C219" s="18" t="s">
        <v>32</v>
      </c>
      <c r="D219" s="18" t="s">
        <v>33</v>
      </c>
      <c r="E219" s="18" t="s">
        <v>34</v>
      </c>
      <c r="F219" s="18" t="s">
        <v>35</v>
      </c>
      <c r="G219" s="18" t="s">
        <v>36</v>
      </c>
      <c r="H219" s="18" t="s">
        <v>37</v>
      </c>
      <c r="I219" s="18" t="s">
        <v>8</v>
      </c>
    </row>
    <row r="220" spans="2:10" x14ac:dyDescent="0.25">
      <c r="B220" s="19" t="s">
        <v>38</v>
      </c>
      <c r="C220" s="20">
        <v>53520205</v>
      </c>
      <c r="D220" s="20">
        <v>3365504</v>
      </c>
      <c r="E220" s="20">
        <v>1862497</v>
      </c>
      <c r="F220" s="20">
        <v>481280</v>
      </c>
      <c r="G220" s="20">
        <v>107698</v>
      </c>
      <c r="H220" s="20">
        <v>212528</v>
      </c>
      <c r="I220" s="21">
        <v>59549712</v>
      </c>
    </row>
    <row r="221" spans="2:10" x14ac:dyDescent="0.25">
      <c r="B221" s="19" t="s">
        <v>39</v>
      </c>
      <c r="C221" s="20">
        <v>23738468</v>
      </c>
      <c r="D221" s="20">
        <v>991837</v>
      </c>
      <c r="E221" s="20">
        <v>624993</v>
      </c>
      <c r="F221" s="20">
        <v>150157</v>
      </c>
      <c r="G221" s="20">
        <v>29782</v>
      </c>
      <c r="H221" s="20">
        <v>68690</v>
      </c>
      <c r="I221" s="21">
        <v>25603927</v>
      </c>
    </row>
    <row r="222" spans="2:10" x14ac:dyDescent="0.25">
      <c r="B222" s="19" t="s">
        <v>40</v>
      </c>
      <c r="C222" s="20">
        <v>8489335</v>
      </c>
      <c r="D222" s="20">
        <v>2820353</v>
      </c>
      <c r="E222" s="20">
        <v>1365075</v>
      </c>
      <c r="F222" s="20">
        <v>172258</v>
      </c>
      <c r="G222" s="20">
        <v>44837</v>
      </c>
      <c r="H222" s="20">
        <v>77276</v>
      </c>
      <c r="I222" s="21">
        <v>12969134</v>
      </c>
    </row>
    <row r="223" spans="2:10" x14ac:dyDescent="0.25">
      <c r="B223" s="19" t="s">
        <v>41</v>
      </c>
      <c r="C223" s="20">
        <v>4691010</v>
      </c>
      <c r="D223" s="20">
        <v>3194732</v>
      </c>
      <c r="E223" s="20">
        <v>1659983</v>
      </c>
      <c r="F223" s="20">
        <v>595225</v>
      </c>
      <c r="G223" s="20">
        <v>157451</v>
      </c>
      <c r="H223" s="20">
        <v>100461</v>
      </c>
      <c r="I223" s="21">
        <v>10398862</v>
      </c>
    </row>
    <row r="224" spans="2:10" x14ac:dyDescent="0.25">
      <c r="B224" s="19" t="s">
        <v>42</v>
      </c>
      <c r="C224" s="20">
        <v>2543072</v>
      </c>
      <c r="D224" s="20">
        <v>64613</v>
      </c>
      <c r="E224" s="20">
        <v>46960</v>
      </c>
      <c r="F224" s="20">
        <v>16108</v>
      </c>
      <c r="G224" s="20">
        <v>3330</v>
      </c>
      <c r="H224" s="20">
        <v>11618</v>
      </c>
      <c r="I224" s="21">
        <v>2685701</v>
      </c>
    </row>
    <row r="225" spans="2:9" x14ac:dyDescent="0.25">
      <c r="B225" s="19" t="s">
        <v>43</v>
      </c>
      <c r="C225" s="20">
        <v>1042700</v>
      </c>
      <c r="D225" s="20">
        <v>127557</v>
      </c>
      <c r="E225" s="20">
        <v>62403</v>
      </c>
      <c r="F225" s="20">
        <v>15981</v>
      </c>
      <c r="G225" s="20">
        <v>4184</v>
      </c>
      <c r="H225" s="20">
        <v>2729</v>
      </c>
      <c r="I225" s="21">
        <v>1255554</v>
      </c>
    </row>
    <row r="226" spans="2:9" x14ac:dyDescent="0.25">
      <c r="B226" s="19" t="s">
        <v>89</v>
      </c>
      <c r="C226" s="20">
        <v>81814</v>
      </c>
      <c r="D226" s="20">
        <v>2765</v>
      </c>
      <c r="E226" s="20">
        <v>1005</v>
      </c>
      <c r="F226" s="20">
        <v>54</v>
      </c>
      <c r="G226" s="20">
        <v>24</v>
      </c>
      <c r="H226" s="20">
        <v>49</v>
      </c>
      <c r="I226" s="21">
        <v>85711</v>
      </c>
    </row>
    <row r="227" spans="2:9" x14ac:dyDescent="0.25">
      <c r="B227" s="19" t="s">
        <v>90</v>
      </c>
      <c r="C227" s="20">
        <v>1374</v>
      </c>
      <c r="D227" s="20">
        <v>2006</v>
      </c>
      <c r="E227" s="20">
        <v>29</v>
      </c>
      <c r="F227" s="20">
        <v>5915</v>
      </c>
      <c r="G227" s="20">
        <v>24</v>
      </c>
      <c r="H227" s="20">
        <v>4</v>
      </c>
      <c r="I227" s="21">
        <v>9352</v>
      </c>
    </row>
    <row r="228" spans="2:9" x14ac:dyDescent="0.25">
      <c r="B228" s="19" t="s">
        <v>91</v>
      </c>
      <c r="C228" s="20">
        <v>4617265</v>
      </c>
      <c r="D228" s="20">
        <v>202153</v>
      </c>
      <c r="E228" s="20">
        <v>79074</v>
      </c>
      <c r="F228" s="20">
        <v>17822</v>
      </c>
      <c r="G228" s="20">
        <v>2888</v>
      </c>
      <c r="H228" s="20">
        <v>3938</v>
      </c>
      <c r="I228" s="21">
        <v>4923140</v>
      </c>
    </row>
    <row r="229" spans="2:9" x14ac:dyDescent="0.25">
      <c r="B229" s="19" t="s">
        <v>92</v>
      </c>
      <c r="C229" s="20">
        <v>2192121</v>
      </c>
      <c r="D229" s="20">
        <v>56317</v>
      </c>
      <c r="E229" s="20">
        <v>39640</v>
      </c>
      <c r="F229" s="20">
        <v>13003</v>
      </c>
      <c r="G229" s="20">
        <v>3733</v>
      </c>
      <c r="H229" s="20">
        <v>4032</v>
      </c>
      <c r="I229" s="21">
        <v>2308846</v>
      </c>
    </row>
    <row r="230" spans="2:9" x14ac:dyDescent="0.25">
      <c r="B230" s="19" t="s">
        <v>93</v>
      </c>
      <c r="C230" s="20">
        <v>2036060</v>
      </c>
      <c r="D230" s="20">
        <v>40455</v>
      </c>
      <c r="E230" s="20">
        <v>19630</v>
      </c>
      <c r="F230" s="20">
        <v>6754</v>
      </c>
      <c r="G230" s="20">
        <v>1227</v>
      </c>
      <c r="H230" s="20">
        <v>3451</v>
      </c>
      <c r="I230" s="21">
        <v>2107577</v>
      </c>
    </row>
    <row r="231" spans="2:9" x14ac:dyDescent="0.25">
      <c r="B231" s="19" t="s">
        <v>94</v>
      </c>
      <c r="C231" s="20">
        <v>944382</v>
      </c>
      <c r="D231" s="20">
        <v>21687</v>
      </c>
      <c r="E231" s="20">
        <v>15830</v>
      </c>
      <c r="F231" s="20">
        <v>4501</v>
      </c>
      <c r="G231" s="20">
        <v>667</v>
      </c>
      <c r="H231" s="20">
        <v>2458</v>
      </c>
      <c r="I231" s="21">
        <v>989525</v>
      </c>
    </row>
    <row r="232" spans="2:9" x14ac:dyDescent="0.25">
      <c r="B232" s="19" t="s">
        <v>95</v>
      </c>
      <c r="C232" s="20">
        <v>279232</v>
      </c>
      <c r="D232" s="20">
        <v>5344</v>
      </c>
      <c r="E232" s="20">
        <v>2014</v>
      </c>
      <c r="F232" s="20">
        <v>457</v>
      </c>
      <c r="G232" s="20">
        <v>118</v>
      </c>
      <c r="H232" s="20">
        <v>300</v>
      </c>
      <c r="I232" s="21">
        <v>287465</v>
      </c>
    </row>
    <row r="233" spans="2:9" x14ac:dyDescent="0.25">
      <c r="B233" s="19" t="s">
        <v>44</v>
      </c>
      <c r="C233" s="20">
        <v>323002</v>
      </c>
      <c r="D233" s="20">
        <v>49689</v>
      </c>
      <c r="E233" s="20">
        <v>7916</v>
      </c>
      <c r="F233" s="20">
        <v>1587</v>
      </c>
      <c r="G233" s="20">
        <v>1224</v>
      </c>
      <c r="H233" s="20">
        <v>565</v>
      </c>
      <c r="I233" s="21">
        <v>383983</v>
      </c>
    </row>
    <row r="234" spans="2:9" x14ac:dyDescent="0.25">
      <c r="B234" s="19" t="s">
        <v>45</v>
      </c>
      <c r="C234" s="20">
        <v>502007</v>
      </c>
      <c r="D234" s="20">
        <v>244996</v>
      </c>
      <c r="E234" s="20">
        <v>56643</v>
      </c>
      <c r="F234" s="20">
        <v>2165</v>
      </c>
      <c r="G234" s="20">
        <v>331</v>
      </c>
      <c r="H234" s="20">
        <v>1311</v>
      </c>
      <c r="I234" s="21">
        <v>807453</v>
      </c>
    </row>
    <row r="235" spans="2:9" x14ac:dyDescent="0.25">
      <c r="B235" s="19" t="s">
        <v>46</v>
      </c>
      <c r="C235" s="20">
        <v>47234</v>
      </c>
      <c r="D235" s="20">
        <v>206167</v>
      </c>
      <c r="E235" s="20">
        <v>120221</v>
      </c>
      <c r="F235" s="20">
        <v>15639</v>
      </c>
      <c r="G235" s="20">
        <v>1434</v>
      </c>
      <c r="H235" s="20">
        <v>2426</v>
      </c>
      <c r="I235" s="21">
        <v>393121</v>
      </c>
    </row>
    <row r="236" spans="2:9" x14ac:dyDescent="0.25">
      <c r="B236" s="19" t="s">
        <v>47</v>
      </c>
      <c r="C236" s="20">
        <v>181913</v>
      </c>
      <c r="D236" s="20">
        <v>229131</v>
      </c>
      <c r="E236" s="20">
        <v>411618</v>
      </c>
      <c r="F236" s="20">
        <v>5509</v>
      </c>
      <c r="G236" s="20">
        <v>752</v>
      </c>
      <c r="H236" s="20">
        <v>1945</v>
      </c>
      <c r="I236" s="21">
        <v>830868</v>
      </c>
    </row>
    <row r="237" spans="2:9" x14ac:dyDescent="0.25">
      <c r="B237" s="19" t="s">
        <v>96</v>
      </c>
      <c r="C237" s="20">
        <v>391103</v>
      </c>
      <c r="D237" s="20">
        <v>592517</v>
      </c>
      <c r="E237" s="20">
        <v>18971</v>
      </c>
      <c r="F237" s="20">
        <v>8545</v>
      </c>
      <c r="G237" s="20">
        <v>4567</v>
      </c>
      <c r="H237" s="20">
        <v>5717</v>
      </c>
      <c r="I237" s="21">
        <v>1021420</v>
      </c>
    </row>
    <row r="238" spans="2:9" x14ac:dyDescent="0.25">
      <c r="B238" s="19" t="s">
        <v>155</v>
      </c>
      <c r="C238" s="20">
        <v>11012</v>
      </c>
      <c r="D238" s="20">
        <v>194</v>
      </c>
      <c r="E238" s="20">
        <v>21</v>
      </c>
      <c r="F238" s="20">
        <v>0</v>
      </c>
      <c r="G238" s="20">
        <v>0</v>
      </c>
      <c r="H238" s="20">
        <v>648</v>
      </c>
      <c r="I238" s="21">
        <v>11875</v>
      </c>
    </row>
    <row r="239" spans="2:9" x14ac:dyDescent="0.25">
      <c r="B239" s="19" t="s">
        <v>83</v>
      </c>
      <c r="C239" s="20">
        <v>47124</v>
      </c>
      <c r="D239" s="20">
        <v>122953</v>
      </c>
      <c r="E239" s="20">
        <v>3926</v>
      </c>
      <c r="F239" s="20">
        <v>85</v>
      </c>
      <c r="G239" s="20">
        <v>284</v>
      </c>
      <c r="H239" s="20">
        <v>718</v>
      </c>
      <c r="I239" s="21">
        <v>175090</v>
      </c>
    </row>
    <row r="240" spans="2:9" x14ac:dyDescent="0.25">
      <c r="B240" s="19" t="s">
        <v>135</v>
      </c>
      <c r="C240" s="20">
        <v>81</v>
      </c>
      <c r="D240" s="20">
        <v>347</v>
      </c>
      <c r="E240" s="20">
        <v>0</v>
      </c>
      <c r="F240" s="20">
        <v>0</v>
      </c>
      <c r="G240" s="20">
        <v>0</v>
      </c>
      <c r="H240" s="20">
        <v>198</v>
      </c>
      <c r="I240" s="21">
        <v>626</v>
      </c>
    </row>
    <row r="241" spans="2:9" x14ac:dyDescent="0.25">
      <c r="B241" s="19" t="s">
        <v>97</v>
      </c>
      <c r="C241" s="20">
        <v>39901</v>
      </c>
      <c r="D241" s="20">
        <v>4261</v>
      </c>
      <c r="E241" s="20">
        <v>173</v>
      </c>
      <c r="F241" s="20">
        <v>2218</v>
      </c>
      <c r="G241" s="20">
        <v>1644</v>
      </c>
      <c r="H241" s="20">
        <v>13805</v>
      </c>
      <c r="I241" s="21">
        <v>62002</v>
      </c>
    </row>
    <row r="242" spans="2:9" x14ac:dyDescent="0.25">
      <c r="B242" s="19" t="s">
        <v>70</v>
      </c>
      <c r="C242" s="20">
        <v>132</v>
      </c>
      <c r="D242" s="20">
        <v>859</v>
      </c>
      <c r="E242" s="20">
        <v>0</v>
      </c>
      <c r="F242" s="20">
        <v>0</v>
      </c>
      <c r="G242" s="20">
        <v>0</v>
      </c>
      <c r="H242" s="20">
        <v>51</v>
      </c>
      <c r="I242" s="21">
        <v>1042</v>
      </c>
    </row>
    <row r="243" spans="2:9" x14ac:dyDescent="0.25">
      <c r="B243" s="19" t="s">
        <v>98</v>
      </c>
      <c r="C243" s="20">
        <v>202</v>
      </c>
      <c r="D243" s="20">
        <v>5096</v>
      </c>
      <c r="E243" s="20">
        <v>222</v>
      </c>
      <c r="F243" s="20">
        <v>252</v>
      </c>
      <c r="G243" s="20">
        <v>4464</v>
      </c>
      <c r="H243" s="20">
        <v>528</v>
      </c>
      <c r="I243" s="21">
        <v>10764</v>
      </c>
    </row>
    <row r="244" spans="2:9" x14ac:dyDescent="0.25">
      <c r="B244" s="19" t="s">
        <v>136</v>
      </c>
      <c r="C244" s="20">
        <v>6916</v>
      </c>
      <c r="D244" s="20">
        <v>5479</v>
      </c>
      <c r="E244" s="20">
        <v>234</v>
      </c>
      <c r="F244" s="20">
        <v>48</v>
      </c>
      <c r="G244" s="20">
        <v>12</v>
      </c>
      <c r="H244" s="20">
        <v>85</v>
      </c>
      <c r="I244" s="21">
        <v>12774</v>
      </c>
    </row>
    <row r="245" spans="2:9" x14ac:dyDescent="0.25">
      <c r="B245" s="19" t="s">
        <v>99</v>
      </c>
      <c r="C245" s="20">
        <v>12317</v>
      </c>
      <c r="D245" s="20">
        <v>2772</v>
      </c>
      <c r="E245" s="20">
        <v>632</v>
      </c>
      <c r="F245" s="20">
        <v>435</v>
      </c>
      <c r="G245" s="20">
        <v>1379</v>
      </c>
      <c r="H245" s="20">
        <v>1919</v>
      </c>
      <c r="I245" s="21">
        <v>19454</v>
      </c>
    </row>
    <row r="246" spans="2:9" x14ac:dyDescent="0.25">
      <c r="B246" s="19" t="s">
        <v>100</v>
      </c>
      <c r="C246" s="20">
        <v>154540</v>
      </c>
      <c r="D246" s="20">
        <v>12708</v>
      </c>
      <c r="E246" s="20">
        <v>1814</v>
      </c>
      <c r="F246" s="20">
        <v>587</v>
      </c>
      <c r="G246" s="20">
        <v>26</v>
      </c>
      <c r="H246" s="20">
        <v>424</v>
      </c>
      <c r="I246" s="21">
        <v>170099</v>
      </c>
    </row>
    <row r="247" spans="2:9" x14ac:dyDescent="0.25">
      <c r="B247" s="19" t="s">
        <v>137</v>
      </c>
      <c r="C247" s="20">
        <v>0</v>
      </c>
      <c r="D247" s="20">
        <v>374</v>
      </c>
      <c r="E247" s="20">
        <v>11</v>
      </c>
      <c r="F247" s="20">
        <v>1</v>
      </c>
      <c r="G247" s="20">
        <v>0</v>
      </c>
      <c r="H247" s="20">
        <v>0</v>
      </c>
      <c r="I247" s="21">
        <v>386</v>
      </c>
    </row>
    <row r="248" spans="2:9" x14ac:dyDescent="0.25">
      <c r="B248" s="19" t="s">
        <v>101</v>
      </c>
      <c r="C248" s="20">
        <v>3983</v>
      </c>
      <c r="D248" s="20">
        <v>5190</v>
      </c>
      <c r="E248" s="20">
        <v>5797</v>
      </c>
      <c r="F248" s="20">
        <v>12597</v>
      </c>
      <c r="G248" s="20">
        <v>1407</v>
      </c>
      <c r="H248" s="20">
        <v>70</v>
      </c>
      <c r="I248" s="21">
        <v>29044</v>
      </c>
    </row>
    <row r="249" spans="2:9" x14ac:dyDescent="0.25">
      <c r="B249" s="19" t="s">
        <v>102</v>
      </c>
      <c r="C249" s="20">
        <v>95632</v>
      </c>
      <c r="D249" s="20">
        <v>7743</v>
      </c>
      <c r="E249" s="20">
        <v>1604</v>
      </c>
      <c r="F249" s="20">
        <v>459</v>
      </c>
      <c r="G249" s="20">
        <v>176</v>
      </c>
      <c r="H249" s="20">
        <v>120</v>
      </c>
      <c r="I249" s="21">
        <v>105734</v>
      </c>
    </row>
    <row r="250" spans="2:9" x14ac:dyDescent="0.25">
      <c r="B250" s="19" t="s">
        <v>48</v>
      </c>
      <c r="C250" s="20">
        <v>42</v>
      </c>
      <c r="D250" s="20">
        <v>23</v>
      </c>
      <c r="E250" s="20">
        <v>0</v>
      </c>
      <c r="F250" s="20">
        <v>73</v>
      </c>
      <c r="G250" s="20">
        <v>8</v>
      </c>
      <c r="H250" s="20">
        <v>0</v>
      </c>
      <c r="I250" s="21">
        <v>146</v>
      </c>
    </row>
    <row r="251" spans="2:9" x14ac:dyDescent="0.25">
      <c r="B251" s="19" t="s">
        <v>103</v>
      </c>
      <c r="C251" s="20">
        <v>13881</v>
      </c>
      <c r="D251" s="20">
        <v>29239</v>
      </c>
      <c r="E251" s="20">
        <v>34066</v>
      </c>
      <c r="F251" s="20">
        <v>11523</v>
      </c>
      <c r="G251" s="20">
        <v>700</v>
      </c>
      <c r="H251" s="20">
        <v>1392</v>
      </c>
      <c r="I251" s="21">
        <v>90801</v>
      </c>
    </row>
    <row r="252" spans="2:9" x14ac:dyDescent="0.25">
      <c r="B252" s="19" t="s">
        <v>104</v>
      </c>
      <c r="C252" s="20">
        <v>3354</v>
      </c>
      <c r="D252" s="20">
        <v>6360</v>
      </c>
      <c r="E252" s="20">
        <v>111465</v>
      </c>
      <c r="F252" s="20">
        <v>108422</v>
      </c>
      <c r="G252" s="20">
        <v>2973</v>
      </c>
      <c r="H252" s="20">
        <v>901</v>
      </c>
      <c r="I252" s="21">
        <v>233475</v>
      </c>
    </row>
    <row r="253" spans="2:9" x14ac:dyDescent="0.25">
      <c r="B253" s="19" t="s">
        <v>105</v>
      </c>
      <c r="C253" s="20">
        <v>23519</v>
      </c>
      <c r="D253" s="20">
        <v>304215</v>
      </c>
      <c r="E253" s="20">
        <v>415255</v>
      </c>
      <c r="F253" s="20">
        <v>10414</v>
      </c>
      <c r="G253" s="20">
        <v>821</v>
      </c>
      <c r="H253" s="20">
        <v>989</v>
      </c>
      <c r="I253" s="21">
        <v>755213</v>
      </c>
    </row>
    <row r="254" spans="2:9" x14ac:dyDescent="0.25">
      <c r="B254" s="19" t="s">
        <v>106</v>
      </c>
      <c r="C254" s="20">
        <v>23520</v>
      </c>
      <c r="D254" s="20">
        <v>10948</v>
      </c>
      <c r="E254" s="20">
        <v>19382</v>
      </c>
      <c r="F254" s="20">
        <v>14844</v>
      </c>
      <c r="G254" s="20">
        <v>310</v>
      </c>
      <c r="H254" s="20">
        <v>407</v>
      </c>
      <c r="I254" s="21">
        <v>69411</v>
      </c>
    </row>
    <row r="255" spans="2:9" x14ac:dyDescent="0.25">
      <c r="B255" s="19" t="s">
        <v>107</v>
      </c>
      <c r="C255" s="20">
        <v>56071</v>
      </c>
      <c r="D255" s="20">
        <v>298835</v>
      </c>
      <c r="E255" s="20">
        <v>84271</v>
      </c>
      <c r="F255" s="20">
        <v>13411</v>
      </c>
      <c r="G255" s="20">
        <v>2038</v>
      </c>
      <c r="H255" s="20">
        <v>1614</v>
      </c>
      <c r="I255" s="21">
        <v>456240</v>
      </c>
    </row>
    <row r="256" spans="2:9" x14ac:dyDescent="0.25">
      <c r="B256" s="19" t="s">
        <v>49</v>
      </c>
      <c r="C256" s="20">
        <v>4741</v>
      </c>
      <c r="D256" s="20">
        <v>4163</v>
      </c>
      <c r="E256" s="20">
        <v>40</v>
      </c>
      <c r="F256" s="20">
        <v>157</v>
      </c>
      <c r="G256" s="20">
        <v>90</v>
      </c>
      <c r="H256" s="20">
        <v>4169</v>
      </c>
      <c r="I256" s="21">
        <v>13360</v>
      </c>
    </row>
    <row r="257" spans="2:9" x14ac:dyDescent="0.25">
      <c r="B257" s="19" t="s">
        <v>50</v>
      </c>
      <c r="C257" s="20">
        <v>4723</v>
      </c>
      <c r="D257" s="20">
        <v>2754</v>
      </c>
      <c r="E257" s="20">
        <v>64639</v>
      </c>
      <c r="F257" s="20">
        <v>66837</v>
      </c>
      <c r="G257" s="20">
        <v>1962</v>
      </c>
      <c r="H257" s="20">
        <v>70229</v>
      </c>
      <c r="I257" s="21">
        <v>211144</v>
      </c>
    </row>
    <row r="258" spans="2:9" x14ac:dyDescent="0.25">
      <c r="B258" s="19" t="s">
        <v>108</v>
      </c>
      <c r="C258" s="20">
        <v>717</v>
      </c>
      <c r="D258" s="20">
        <v>1271</v>
      </c>
      <c r="E258" s="20">
        <v>38477</v>
      </c>
      <c r="F258" s="20">
        <v>4945</v>
      </c>
      <c r="G258" s="20">
        <v>10</v>
      </c>
      <c r="H258" s="20">
        <v>13</v>
      </c>
      <c r="I258" s="21">
        <v>45433</v>
      </c>
    </row>
    <row r="259" spans="2:9" x14ac:dyDescent="0.25">
      <c r="B259" s="19" t="s">
        <v>109</v>
      </c>
      <c r="C259" s="20">
        <v>4680</v>
      </c>
      <c r="D259" s="20">
        <v>75428</v>
      </c>
      <c r="E259" s="20">
        <v>14677</v>
      </c>
      <c r="F259" s="20">
        <v>591</v>
      </c>
      <c r="G259" s="20">
        <v>234</v>
      </c>
      <c r="H259" s="20">
        <v>345</v>
      </c>
      <c r="I259" s="21">
        <v>95955</v>
      </c>
    </row>
    <row r="260" spans="2:9" x14ac:dyDescent="0.25">
      <c r="B260" s="19" t="s">
        <v>156</v>
      </c>
      <c r="C260" s="20">
        <v>436</v>
      </c>
      <c r="D260" s="20">
        <v>647</v>
      </c>
      <c r="E260" s="20">
        <v>141</v>
      </c>
      <c r="F260" s="20">
        <v>0</v>
      </c>
      <c r="G260" s="20">
        <v>110</v>
      </c>
      <c r="H260" s="20">
        <v>0</v>
      </c>
      <c r="I260" s="21">
        <v>1334</v>
      </c>
    </row>
    <row r="261" spans="2:9" x14ac:dyDescent="0.25">
      <c r="B261" s="19" t="s">
        <v>110</v>
      </c>
      <c r="C261" s="20">
        <v>1737</v>
      </c>
      <c r="D261" s="20">
        <v>7921</v>
      </c>
      <c r="E261" s="20">
        <v>2790</v>
      </c>
      <c r="F261" s="20">
        <v>12416</v>
      </c>
      <c r="G261" s="20">
        <v>13</v>
      </c>
      <c r="H261" s="20">
        <v>81</v>
      </c>
      <c r="I261" s="21">
        <v>24958</v>
      </c>
    </row>
    <row r="262" spans="2:9" x14ac:dyDescent="0.25">
      <c r="B262" s="19" t="s">
        <v>51</v>
      </c>
      <c r="C262" s="20">
        <v>418</v>
      </c>
      <c r="D262" s="20">
        <v>135</v>
      </c>
      <c r="E262" s="20">
        <v>1</v>
      </c>
      <c r="F262" s="20">
        <v>367</v>
      </c>
      <c r="G262" s="20">
        <v>0</v>
      </c>
      <c r="H262" s="20">
        <v>157</v>
      </c>
      <c r="I262" s="21">
        <v>1078</v>
      </c>
    </row>
    <row r="263" spans="2:9" x14ac:dyDescent="0.25">
      <c r="B263" s="19" t="s">
        <v>111</v>
      </c>
      <c r="C263" s="20">
        <v>16878</v>
      </c>
      <c r="D263" s="20">
        <v>13214</v>
      </c>
      <c r="E263" s="20">
        <v>12622</v>
      </c>
      <c r="F263" s="20">
        <v>1172</v>
      </c>
      <c r="G263" s="20">
        <v>28</v>
      </c>
      <c r="H263" s="20">
        <v>136</v>
      </c>
      <c r="I263" s="21">
        <v>44050</v>
      </c>
    </row>
    <row r="264" spans="2:9" x14ac:dyDescent="0.25">
      <c r="B264" s="19" t="s">
        <v>52</v>
      </c>
      <c r="C264" s="20">
        <v>13075</v>
      </c>
      <c r="D264" s="20">
        <v>10991</v>
      </c>
      <c r="E264" s="20">
        <v>331</v>
      </c>
      <c r="F264" s="20">
        <v>24</v>
      </c>
      <c r="G264" s="20">
        <v>37</v>
      </c>
      <c r="H264" s="20">
        <v>48</v>
      </c>
      <c r="I264" s="21">
        <v>24506</v>
      </c>
    </row>
    <row r="265" spans="2:9" x14ac:dyDescent="0.25">
      <c r="B265" s="19" t="s">
        <v>112</v>
      </c>
      <c r="C265" s="20">
        <v>693</v>
      </c>
      <c r="D265" s="20">
        <v>4718</v>
      </c>
      <c r="E265" s="20">
        <v>231</v>
      </c>
      <c r="F265" s="20">
        <v>196</v>
      </c>
      <c r="G265" s="20">
        <v>2</v>
      </c>
      <c r="H265" s="20">
        <v>68999</v>
      </c>
      <c r="I265" s="21">
        <v>74839</v>
      </c>
    </row>
    <row r="266" spans="2:9" x14ac:dyDescent="0.25">
      <c r="B266" s="19" t="s">
        <v>139</v>
      </c>
      <c r="C266" s="20">
        <v>6</v>
      </c>
      <c r="D266" s="20">
        <v>75</v>
      </c>
      <c r="E266" s="20">
        <v>5</v>
      </c>
      <c r="F266" s="20">
        <v>140</v>
      </c>
      <c r="G266" s="20">
        <v>0</v>
      </c>
      <c r="H266" s="20">
        <v>0</v>
      </c>
      <c r="I266" s="21">
        <v>226</v>
      </c>
    </row>
    <row r="267" spans="2:9" x14ac:dyDescent="0.25">
      <c r="B267" s="19" t="s">
        <v>140</v>
      </c>
      <c r="C267" s="20">
        <v>1565</v>
      </c>
      <c r="D267" s="20">
        <v>12324</v>
      </c>
      <c r="E267" s="20">
        <v>121</v>
      </c>
      <c r="F267" s="20">
        <v>77</v>
      </c>
      <c r="G267" s="20">
        <v>11</v>
      </c>
      <c r="H267" s="20">
        <v>3</v>
      </c>
      <c r="I267" s="21">
        <v>14101</v>
      </c>
    </row>
    <row r="268" spans="2:9" x14ac:dyDescent="0.25">
      <c r="B268" s="19" t="s">
        <v>113</v>
      </c>
      <c r="C268" s="20">
        <v>73111</v>
      </c>
      <c r="D268" s="20">
        <v>14636</v>
      </c>
      <c r="E268" s="20">
        <v>1887</v>
      </c>
      <c r="F268" s="20">
        <v>128</v>
      </c>
      <c r="G268" s="20">
        <v>117</v>
      </c>
      <c r="H268" s="20">
        <v>63</v>
      </c>
      <c r="I268" s="21">
        <v>89942</v>
      </c>
    </row>
    <row r="269" spans="2:9" x14ac:dyDescent="0.25">
      <c r="B269" s="19" t="s">
        <v>84</v>
      </c>
      <c r="C269" s="20">
        <v>85466</v>
      </c>
      <c r="D269" s="20">
        <v>114763</v>
      </c>
      <c r="E269" s="20">
        <v>164797</v>
      </c>
      <c r="F269" s="20">
        <v>4977</v>
      </c>
      <c r="G269" s="20">
        <v>475</v>
      </c>
      <c r="H269" s="20">
        <v>895</v>
      </c>
      <c r="I269" s="21">
        <v>371373</v>
      </c>
    </row>
    <row r="270" spans="2:9" x14ac:dyDescent="0.25">
      <c r="B270" s="19" t="s">
        <v>114</v>
      </c>
      <c r="C270" s="20">
        <v>22149</v>
      </c>
      <c r="D270" s="20">
        <v>3593</v>
      </c>
      <c r="E270" s="20">
        <v>1165</v>
      </c>
      <c r="F270" s="20">
        <v>879</v>
      </c>
      <c r="G270" s="20">
        <v>104</v>
      </c>
      <c r="H270" s="20">
        <v>2187</v>
      </c>
      <c r="I270" s="21">
        <v>30077</v>
      </c>
    </row>
    <row r="271" spans="2:9" x14ac:dyDescent="0.25">
      <c r="B271" s="19" t="s">
        <v>115</v>
      </c>
      <c r="C271" s="20">
        <v>47450</v>
      </c>
      <c r="D271" s="20">
        <v>249824</v>
      </c>
      <c r="E271" s="20">
        <v>9171</v>
      </c>
      <c r="F271" s="20">
        <v>1893</v>
      </c>
      <c r="G271" s="20">
        <v>56</v>
      </c>
      <c r="H271" s="20">
        <v>466</v>
      </c>
      <c r="I271" s="21">
        <v>308860</v>
      </c>
    </row>
    <row r="272" spans="2:9" x14ac:dyDescent="0.25">
      <c r="B272" s="19" t="s">
        <v>116</v>
      </c>
      <c r="C272" s="20">
        <v>21638</v>
      </c>
      <c r="D272" s="20">
        <v>14778</v>
      </c>
      <c r="E272" s="20">
        <v>46433</v>
      </c>
      <c r="F272" s="20">
        <v>1353</v>
      </c>
      <c r="G272" s="20">
        <v>473</v>
      </c>
      <c r="H272" s="20">
        <v>280</v>
      </c>
      <c r="I272" s="21">
        <v>84955</v>
      </c>
    </row>
    <row r="273" spans="2:9" x14ac:dyDescent="0.25">
      <c r="B273" s="19" t="s">
        <v>117</v>
      </c>
      <c r="C273" s="20">
        <v>674</v>
      </c>
      <c r="D273" s="20">
        <v>1111</v>
      </c>
      <c r="E273" s="20">
        <v>4463</v>
      </c>
      <c r="F273" s="20">
        <v>166</v>
      </c>
      <c r="G273" s="20">
        <v>270</v>
      </c>
      <c r="H273" s="20">
        <v>29</v>
      </c>
      <c r="I273" s="21">
        <v>6713</v>
      </c>
    </row>
    <row r="274" spans="2:9" x14ac:dyDescent="0.25">
      <c r="B274" s="19" t="s">
        <v>118</v>
      </c>
      <c r="C274" s="20">
        <v>12803</v>
      </c>
      <c r="D274" s="20">
        <v>809</v>
      </c>
      <c r="E274" s="20">
        <v>543</v>
      </c>
      <c r="F274" s="20">
        <v>22</v>
      </c>
      <c r="G274" s="20">
        <v>7</v>
      </c>
      <c r="H274" s="20">
        <v>21</v>
      </c>
      <c r="I274" s="21">
        <v>14205</v>
      </c>
    </row>
    <row r="275" spans="2:9" x14ac:dyDescent="0.25">
      <c r="B275" s="19" t="s">
        <v>119</v>
      </c>
      <c r="C275" s="20">
        <v>229011</v>
      </c>
      <c r="D275" s="20">
        <v>8877</v>
      </c>
      <c r="E275" s="20">
        <v>4197</v>
      </c>
      <c r="F275" s="20">
        <v>991</v>
      </c>
      <c r="G275" s="20">
        <v>195</v>
      </c>
      <c r="H275" s="20">
        <v>270</v>
      </c>
      <c r="I275" s="21">
        <v>243541</v>
      </c>
    </row>
    <row r="276" spans="2:9" x14ac:dyDescent="0.25">
      <c r="B276" s="19" t="s">
        <v>120</v>
      </c>
      <c r="C276" s="20">
        <v>133394</v>
      </c>
      <c r="D276" s="20">
        <v>30119</v>
      </c>
      <c r="E276" s="20">
        <v>3358</v>
      </c>
      <c r="F276" s="20">
        <v>247</v>
      </c>
      <c r="G276" s="20">
        <v>40</v>
      </c>
      <c r="H276" s="20">
        <v>62</v>
      </c>
      <c r="I276" s="21">
        <v>167220</v>
      </c>
    </row>
    <row r="277" spans="2:9" x14ac:dyDescent="0.25">
      <c r="B277" s="19" t="s">
        <v>121</v>
      </c>
      <c r="C277" s="20">
        <v>21124</v>
      </c>
      <c r="D277" s="20">
        <v>6970</v>
      </c>
      <c r="E277" s="20">
        <v>985</v>
      </c>
      <c r="F277" s="20">
        <v>177</v>
      </c>
      <c r="G277" s="20">
        <v>57</v>
      </c>
      <c r="H277" s="20">
        <v>48</v>
      </c>
      <c r="I277" s="21">
        <v>29361</v>
      </c>
    </row>
    <row r="278" spans="2:9" x14ac:dyDescent="0.25">
      <c r="B278" s="19" t="s">
        <v>141</v>
      </c>
      <c r="C278" s="20">
        <v>8667</v>
      </c>
      <c r="D278" s="20">
        <v>999</v>
      </c>
      <c r="E278" s="20">
        <v>55</v>
      </c>
      <c r="F278" s="20">
        <v>46</v>
      </c>
      <c r="G278" s="20">
        <v>20</v>
      </c>
      <c r="H278" s="20">
        <v>2</v>
      </c>
      <c r="I278" s="21">
        <v>9789</v>
      </c>
    </row>
    <row r="279" spans="2:9" x14ac:dyDescent="0.25">
      <c r="B279" s="19" t="s">
        <v>142</v>
      </c>
      <c r="C279" s="20">
        <v>654</v>
      </c>
      <c r="D279" s="20">
        <v>1249</v>
      </c>
      <c r="E279" s="20">
        <v>48</v>
      </c>
      <c r="F279" s="20">
        <v>29</v>
      </c>
      <c r="G279" s="20">
        <v>8</v>
      </c>
      <c r="H279" s="20">
        <v>2</v>
      </c>
      <c r="I279" s="21">
        <v>1990</v>
      </c>
    </row>
    <row r="280" spans="2:9" x14ac:dyDescent="0.25">
      <c r="B280" s="19" t="s">
        <v>143</v>
      </c>
      <c r="C280" s="20">
        <v>1415</v>
      </c>
      <c r="D280" s="20">
        <v>328</v>
      </c>
      <c r="E280" s="20">
        <v>13</v>
      </c>
      <c r="F280" s="20">
        <v>0</v>
      </c>
      <c r="G280" s="20">
        <v>0</v>
      </c>
      <c r="H280" s="20">
        <v>0</v>
      </c>
      <c r="I280" s="21">
        <v>1756</v>
      </c>
    </row>
    <row r="281" spans="2:9" x14ac:dyDescent="0.25">
      <c r="B281" s="19" t="s">
        <v>122</v>
      </c>
      <c r="C281" s="20">
        <v>15248</v>
      </c>
      <c r="D281" s="20">
        <v>1123</v>
      </c>
      <c r="E281" s="20">
        <v>625</v>
      </c>
      <c r="F281" s="20">
        <v>914</v>
      </c>
      <c r="G281" s="20">
        <v>258</v>
      </c>
      <c r="H281" s="20">
        <v>3948</v>
      </c>
      <c r="I281" s="21">
        <v>22116</v>
      </c>
    </row>
    <row r="282" spans="2:9" x14ac:dyDescent="0.25">
      <c r="B282" s="19" t="s">
        <v>123</v>
      </c>
      <c r="C282" s="20">
        <v>38224</v>
      </c>
      <c r="D282" s="20">
        <v>703</v>
      </c>
      <c r="E282" s="20">
        <v>1148</v>
      </c>
      <c r="F282" s="20">
        <v>1332</v>
      </c>
      <c r="G282" s="20">
        <v>309</v>
      </c>
      <c r="H282" s="20">
        <v>2446</v>
      </c>
      <c r="I282" s="21">
        <v>44162</v>
      </c>
    </row>
    <row r="283" spans="2:9" x14ac:dyDescent="0.25">
      <c r="B283" s="19" t="s">
        <v>144</v>
      </c>
      <c r="C283" s="20">
        <v>12975</v>
      </c>
      <c r="D283" s="20">
        <v>3059</v>
      </c>
      <c r="E283" s="20">
        <v>399</v>
      </c>
      <c r="F283" s="20">
        <v>228</v>
      </c>
      <c r="G283" s="20">
        <v>1</v>
      </c>
      <c r="H283" s="20">
        <v>10</v>
      </c>
      <c r="I283" s="21">
        <v>16672</v>
      </c>
    </row>
    <row r="284" spans="2:9" x14ac:dyDescent="0.25">
      <c r="B284" s="19" t="s">
        <v>124</v>
      </c>
      <c r="C284" s="20">
        <v>1258</v>
      </c>
      <c r="D284" s="20">
        <v>12782</v>
      </c>
      <c r="E284" s="20">
        <v>992</v>
      </c>
      <c r="F284" s="20">
        <v>93</v>
      </c>
      <c r="G284" s="20">
        <v>1</v>
      </c>
      <c r="H284" s="20">
        <v>12</v>
      </c>
      <c r="I284" s="21">
        <v>15138</v>
      </c>
    </row>
    <row r="285" spans="2:9" x14ac:dyDescent="0.25">
      <c r="B285" s="19" t="s">
        <v>145</v>
      </c>
      <c r="C285" s="20">
        <v>0</v>
      </c>
      <c r="D285" s="20">
        <v>70</v>
      </c>
      <c r="E285" s="20">
        <v>0</v>
      </c>
      <c r="F285" s="20">
        <v>219</v>
      </c>
      <c r="G285" s="20">
        <v>18</v>
      </c>
      <c r="H285" s="20">
        <v>1</v>
      </c>
      <c r="I285" s="21">
        <v>308</v>
      </c>
    </row>
    <row r="286" spans="2:9" x14ac:dyDescent="0.25">
      <c r="B286" s="19" t="s">
        <v>146</v>
      </c>
      <c r="C286" s="20">
        <v>2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1">
        <v>2</v>
      </c>
    </row>
    <row r="287" spans="2:9" x14ac:dyDescent="0.25">
      <c r="B287" s="19" t="s">
        <v>147</v>
      </c>
      <c r="C287" s="20">
        <v>13327</v>
      </c>
      <c r="D287" s="20">
        <v>719</v>
      </c>
      <c r="E287" s="20">
        <v>131</v>
      </c>
      <c r="F287" s="20">
        <v>44</v>
      </c>
      <c r="G287" s="20">
        <v>37</v>
      </c>
      <c r="H287" s="20">
        <v>8</v>
      </c>
      <c r="I287" s="21">
        <v>14266</v>
      </c>
    </row>
    <row r="288" spans="2:9" x14ac:dyDescent="0.25">
      <c r="B288" s="19" t="s">
        <v>125</v>
      </c>
      <c r="C288" s="20">
        <v>50957</v>
      </c>
      <c r="D288" s="20">
        <v>4031</v>
      </c>
      <c r="E288" s="20">
        <v>1745</v>
      </c>
      <c r="F288" s="20">
        <v>444</v>
      </c>
      <c r="G288" s="20">
        <v>125</v>
      </c>
      <c r="H288" s="20">
        <v>86</v>
      </c>
      <c r="I288" s="21">
        <v>57388</v>
      </c>
    </row>
    <row r="289" spans="2:9" x14ac:dyDescent="0.25">
      <c r="B289" s="19" t="s">
        <v>126</v>
      </c>
      <c r="C289" s="20">
        <v>503</v>
      </c>
      <c r="D289" s="20">
        <v>89</v>
      </c>
      <c r="E289" s="20">
        <v>19</v>
      </c>
      <c r="F289" s="20">
        <v>6</v>
      </c>
      <c r="G289" s="20">
        <v>0</v>
      </c>
      <c r="H289" s="20">
        <v>3</v>
      </c>
      <c r="I289" s="21">
        <v>620</v>
      </c>
    </row>
    <row r="290" spans="2:9" x14ac:dyDescent="0.25">
      <c r="B290" s="19" t="s">
        <v>127</v>
      </c>
      <c r="C290" s="20">
        <v>34897</v>
      </c>
      <c r="D290" s="20">
        <v>2721</v>
      </c>
      <c r="E290" s="20">
        <v>955</v>
      </c>
      <c r="F290" s="20">
        <v>1068</v>
      </c>
      <c r="G290" s="20">
        <v>24</v>
      </c>
      <c r="H290" s="20">
        <v>6</v>
      </c>
      <c r="I290" s="21">
        <v>39671</v>
      </c>
    </row>
    <row r="291" spans="2:9" x14ac:dyDescent="0.25">
      <c r="B291" s="19" t="s">
        <v>128</v>
      </c>
      <c r="C291" s="20">
        <v>92</v>
      </c>
      <c r="D291" s="20">
        <v>908</v>
      </c>
      <c r="E291" s="20">
        <v>315</v>
      </c>
      <c r="F291" s="20">
        <v>1536</v>
      </c>
      <c r="G291" s="20">
        <v>3</v>
      </c>
      <c r="H291" s="20">
        <v>3</v>
      </c>
      <c r="I291" s="21">
        <v>2857</v>
      </c>
    </row>
    <row r="292" spans="2:9" x14ac:dyDescent="0.25">
      <c r="B292" s="19" t="s">
        <v>129</v>
      </c>
      <c r="C292" s="20">
        <v>5714</v>
      </c>
      <c r="D292" s="20">
        <v>2210</v>
      </c>
      <c r="E292" s="20">
        <v>303</v>
      </c>
      <c r="F292" s="20">
        <v>41</v>
      </c>
      <c r="G292" s="20">
        <v>9</v>
      </c>
      <c r="H292" s="20">
        <v>67</v>
      </c>
      <c r="I292" s="21">
        <v>8344</v>
      </c>
    </row>
    <row r="293" spans="2:9" x14ac:dyDescent="0.25">
      <c r="B293" s="19" t="s">
        <v>148</v>
      </c>
      <c r="C293" s="20">
        <v>188</v>
      </c>
      <c r="D293" s="20">
        <v>256</v>
      </c>
      <c r="E293" s="20">
        <v>2687</v>
      </c>
      <c r="F293" s="20">
        <v>34</v>
      </c>
      <c r="G293" s="20">
        <v>0</v>
      </c>
      <c r="H293" s="20">
        <v>0</v>
      </c>
      <c r="I293" s="21">
        <v>3165</v>
      </c>
    </row>
    <row r="294" spans="2:9" x14ac:dyDescent="0.25">
      <c r="B294" s="19" t="s">
        <v>130</v>
      </c>
      <c r="C294" s="20">
        <v>5415</v>
      </c>
      <c r="D294" s="20">
        <v>651</v>
      </c>
      <c r="E294" s="20">
        <v>8</v>
      </c>
      <c r="F294" s="20">
        <v>0</v>
      </c>
      <c r="G294" s="20">
        <v>2</v>
      </c>
      <c r="H294" s="20">
        <v>1</v>
      </c>
      <c r="I294" s="21">
        <v>6077</v>
      </c>
    </row>
    <row r="295" spans="2:9" x14ac:dyDescent="0.25">
      <c r="B295" s="19" t="s">
        <v>77</v>
      </c>
      <c r="C295" s="20">
        <v>422</v>
      </c>
      <c r="D295" s="20">
        <v>144</v>
      </c>
      <c r="E295" s="20">
        <v>377</v>
      </c>
      <c r="F295" s="20">
        <v>1914</v>
      </c>
      <c r="G295" s="20">
        <v>24</v>
      </c>
      <c r="H295" s="20">
        <v>1</v>
      </c>
      <c r="I295" s="21">
        <v>2882</v>
      </c>
    </row>
    <row r="296" spans="2:9" x14ac:dyDescent="0.25">
      <c r="B296" s="19" t="s">
        <v>131</v>
      </c>
      <c r="C296" s="20">
        <v>85069</v>
      </c>
      <c r="D296" s="20">
        <v>17954</v>
      </c>
      <c r="E296" s="20">
        <v>1598</v>
      </c>
      <c r="F296" s="20">
        <v>209</v>
      </c>
      <c r="G296" s="20">
        <v>812</v>
      </c>
      <c r="H296" s="20">
        <v>213</v>
      </c>
      <c r="I296" s="21">
        <v>105855</v>
      </c>
    </row>
    <row r="297" spans="2:9" x14ac:dyDescent="0.25">
      <c r="B297" s="19" t="s">
        <v>132</v>
      </c>
      <c r="C297" s="20">
        <v>0</v>
      </c>
      <c r="D297" s="20">
        <v>62</v>
      </c>
      <c r="E297" s="20">
        <v>42497</v>
      </c>
      <c r="F297" s="20">
        <v>6004</v>
      </c>
      <c r="G297" s="20">
        <v>217</v>
      </c>
      <c r="H297" s="20">
        <v>58302</v>
      </c>
      <c r="I297" s="21">
        <v>107082</v>
      </c>
    </row>
    <row r="298" spans="2:9" x14ac:dyDescent="0.25">
      <c r="B298" s="19" t="s">
        <v>133</v>
      </c>
      <c r="C298" s="20">
        <v>2260</v>
      </c>
      <c r="D298" s="20">
        <v>3422</v>
      </c>
      <c r="E298" s="20">
        <v>15979</v>
      </c>
      <c r="F298" s="20">
        <v>250</v>
      </c>
      <c r="G298" s="20">
        <v>25</v>
      </c>
      <c r="H298" s="20">
        <v>169</v>
      </c>
      <c r="I298" s="21">
        <v>22105</v>
      </c>
    </row>
    <row r="299" spans="2:9" x14ac:dyDescent="0.25">
      <c r="B299" s="19" t="s">
        <v>134</v>
      </c>
      <c r="C299" s="20">
        <v>460</v>
      </c>
      <c r="D299" s="20">
        <v>1005</v>
      </c>
      <c r="E299" s="20">
        <v>8499</v>
      </c>
      <c r="F299" s="20">
        <v>155</v>
      </c>
      <c r="G299" s="20">
        <v>0</v>
      </c>
      <c r="H299" s="20">
        <v>11</v>
      </c>
      <c r="I299" s="21">
        <v>10130</v>
      </c>
    </row>
    <row r="300" spans="2:9" x14ac:dyDescent="0.25">
      <c r="B300" s="19"/>
      <c r="C300" s="20"/>
      <c r="D300" s="20"/>
      <c r="E300" s="20"/>
      <c r="F300" s="20"/>
      <c r="G300" s="20"/>
      <c r="H300" s="20"/>
      <c r="I300" s="21"/>
    </row>
    <row r="301" spans="2:9" x14ac:dyDescent="0.25">
      <c r="B301" s="19"/>
      <c r="C301" s="20"/>
      <c r="D301" s="20"/>
      <c r="E301" s="20"/>
      <c r="F301" s="20"/>
      <c r="G301" s="20"/>
      <c r="H301" s="20"/>
      <c r="I301" s="21"/>
    </row>
    <row r="302" spans="2:9" x14ac:dyDescent="0.25">
      <c r="B302" s="19"/>
      <c r="C302" s="20"/>
      <c r="D302" s="20"/>
      <c r="E302" s="20"/>
      <c r="F302" s="20"/>
      <c r="G302" s="20"/>
      <c r="H302" s="20"/>
      <c r="I302" s="21"/>
    </row>
    <row r="303" spans="2:9" x14ac:dyDescent="0.25">
      <c r="B303" s="19"/>
      <c r="C303" s="20"/>
      <c r="D303" s="20"/>
      <c r="E303" s="20"/>
      <c r="F303" s="20"/>
      <c r="G303" s="20"/>
      <c r="H303" s="20"/>
      <c r="I303" s="21"/>
    </row>
    <row r="304" spans="2:9" x14ac:dyDescent="0.25">
      <c r="B304" s="19"/>
      <c r="C304" s="20"/>
      <c r="D304" s="20"/>
      <c r="E304" s="20"/>
      <c r="F304" s="20"/>
      <c r="G304" s="20"/>
      <c r="H304" s="20"/>
      <c r="I304" s="21"/>
    </row>
    <row r="305" spans="2:9" x14ac:dyDescent="0.25">
      <c r="B305" s="19"/>
      <c r="C305" s="20"/>
      <c r="D305" s="20"/>
      <c r="E305" s="20"/>
      <c r="F305" s="20"/>
      <c r="G305" s="20"/>
      <c r="H305" s="20"/>
      <c r="I305" s="21"/>
    </row>
    <row r="306" spans="2:9" x14ac:dyDescent="0.25">
      <c r="B306" s="19"/>
      <c r="C306" s="20"/>
      <c r="D306" s="20"/>
      <c r="E306" s="20"/>
      <c r="F306" s="20"/>
      <c r="G306" s="20"/>
      <c r="H306" s="20"/>
      <c r="I306" s="21"/>
    </row>
    <row r="307" spans="2:9" x14ac:dyDescent="0.25">
      <c r="B307" s="19"/>
      <c r="C307" s="20"/>
      <c r="D307" s="20"/>
      <c r="E307" s="20"/>
      <c r="F307" s="20"/>
      <c r="G307" s="20"/>
      <c r="H307" s="20"/>
      <c r="I307" s="21"/>
    </row>
    <row r="308" spans="2:9" x14ac:dyDescent="0.25">
      <c r="B308" s="19"/>
      <c r="C308" s="20"/>
      <c r="D308" s="20"/>
      <c r="E308" s="20"/>
      <c r="F308" s="20"/>
      <c r="G308" s="20"/>
      <c r="H308" s="20"/>
      <c r="I308" s="21"/>
    </row>
    <row r="309" spans="2:9" x14ac:dyDescent="0.25">
      <c r="B309" s="19"/>
      <c r="C309" s="20"/>
      <c r="D309" s="20"/>
      <c r="E309" s="20"/>
      <c r="F309" s="20"/>
      <c r="G309" s="20"/>
      <c r="H309" s="20"/>
      <c r="I309" s="21"/>
    </row>
    <row r="310" spans="2:9" x14ac:dyDescent="0.25">
      <c r="B310" s="19"/>
      <c r="C310" s="20"/>
      <c r="D310" s="20"/>
      <c r="E310" s="20"/>
      <c r="F310" s="20"/>
      <c r="G310" s="20"/>
      <c r="H310" s="20"/>
      <c r="I310" s="21"/>
    </row>
    <row r="311" spans="2:9" x14ac:dyDescent="0.25">
      <c r="B311" s="19"/>
      <c r="C311" s="20"/>
      <c r="D311" s="20"/>
      <c r="E311" s="20"/>
      <c r="F311" s="20"/>
      <c r="G311" s="20"/>
      <c r="H311" s="20"/>
      <c r="I311" s="21"/>
    </row>
    <row r="312" spans="2:9" x14ac:dyDescent="0.25">
      <c r="B312" s="19"/>
      <c r="C312" s="20"/>
      <c r="D312" s="20"/>
      <c r="E312" s="20"/>
      <c r="F312" s="20"/>
      <c r="G312" s="20"/>
      <c r="H312" s="20"/>
      <c r="I312" s="21"/>
    </row>
    <row r="313" spans="2:9" x14ac:dyDescent="0.25">
      <c r="B313" s="19"/>
      <c r="C313" s="20"/>
      <c r="D313" s="20"/>
      <c r="E313" s="20"/>
      <c r="F313" s="20"/>
      <c r="G313" s="20"/>
      <c r="H313" s="20"/>
      <c r="I313" s="21"/>
    </row>
    <row r="314" spans="2:9" x14ac:dyDescent="0.25">
      <c r="B314" s="19"/>
      <c r="C314" s="20"/>
      <c r="D314" s="20"/>
      <c r="E314" s="20"/>
      <c r="F314" s="20"/>
      <c r="G314" s="20"/>
      <c r="H314" s="20"/>
      <c r="I314" s="21"/>
    </row>
    <row r="315" spans="2:9" x14ac:dyDescent="0.25">
      <c r="B315" s="19"/>
      <c r="C315" s="20"/>
      <c r="D315" s="20"/>
      <c r="E315" s="20"/>
      <c r="F315" s="20"/>
      <c r="G315" s="20"/>
      <c r="H315" s="20"/>
      <c r="I315" s="21"/>
    </row>
    <row r="316" spans="2:9" x14ac:dyDescent="0.25">
      <c r="B316" s="19"/>
      <c r="C316" s="20"/>
      <c r="D316" s="20"/>
      <c r="E316" s="20"/>
      <c r="F316" s="20"/>
      <c r="G316" s="20"/>
      <c r="H316" s="20"/>
      <c r="I316" s="21"/>
    </row>
    <row r="317" spans="2:9" x14ac:dyDescent="0.25">
      <c r="B317" s="19"/>
      <c r="C317" s="20"/>
      <c r="D317" s="20"/>
      <c r="E317" s="20"/>
      <c r="F317" s="20"/>
      <c r="G317" s="20"/>
      <c r="H317" s="20"/>
      <c r="I317" s="21"/>
    </row>
    <row r="318" spans="2:9" x14ac:dyDescent="0.25">
      <c r="B318" s="19"/>
      <c r="C318" s="20"/>
      <c r="D318" s="20"/>
      <c r="E318" s="20"/>
      <c r="F318" s="20"/>
      <c r="G318" s="20"/>
      <c r="H318" s="20"/>
      <c r="I318" s="21"/>
    </row>
    <row r="319" spans="2:9" x14ac:dyDescent="0.25">
      <c r="B319" s="19"/>
      <c r="C319" s="20"/>
      <c r="D319" s="20"/>
      <c r="E319" s="20"/>
      <c r="F319" s="20"/>
      <c r="G319" s="20"/>
      <c r="H319" s="20"/>
      <c r="I319" s="21"/>
    </row>
    <row r="320" spans="2:9" x14ac:dyDescent="0.25">
      <c r="B320" s="19" t="s">
        <v>8</v>
      </c>
      <c r="C320" s="21">
        <f t="shared" ref="C320:H320" si="4">SUM(C220:C319)</f>
        <v>107088760</v>
      </c>
      <c r="D320" s="21">
        <f t="shared" si="4"/>
        <v>13669025</v>
      </c>
      <c r="E320" s="21">
        <f t="shared" si="4"/>
        <v>7522842</v>
      </c>
      <c r="F320" s="21">
        <f t="shared" si="4"/>
        <v>1800650</v>
      </c>
      <c r="G320" s="21">
        <f t="shared" si="4"/>
        <v>386697</v>
      </c>
      <c r="H320" s="21">
        <f t="shared" si="4"/>
        <v>737159</v>
      </c>
      <c r="I320" s="21">
        <f>SUM(I220:I319)</f>
        <v>131205133</v>
      </c>
    </row>
    <row r="321" spans="2:10" ht="15.75" thickBot="1" x14ac:dyDescent="0.3">
      <c r="B321" s="29"/>
      <c r="C321" s="29"/>
      <c r="D321" s="29"/>
      <c r="E321" s="29"/>
      <c r="F321" s="29"/>
      <c r="G321" s="29"/>
      <c r="H321" s="29"/>
      <c r="I321" s="29"/>
      <c r="J321" s="29"/>
    </row>
    <row r="322" spans="2:10" ht="16.5" thickBot="1" x14ac:dyDescent="0.3">
      <c r="B322" s="48" t="s">
        <v>55</v>
      </c>
      <c r="C322" s="49"/>
      <c r="D322" s="49"/>
      <c r="E322" s="49"/>
      <c r="F322" s="49"/>
      <c r="G322" s="49"/>
      <c r="H322" s="50"/>
      <c r="I322" s="61" t="str">
        <f>$I$29</f>
        <v>ACUMULAT DESEMBRE 2019</v>
      </c>
    </row>
    <row r="323" spans="2:10" x14ac:dyDescent="0.25">
      <c r="B323" s="17" t="s">
        <v>31</v>
      </c>
      <c r="C323" s="18" t="s">
        <v>32</v>
      </c>
      <c r="D323" s="18" t="s">
        <v>33</v>
      </c>
      <c r="E323" s="18" t="s">
        <v>34</v>
      </c>
      <c r="F323" s="18" t="s">
        <v>35</v>
      </c>
      <c r="G323" s="18" t="s">
        <v>36</v>
      </c>
      <c r="H323" s="18" t="s">
        <v>37</v>
      </c>
      <c r="I323" s="18" t="s">
        <v>8</v>
      </c>
    </row>
    <row r="324" spans="2:10" x14ac:dyDescent="0.25">
      <c r="B324" s="60" t="s">
        <v>38</v>
      </c>
      <c r="C324" s="20">
        <v>628210</v>
      </c>
      <c r="D324" s="20">
        <v>8538</v>
      </c>
      <c r="E324" s="20">
        <v>4263</v>
      </c>
      <c r="F324" s="20">
        <v>2993</v>
      </c>
      <c r="G324" s="20">
        <v>1210</v>
      </c>
      <c r="H324" s="20">
        <v>623</v>
      </c>
      <c r="I324" s="21">
        <v>645837</v>
      </c>
    </row>
    <row r="325" spans="2:10" x14ac:dyDescent="0.25">
      <c r="B325" s="19" t="s">
        <v>39</v>
      </c>
      <c r="C325" s="20">
        <v>108438</v>
      </c>
      <c r="D325" s="20">
        <v>1676</v>
      </c>
      <c r="E325" s="20">
        <v>772</v>
      </c>
      <c r="F325" s="20">
        <v>831</v>
      </c>
      <c r="G325" s="20">
        <v>290</v>
      </c>
      <c r="H325" s="20">
        <v>128</v>
      </c>
      <c r="I325" s="21">
        <v>112135</v>
      </c>
    </row>
    <row r="326" spans="2:10" x14ac:dyDescent="0.25">
      <c r="B326" s="19" t="s">
        <v>40</v>
      </c>
      <c r="C326" s="20">
        <v>49736</v>
      </c>
      <c r="D326" s="20">
        <v>2534</v>
      </c>
      <c r="E326" s="20">
        <v>1247</v>
      </c>
      <c r="F326" s="20">
        <v>503</v>
      </c>
      <c r="G326" s="20">
        <v>127</v>
      </c>
      <c r="H326" s="20">
        <v>267</v>
      </c>
      <c r="I326" s="21">
        <v>54414</v>
      </c>
    </row>
    <row r="327" spans="2:10" x14ac:dyDescent="0.25">
      <c r="B327" s="19" t="s">
        <v>41</v>
      </c>
      <c r="C327" s="20">
        <v>40957</v>
      </c>
      <c r="D327" s="20">
        <v>3992</v>
      </c>
      <c r="E327" s="20">
        <v>3436</v>
      </c>
      <c r="F327" s="20">
        <v>2524</v>
      </c>
      <c r="G327" s="20">
        <v>976</v>
      </c>
      <c r="H327" s="20">
        <v>404</v>
      </c>
      <c r="I327" s="21">
        <v>52289</v>
      </c>
    </row>
    <row r="328" spans="2:10" x14ac:dyDescent="0.25">
      <c r="B328" s="19" t="s">
        <v>42</v>
      </c>
      <c r="C328" s="20">
        <v>6919</v>
      </c>
      <c r="D328" s="20">
        <v>102</v>
      </c>
      <c r="E328" s="20">
        <v>38</v>
      </c>
      <c r="F328" s="20">
        <v>32</v>
      </c>
      <c r="G328" s="20">
        <v>17</v>
      </c>
      <c r="H328" s="20">
        <v>35</v>
      </c>
      <c r="I328" s="21">
        <v>7143</v>
      </c>
    </row>
    <row r="329" spans="2:10" x14ac:dyDescent="0.25">
      <c r="B329" s="19" t="s">
        <v>43</v>
      </c>
      <c r="C329" s="20">
        <v>7357</v>
      </c>
      <c r="D329" s="20">
        <v>179</v>
      </c>
      <c r="E329" s="20">
        <v>93</v>
      </c>
      <c r="F329" s="20">
        <v>137</v>
      </c>
      <c r="G329" s="20">
        <v>13</v>
      </c>
      <c r="H329" s="20">
        <v>36</v>
      </c>
      <c r="I329" s="21">
        <v>7815</v>
      </c>
    </row>
    <row r="330" spans="2:10" x14ac:dyDescent="0.25">
      <c r="B330" s="19" t="s">
        <v>89</v>
      </c>
      <c r="C330" s="20">
        <v>17</v>
      </c>
      <c r="D330" s="20">
        <v>0</v>
      </c>
      <c r="E330" s="20">
        <v>0</v>
      </c>
      <c r="F330" s="20">
        <v>0</v>
      </c>
      <c r="G330" s="20">
        <v>0</v>
      </c>
      <c r="H330" s="20">
        <v>0</v>
      </c>
      <c r="I330" s="21">
        <v>17</v>
      </c>
    </row>
    <row r="331" spans="2:10" x14ac:dyDescent="0.25">
      <c r="B331" s="19" t="s">
        <v>90</v>
      </c>
      <c r="C331" s="20">
        <v>0</v>
      </c>
      <c r="D331" s="20">
        <v>0</v>
      </c>
      <c r="E331" s="20">
        <v>0</v>
      </c>
      <c r="F331" s="20">
        <v>7</v>
      </c>
      <c r="G331" s="20">
        <v>0</v>
      </c>
      <c r="H331" s="20">
        <v>0</v>
      </c>
      <c r="I331" s="21">
        <v>7</v>
      </c>
    </row>
    <row r="332" spans="2:10" x14ac:dyDescent="0.25">
      <c r="B332" s="19" t="s">
        <v>91</v>
      </c>
      <c r="C332" s="20">
        <v>6435</v>
      </c>
      <c r="D332" s="20">
        <v>86</v>
      </c>
      <c r="E332" s="20">
        <v>46</v>
      </c>
      <c r="F332" s="20">
        <v>19</v>
      </c>
      <c r="G332" s="20">
        <v>9</v>
      </c>
      <c r="H332" s="20">
        <v>12</v>
      </c>
      <c r="I332" s="21">
        <v>6607</v>
      </c>
    </row>
    <row r="333" spans="2:10" x14ac:dyDescent="0.25">
      <c r="B333" s="19" t="s">
        <v>92</v>
      </c>
      <c r="C333" s="20">
        <v>5453</v>
      </c>
      <c r="D333" s="20">
        <v>92</v>
      </c>
      <c r="E333" s="20">
        <v>46</v>
      </c>
      <c r="F333" s="20">
        <v>9</v>
      </c>
      <c r="G333" s="20">
        <v>8</v>
      </c>
      <c r="H333" s="20">
        <v>18</v>
      </c>
      <c r="I333" s="21">
        <v>5626</v>
      </c>
    </row>
    <row r="334" spans="2:10" x14ac:dyDescent="0.25">
      <c r="B334" s="19" t="s">
        <v>93</v>
      </c>
      <c r="C334" s="20">
        <v>1730</v>
      </c>
      <c r="D334" s="20">
        <v>32</v>
      </c>
      <c r="E334" s="20">
        <v>7</v>
      </c>
      <c r="F334" s="20">
        <v>7</v>
      </c>
      <c r="G334" s="20">
        <v>4</v>
      </c>
      <c r="H334" s="20">
        <v>2</v>
      </c>
      <c r="I334" s="21">
        <v>1782</v>
      </c>
    </row>
    <row r="335" spans="2:10" x14ac:dyDescent="0.25">
      <c r="B335" s="19" t="s">
        <v>94</v>
      </c>
      <c r="C335" s="20">
        <v>767</v>
      </c>
      <c r="D335" s="20">
        <v>17</v>
      </c>
      <c r="E335" s="20">
        <v>1</v>
      </c>
      <c r="F335" s="20">
        <v>5</v>
      </c>
      <c r="G335" s="20">
        <v>0</v>
      </c>
      <c r="H335" s="20">
        <v>6</v>
      </c>
      <c r="I335" s="21">
        <v>796</v>
      </c>
    </row>
    <row r="336" spans="2:10" x14ac:dyDescent="0.25">
      <c r="B336" s="19" t="s">
        <v>95</v>
      </c>
      <c r="C336" s="20">
        <v>486</v>
      </c>
      <c r="D336" s="20">
        <v>8</v>
      </c>
      <c r="E336" s="20">
        <v>2</v>
      </c>
      <c r="F336" s="20">
        <v>9</v>
      </c>
      <c r="G336" s="20">
        <v>1</v>
      </c>
      <c r="H336" s="20">
        <v>0</v>
      </c>
      <c r="I336" s="21">
        <v>506</v>
      </c>
    </row>
    <row r="337" spans="2:9" x14ac:dyDescent="0.25">
      <c r="B337" s="19" t="s">
        <v>44</v>
      </c>
      <c r="C337" s="20">
        <v>184</v>
      </c>
      <c r="D337" s="20">
        <v>24</v>
      </c>
      <c r="E337" s="20">
        <v>1</v>
      </c>
      <c r="F337" s="20">
        <v>0</v>
      </c>
      <c r="G337" s="20">
        <v>7</v>
      </c>
      <c r="H337" s="20">
        <v>3</v>
      </c>
      <c r="I337" s="21">
        <v>219</v>
      </c>
    </row>
    <row r="338" spans="2:9" x14ac:dyDescent="0.25">
      <c r="B338" s="19" t="s">
        <v>45</v>
      </c>
      <c r="C338" s="20">
        <v>159</v>
      </c>
      <c r="D338" s="20">
        <v>77</v>
      </c>
      <c r="E338" s="20">
        <v>17</v>
      </c>
      <c r="F338" s="20">
        <v>2</v>
      </c>
      <c r="G338" s="20">
        <v>0</v>
      </c>
      <c r="H338" s="20">
        <v>0</v>
      </c>
      <c r="I338" s="21">
        <v>255</v>
      </c>
    </row>
    <row r="339" spans="2:9" x14ac:dyDescent="0.25">
      <c r="B339" s="19" t="s">
        <v>46</v>
      </c>
      <c r="C339" s="20">
        <v>62</v>
      </c>
      <c r="D339" s="20">
        <v>136</v>
      </c>
      <c r="E339" s="20">
        <v>66</v>
      </c>
      <c r="F339" s="20">
        <v>10</v>
      </c>
      <c r="G339" s="20">
        <v>0</v>
      </c>
      <c r="H339" s="20">
        <v>4</v>
      </c>
      <c r="I339" s="21">
        <v>278</v>
      </c>
    </row>
    <row r="340" spans="2:9" x14ac:dyDescent="0.25">
      <c r="B340" s="19" t="s">
        <v>47</v>
      </c>
      <c r="C340" s="20">
        <v>40</v>
      </c>
      <c r="D340" s="20">
        <v>21</v>
      </c>
      <c r="E340" s="20">
        <v>127</v>
      </c>
      <c r="F340" s="20">
        <v>11</v>
      </c>
      <c r="G340" s="20">
        <v>0</v>
      </c>
      <c r="H340" s="20">
        <v>0</v>
      </c>
      <c r="I340" s="21">
        <v>199</v>
      </c>
    </row>
    <row r="341" spans="2:9" x14ac:dyDescent="0.25">
      <c r="B341" s="19" t="s">
        <v>96</v>
      </c>
      <c r="C341" s="20">
        <v>20</v>
      </c>
      <c r="D341" s="20">
        <v>121</v>
      </c>
      <c r="E341" s="20">
        <v>4</v>
      </c>
      <c r="F341" s="20">
        <v>0</v>
      </c>
      <c r="G341" s="20">
        <v>0</v>
      </c>
      <c r="H341" s="20">
        <v>1</v>
      </c>
      <c r="I341" s="21">
        <v>146</v>
      </c>
    </row>
    <row r="342" spans="2:9" x14ac:dyDescent="0.25">
      <c r="B342" s="19" t="s">
        <v>83</v>
      </c>
      <c r="C342" s="20">
        <v>2</v>
      </c>
      <c r="D342" s="20">
        <v>13</v>
      </c>
      <c r="E342" s="20">
        <v>1</v>
      </c>
      <c r="F342" s="20">
        <v>0</v>
      </c>
      <c r="G342" s="20">
        <v>0</v>
      </c>
      <c r="H342" s="20">
        <v>0</v>
      </c>
      <c r="I342" s="21">
        <v>16</v>
      </c>
    </row>
    <row r="343" spans="2:9" x14ac:dyDescent="0.25">
      <c r="B343" s="19" t="s">
        <v>135</v>
      </c>
      <c r="C343" s="20">
        <v>0</v>
      </c>
      <c r="D343" s="20">
        <v>0</v>
      </c>
      <c r="E343" s="20">
        <v>0</v>
      </c>
      <c r="F343" s="20">
        <v>0</v>
      </c>
      <c r="G343" s="20">
        <v>0</v>
      </c>
      <c r="H343" s="20">
        <v>1</v>
      </c>
      <c r="I343" s="21">
        <v>1</v>
      </c>
    </row>
    <row r="344" spans="2:9" x14ac:dyDescent="0.25">
      <c r="B344" s="19" t="s">
        <v>97</v>
      </c>
      <c r="C344" s="20">
        <v>2</v>
      </c>
      <c r="D344" s="20">
        <v>2</v>
      </c>
      <c r="E344" s="20">
        <v>0</v>
      </c>
      <c r="F344" s="20">
        <v>8</v>
      </c>
      <c r="G344" s="20">
        <v>2</v>
      </c>
      <c r="H344" s="20">
        <v>13</v>
      </c>
      <c r="I344" s="21">
        <v>27</v>
      </c>
    </row>
    <row r="345" spans="2:9" x14ac:dyDescent="0.25">
      <c r="B345" s="19" t="s">
        <v>98</v>
      </c>
      <c r="C345" s="20">
        <v>0</v>
      </c>
      <c r="D345" s="20">
        <v>0</v>
      </c>
      <c r="E345" s="20">
        <v>0</v>
      </c>
      <c r="F345" s="20">
        <v>2</v>
      </c>
      <c r="G345" s="20">
        <v>1</v>
      </c>
      <c r="H345" s="20">
        <v>0</v>
      </c>
      <c r="I345" s="21">
        <v>3</v>
      </c>
    </row>
    <row r="346" spans="2:9" x14ac:dyDescent="0.25">
      <c r="B346" s="19" t="s">
        <v>136</v>
      </c>
      <c r="C346" s="20">
        <v>3</v>
      </c>
      <c r="D346" s="20">
        <v>3</v>
      </c>
      <c r="E346" s="20">
        <v>0</v>
      </c>
      <c r="F346" s="20">
        <v>0</v>
      </c>
      <c r="G346" s="20">
        <v>0</v>
      </c>
      <c r="H346" s="20">
        <v>0</v>
      </c>
      <c r="I346" s="21">
        <v>6</v>
      </c>
    </row>
    <row r="347" spans="2:9" x14ac:dyDescent="0.25">
      <c r="B347" s="19" t="s">
        <v>99</v>
      </c>
      <c r="C347" s="20">
        <v>0</v>
      </c>
      <c r="D347" s="20">
        <v>0</v>
      </c>
      <c r="E347" s="20">
        <v>0</v>
      </c>
      <c r="F347" s="20">
        <v>1</v>
      </c>
      <c r="G347" s="20">
        <v>4</v>
      </c>
      <c r="H347" s="20">
        <v>5</v>
      </c>
      <c r="I347" s="21">
        <v>10</v>
      </c>
    </row>
    <row r="348" spans="2:9" x14ac:dyDescent="0.25">
      <c r="B348" s="19" t="s">
        <v>100</v>
      </c>
      <c r="C348" s="20">
        <v>39</v>
      </c>
      <c r="D348" s="20">
        <v>6</v>
      </c>
      <c r="E348" s="20">
        <v>0</v>
      </c>
      <c r="F348" s="20">
        <v>0</v>
      </c>
      <c r="G348" s="20">
        <v>0</v>
      </c>
      <c r="H348" s="20">
        <v>0</v>
      </c>
      <c r="I348" s="21">
        <v>45</v>
      </c>
    </row>
    <row r="349" spans="2:9" x14ac:dyDescent="0.25">
      <c r="B349" s="19" t="s">
        <v>101</v>
      </c>
      <c r="C349" s="20">
        <v>1</v>
      </c>
      <c r="D349" s="20">
        <v>0</v>
      </c>
      <c r="E349" s="20">
        <v>2</v>
      </c>
      <c r="F349" s="20">
        <v>30</v>
      </c>
      <c r="G349" s="20">
        <v>8</v>
      </c>
      <c r="H349" s="20">
        <v>0</v>
      </c>
      <c r="I349" s="21">
        <v>41</v>
      </c>
    </row>
    <row r="350" spans="2:9" x14ac:dyDescent="0.25">
      <c r="B350" s="19" t="s">
        <v>102</v>
      </c>
      <c r="C350" s="20">
        <v>35</v>
      </c>
      <c r="D350" s="20">
        <v>2</v>
      </c>
      <c r="E350" s="20">
        <v>4</v>
      </c>
      <c r="F350" s="20">
        <v>0</v>
      </c>
      <c r="G350" s="20">
        <v>0</v>
      </c>
      <c r="H350" s="20">
        <v>0</v>
      </c>
      <c r="I350" s="21">
        <v>41</v>
      </c>
    </row>
    <row r="351" spans="2:9" x14ac:dyDescent="0.25">
      <c r="B351" s="19" t="s">
        <v>103</v>
      </c>
      <c r="C351" s="20">
        <v>0</v>
      </c>
      <c r="D351" s="20">
        <v>14</v>
      </c>
      <c r="E351" s="20">
        <v>12</v>
      </c>
      <c r="F351" s="20">
        <v>12</v>
      </c>
      <c r="G351" s="20">
        <v>0</v>
      </c>
      <c r="H351" s="20">
        <v>3</v>
      </c>
      <c r="I351" s="21">
        <v>41</v>
      </c>
    </row>
    <row r="352" spans="2:9" x14ac:dyDescent="0.25">
      <c r="B352" s="19" t="s">
        <v>104</v>
      </c>
      <c r="C352" s="20">
        <v>13</v>
      </c>
      <c r="D352" s="20">
        <v>0</v>
      </c>
      <c r="E352" s="20">
        <v>57</v>
      </c>
      <c r="F352" s="20">
        <v>18</v>
      </c>
      <c r="G352" s="20">
        <v>0</v>
      </c>
      <c r="H352" s="20">
        <v>0</v>
      </c>
      <c r="I352" s="21">
        <v>88</v>
      </c>
    </row>
    <row r="353" spans="2:9" x14ac:dyDescent="0.25">
      <c r="B353" s="19" t="s">
        <v>105</v>
      </c>
      <c r="C353" s="20">
        <v>15</v>
      </c>
      <c r="D353" s="20">
        <v>98</v>
      </c>
      <c r="E353" s="20">
        <v>100</v>
      </c>
      <c r="F353" s="20">
        <v>6</v>
      </c>
      <c r="G353" s="20">
        <v>2</v>
      </c>
      <c r="H353" s="20">
        <v>3</v>
      </c>
      <c r="I353" s="21">
        <v>224</v>
      </c>
    </row>
    <row r="354" spans="2:9" x14ac:dyDescent="0.25">
      <c r="B354" s="19" t="s">
        <v>106</v>
      </c>
      <c r="C354" s="20">
        <v>6</v>
      </c>
      <c r="D354" s="20">
        <v>0</v>
      </c>
      <c r="E354" s="20">
        <v>3</v>
      </c>
      <c r="F354" s="20">
        <v>1</v>
      </c>
      <c r="G354" s="20">
        <v>0</v>
      </c>
      <c r="H354" s="20">
        <v>0</v>
      </c>
      <c r="I354" s="21">
        <v>10</v>
      </c>
    </row>
    <row r="355" spans="2:9" x14ac:dyDescent="0.25">
      <c r="B355" s="19" t="s">
        <v>107</v>
      </c>
      <c r="C355" s="20">
        <v>33</v>
      </c>
      <c r="D355" s="20">
        <v>36</v>
      </c>
      <c r="E355" s="20">
        <v>12</v>
      </c>
      <c r="F355" s="20">
        <v>1</v>
      </c>
      <c r="G355" s="20">
        <v>0</v>
      </c>
      <c r="H355" s="20">
        <v>0</v>
      </c>
      <c r="I355" s="21">
        <v>82</v>
      </c>
    </row>
    <row r="356" spans="2:9" x14ac:dyDescent="0.25">
      <c r="B356" s="19" t="s">
        <v>49</v>
      </c>
      <c r="C356" s="20">
        <v>1</v>
      </c>
      <c r="D356" s="20">
        <v>0</v>
      </c>
      <c r="E356" s="20">
        <v>0</v>
      </c>
      <c r="F356" s="20">
        <v>0</v>
      </c>
      <c r="G356" s="20">
        <v>0</v>
      </c>
      <c r="H356" s="20">
        <v>4</v>
      </c>
      <c r="I356" s="21">
        <v>5</v>
      </c>
    </row>
    <row r="357" spans="2:9" x14ac:dyDescent="0.25">
      <c r="B357" s="19" t="s">
        <v>50</v>
      </c>
      <c r="C357" s="20">
        <v>0</v>
      </c>
      <c r="D357" s="20">
        <v>2</v>
      </c>
      <c r="E357" s="20">
        <v>11</v>
      </c>
      <c r="F357" s="20">
        <v>0</v>
      </c>
      <c r="G357" s="20">
        <v>0</v>
      </c>
      <c r="H357" s="20">
        <v>52</v>
      </c>
      <c r="I357" s="21">
        <v>65</v>
      </c>
    </row>
    <row r="358" spans="2:9" x14ac:dyDescent="0.25">
      <c r="B358" s="19" t="s">
        <v>108</v>
      </c>
      <c r="C358" s="20">
        <v>0</v>
      </c>
      <c r="D358" s="20">
        <v>0</v>
      </c>
      <c r="E358" s="20">
        <v>2</v>
      </c>
      <c r="F358" s="20">
        <v>0</v>
      </c>
      <c r="G358" s="20">
        <v>0</v>
      </c>
      <c r="H358" s="20">
        <v>0</v>
      </c>
      <c r="I358" s="21">
        <v>2</v>
      </c>
    </row>
    <row r="359" spans="2:9" x14ac:dyDescent="0.25">
      <c r="B359" s="19" t="s">
        <v>109</v>
      </c>
      <c r="C359" s="20">
        <v>3</v>
      </c>
      <c r="D359" s="20">
        <v>22</v>
      </c>
      <c r="E359" s="20">
        <v>9</v>
      </c>
      <c r="F359" s="20">
        <v>3</v>
      </c>
      <c r="G359" s="20">
        <v>2</v>
      </c>
      <c r="H359" s="20">
        <v>0</v>
      </c>
      <c r="I359" s="21">
        <v>39</v>
      </c>
    </row>
    <row r="360" spans="2:9" x14ac:dyDescent="0.25">
      <c r="B360" s="19" t="s">
        <v>110</v>
      </c>
      <c r="C360" s="20">
        <v>0</v>
      </c>
      <c r="D360" s="20">
        <v>2</v>
      </c>
      <c r="E360" s="20">
        <v>0</v>
      </c>
      <c r="F360" s="20">
        <v>88</v>
      </c>
      <c r="G360" s="20">
        <v>0</v>
      </c>
      <c r="H360" s="20">
        <v>0</v>
      </c>
      <c r="I360" s="21">
        <v>90</v>
      </c>
    </row>
    <row r="361" spans="2:9" x14ac:dyDescent="0.25">
      <c r="B361" s="19" t="s">
        <v>111</v>
      </c>
      <c r="C361" s="20">
        <v>0</v>
      </c>
      <c r="D361" s="20">
        <v>4</v>
      </c>
      <c r="E361" s="20">
        <v>11</v>
      </c>
      <c r="F361" s="20">
        <v>4</v>
      </c>
      <c r="G361" s="20">
        <v>0</v>
      </c>
      <c r="H361" s="20">
        <v>0</v>
      </c>
      <c r="I361" s="21">
        <v>19</v>
      </c>
    </row>
    <row r="362" spans="2:9" x14ac:dyDescent="0.25">
      <c r="B362" s="19" t="s">
        <v>52</v>
      </c>
      <c r="C362" s="20">
        <v>4</v>
      </c>
      <c r="D362" s="20">
        <v>2</v>
      </c>
      <c r="E362" s="20">
        <v>0</v>
      </c>
      <c r="F362" s="20">
        <v>0</v>
      </c>
      <c r="G362" s="20">
        <v>0</v>
      </c>
      <c r="H362" s="20">
        <v>1</v>
      </c>
      <c r="I362" s="21">
        <v>7</v>
      </c>
    </row>
    <row r="363" spans="2:9" x14ac:dyDescent="0.25">
      <c r="B363" s="19" t="s">
        <v>112</v>
      </c>
      <c r="C363" s="20">
        <v>0</v>
      </c>
      <c r="D363" s="20">
        <v>0</v>
      </c>
      <c r="E363" s="20">
        <v>0</v>
      </c>
      <c r="F363" s="20">
        <v>0</v>
      </c>
      <c r="G363" s="20">
        <v>0</v>
      </c>
      <c r="H363" s="20">
        <v>53</v>
      </c>
      <c r="I363" s="21">
        <v>53</v>
      </c>
    </row>
    <row r="364" spans="2:9" x14ac:dyDescent="0.25">
      <c r="B364" s="19" t="s">
        <v>140</v>
      </c>
      <c r="C364" s="20">
        <v>0</v>
      </c>
      <c r="D364" s="20">
        <v>6</v>
      </c>
      <c r="E364" s="20">
        <v>0</v>
      </c>
      <c r="F364" s="20">
        <v>0</v>
      </c>
      <c r="G364" s="20">
        <v>0</v>
      </c>
      <c r="H364" s="20">
        <v>0</v>
      </c>
      <c r="I364" s="21">
        <v>6</v>
      </c>
    </row>
    <row r="365" spans="2:9" x14ac:dyDescent="0.25">
      <c r="B365" s="19" t="s">
        <v>113</v>
      </c>
      <c r="C365" s="20">
        <v>14</v>
      </c>
      <c r="D365" s="20">
        <v>0</v>
      </c>
      <c r="E365" s="20">
        <v>0</v>
      </c>
      <c r="F365" s="20">
        <v>1</v>
      </c>
      <c r="G365" s="20">
        <v>0</v>
      </c>
      <c r="H365" s="20">
        <v>0</v>
      </c>
      <c r="I365" s="21">
        <v>15</v>
      </c>
    </row>
    <row r="366" spans="2:9" x14ac:dyDescent="0.25">
      <c r="B366" s="19" t="s">
        <v>84</v>
      </c>
      <c r="C366" s="20">
        <v>6</v>
      </c>
      <c r="D366" s="20">
        <v>4</v>
      </c>
      <c r="E366" s="20">
        <v>42</v>
      </c>
      <c r="F366" s="20">
        <v>2</v>
      </c>
      <c r="G366" s="20">
        <v>0</v>
      </c>
      <c r="H366" s="20">
        <v>3</v>
      </c>
      <c r="I366" s="21">
        <v>57</v>
      </c>
    </row>
    <row r="367" spans="2:9" x14ac:dyDescent="0.25">
      <c r="B367" s="19" t="s">
        <v>114</v>
      </c>
      <c r="C367" s="20">
        <v>0</v>
      </c>
      <c r="D367" s="20">
        <v>2</v>
      </c>
      <c r="E367" s="20">
        <v>0</v>
      </c>
      <c r="F367" s="20">
        <v>0</v>
      </c>
      <c r="G367" s="20">
        <v>0</v>
      </c>
      <c r="H367" s="20">
        <v>5</v>
      </c>
      <c r="I367" s="21">
        <v>7</v>
      </c>
    </row>
    <row r="368" spans="2:9" x14ac:dyDescent="0.25">
      <c r="B368" s="19" t="s">
        <v>115</v>
      </c>
      <c r="C368" s="20">
        <v>20</v>
      </c>
      <c r="D368" s="20">
        <v>60</v>
      </c>
      <c r="E368" s="20">
        <v>1</v>
      </c>
      <c r="F368" s="20">
        <v>1</v>
      </c>
      <c r="G368" s="20">
        <v>0</v>
      </c>
      <c r="H368" s="20">
        <v>0</v>
      </c>
      <c r="I368" s="21">
        <v>82</v>
      </c>
    </row>
    <row r="369" spans="2:9" x14ac:dyDescent="0.25">
      <c r="B369" s="19" t="s">
        <v>116</v>
      </c>
      <c r="C369" s="20">
        <v>6</v>
      </c>
      <c r="D369" s="20">
        <v>3</v>
      </c>
      <c r="E369" s="20">
        <v>20</v>
      </c>
      <c r="F369" s="20">
        <v>2</v>
      </c>
      <c r="G369" s="20">
        <v>0</v>
      </c>
      <c r="H369" s="20">
        <v>0</v>
      </c>
      <c r="I369" s="21">
        <v>31</v>
      </c>
    </row>
    <row r="370" spans="2:9" x14ac:dyDescent="0.25">
      <c r="B370" s="19" t="s">
        <v>117</v>
      </c>
      <c r="C370" s="20">
        <v>0</v>
      </c>
      <c r="D370" s="20">
        <v>2</v>
      </c>
      <c r="E370" s="20">
        <v>7</v>
      </c>
      <c r="F370" s="20">
        <v>0</v>
      </c>
      <c r="G370" s="20">
        <v>0</v>
      </c>
      <c r="H370" s="20">
        <v>0</v>
      </c>
      <c r="I370" s="21">
        <v>9</v>
      </c>
    </row>
    <row r="371" spans="2:9" x14ac:dyDescent="0.25">
      <c r="B371" s="19" t="s">
        <v>118</v>
      </c>
      <c r="C371" s="20">
        <v>4</v>
      </c>
      <c r="D371" s="20">
        <v>2</v>
      </c>
      <c r="E371" s="20">
        <v>0</v>
      </c>
      <c r="F371" s="20">
        <v>0</v>
      </c>
      <c r="G371" s="20">
        <v>0</v>
      </c>
      <c r="H371" s="20">
        <v>0</v>
      </c>
      <c r="I371" s="21">
        <v>6</v>
      </c>
    </row>
    <row r="372" spans="2:9" x14ac:dyDescent="0.25">
      <c r="B372" s="19" t="s">
        <v>119</v>
      </c>
      <c r="C372" s="20">
        <v>156</v>
      </c>
      <c r="D372" s="20">
        <v>7</v>
      </c>
      <c r="E372" s="20">
        <v>3</v>
      </c>
      <c r="F372" s="20">
        <v>0</v>
      </c>
      <c r="G372" s="20">
        <v>0</v>
      </c>
      <c r="H372" s="20">
        <v>4</v>
      </c>
      <c r="I372" s="21">
        <v>170</v>
      </c>
    </row>
    <row r="373" spans="2:9" x14ac:dyDescent="0.25">
      <c r="B373" s="19" t="s">
        <v>120</v>
      </c>
      <c r="C373" s="20">
        <v>21</v>
      </c>
      <c r="D373" s="20">
        <v>5</v>
      </c>
      <c r="E373" s="20">
        <v>1</v>
      </c>
      <c r="F373" s="20">
        <v>0</v>
      </c>
      <c r="G373" s="20">
        <v>0</v>
      </c>
      <c r="H373" s="20">
        <v>0</v>
      </c>
      <c r="I373" s="21">
        <v>27</v>
      </c>
    </row>
    <row r="374" spans="2:9" x14ac:dyDescent="0.25">
      <c r="B374" s="19" t="s">
        <v>121</v>
      </c>
      <c r="C374" s="20">
        <v>7</v>
      </c>
      <c r="D374" s="20">
        <v>1</v>
      </c>
      <c r="E374" s="20">
        <v>1</v>
      </c>
      <c r="F374" s="20">
        <v>0</v>
      </c>
      <c r="G374" s="20">
        <v>0</v>
      </c>
      <c r="H374" s="20">
        <v>0</v>
      </c>
      <c r="I374" s="21">
        <v>9</v>
      </c>
    </row>
    <row r="375" spans="2:9" x14ac:dyDescent="0.25">
      <c r="B375" s="19" t="s">
        <v>141</v>
      </c>
      <c r="C375" s="20">
        <v>0</v>
      </c>
      <c r="D375" s="20">
        <v>0</v>
      </c>
      <c r="E375" s="20">
        <v>2</v>
      </c>
      <c r="F375" s="20">
        <v>0</v>
      </c>
      <c r="G375" s="20">
        <v>0</v>
      </c>
      <c r="H375" s="20">
        <v>0</v>
      </c>
      <c r="I375" s="21">
        <v>2</v>
      </c>
    </row>
    <row r="376" spans="2:9" x14ac:dyDescent="0.25">
      <c r="B376" s="19" t="s">
        <v>122</v>
      </c>
      <c r="C376" s="20">
        <v>0</v>
      </c>
      <c r="D376" s="20">
        <v>0</v>
      </c>
      <c r="E376" s="20">
        <v>0</v>
      </c>
      <c r="F376" s="20">
        <v>1</v>
      </c>
      <c r="G376" s="20">
        <v>0</v>
      </c>
      <c r="H376" s="20">
        <v>1</v>
      </c>
      <c r="I376" s="21">
        <v>2</v>
      </c>
    </row>
    <row r="377" spans="2:9" x14ac:dyDescent="0.25">
      <c r="B377" s="19" t="s">
        <v>123</v>
      </c>
      <c r="C377" s="20">
        <v>1</v>
      </c>
      <c r="D377" s="20">
        <v>0</v>
      </c>
      <c r="E377" s="20">
        <v>1</v>
      </c>
      <c r="F377" s="20">
        <v>0</v>
      </c>
      <c r="G377" s="20">
        <v>0</v>
      </c>
      <c r="H377" s="20">
        <v>1</v>
      </c>
      <c r="I377" s="21">
        <v>3</v>
      </c>
    </row>
    <row r="378" spans="2:9" x14ac:dyDescent="0.25">
      <c r="B378" s="19" t="s">
        <v>144</v>
      </c>
      <c r="C378" s="20">
        <v>2</v>
      </c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1">
        <v>2</v>
      </c>
    </row>
    <row r="379" spans="2:9" x14ac:dyDescent="0.25">
      <c r="B379" s="19" t="s">
        <v>147</v>
      </c>
      <c r="C379" s="20">
        <v>1</v>
      </c>
      <c r="D379" s="20">
        <v>0</v>
      </c>
      <c r="E379" s="20">
        <v>0</v>
      </c>
      <c r="F379" s="20">
        <v>0</v>
      </c>
      <c r="G379" s="20">
        <v>0</v>
      </c>
      <c r="H379" s="20">
        <v>0</v>
      </c>
      <c r="I379" s="21">
        <v>1</v>
      </c>
    </row>
    <row r="380" spans="2:9" x14ac:dyDescent="0.25">
      <c r="B380" s="19" t="s">
        <v>125</v>
      </c>
      <c r="C380" s="20">
        <v>53</v>
      </c>
      <c r="D380" s="20">
        <v>0</v>
      </c>
      <c r="E380" s="20">
        <v>4</v>
      </c>
      <c r="F380" s="20">
        <v>2</v>
      </c>
      <c r="G380" s="20">
        <v>0</v>
      </c>
      <c r="H380" s="20">
        <v>0</v>
      </c>
      <c r="I380" s="21">
        <v>59</v>
      </c>
    </row>
    <row r="381" spans="2:9" x14ac:dyDescent="0.25">
      <c r="B381" s="19" t="s">
        <v>126</v>
      </c>
      <c r="C381" s="20">
        <v>0</v>
      </c>
      <c r="D381" s="20">
        <v>2</v>
      </c>
      <c r="E381" s="20">
        <v>0</v>
      </c>
      <c r="F381" s="20">
        <v>0</v>
      </c>
      <c r="G381" s="20">
        <v>0</v>
      </c>
      <c r="H381" s="20">
        <v>0</v>
      </c>
      <c r="I381" s="21">
        <v>2</v>
      </c>
    </row>
    <row r="382" spans="2:9" x14ac:dyDescent="0.25">
      <c r="B382" s="19" t="s">
        <v>127</v>
      </c>
      <c r="C382" s="20">
        <v>24</v>
      </c>
      <c r="D382" s="20">
        <v>0</v>
      </c>
      <c r="E382" s="20">
        <v>4</v>
      </c>
      <c r="F382" s="20">
        <v>0</v>
      </c>
      <c r="G382" s="20">
        <v>0</v>
      </c>
      <c r="H382" s="20">
        <v>0</v>
      </c>
      <c r="I382" s="21">
        <v>28</v>
      </c>
    </row>
    <row r="383" spans="2:9" x14ac:dyDescent="0.25">
      <c r="B383" s="19" t="s">
        <v>128</v>
      </c>
      <c r="C383" s="20">
        <v>0</v>
      </c>
      <c r="D383" s="20">
        <v>1</v>
      </c>
      <c r="E383" s="20">
        <v>0</v>
      </c>
      <c r="F383" s="20">
        <v>0</v>
      </c>
      <c r="G383" s="20">
        <v>0</v>
      </c>
      <c r="H383" s="20">
        <v>0</v>
      </c>
      <c r="I383" s="21">
        <v>1</v>
      </c>
    </row>
    <row r="384" spans="2:9" x14ac:dyDescent="0.25">
      <c r="B384" s="19" t="s">
        <v>129</v>
      </c>
      <c r="C384" s="20">
        <v>7</v>
      </c>
      <c r="D384" s="20">
        <v>0</v>
      </c>
      <c r="E384" s="20">
        <v>0</v>
      </c>
      <c r="F384" s="20">
        <v>0</v>
      </c>
      <c r="G384" s="20">
        <v>0</v>
      </c>
      <c r="H384" s="20">
        <v>0</v>
      </c>
      <c r="I384" s="21">
        <v>7</v>
      </c>
    </row>
    <row r="385" spans="2:9" x14ac:dyDescent="0.25">
      <c r="B385" s="19" t="s">
        <v>148</v>
      </c>
      <c r="C385" s="20">
        <v>1</v>
      </c>
      <c r="D385" s="20">
        <v>0</v>
      </c>
      <c r="E385" s="20">
        <v>0</v>
      </c>
      <c r="F385" s="20">
        <v>0</v>
      </c>
      <c r="G385" s="20">
        <v>0</v>
      </c>
      <c r="H385" s="20">
        <v>0</v>
      </c>
      <c r="I385" s="21">
        <v>1</v>
      </c>
    </row>
    <row r="386" spans="2:9" x14ac:dyDescent="0.25">
      <c r="B386" s="19" t="s">
        <v>131</v>
      </c>
      <c r="C386" s="20">
        <v>21</v>
      </c>
      <c r="D386" s="20">
        <v>3</v>
      </c>
      <c r="E386" s="20">
        <v>0</v>
      </c>
      <c r="F386" s="20">
        <v>0</v>
      </c>
      <c r="G386" s="20">
        <v>0</v>
      </c>
      <c r="H386" s="20">
        <v>0</v>
      </c>
      <c r="I386" s="21">
        <v>24</v>
      </c>
    </row>
    <row r="387" spans="2:9" x14ac:dyDescent="0.25">
      <c r="B387" s="19" t="s">
        <v>132</v>
      </c>
      <c r="C387" s="20">
        <v>0</v>
      </c>
      <c r="D387" s="20">
        <v>0</v>
      </c>
      <c r="E387" s="20">
        <v>8</v>
      </c>
      <c r="F387" s="20">
        <v>3</v>
      </c>
      <c r="G387" s="20">
        <v>0</v>
      </c>
      <c r="H387" s="20">
        <v>55</v>
      </c>
      <c r="I387" s="21">
        <v>66</v>
      </c>
    </row>
    <row r="388" spans="2:9" x14ac:dyDescent="0.25">
      <c r="B388" s="19" t="s">
        <v>133</v>
      </c>
      <c r="C388" s="20">
        <v>4</v>
      </c>
      <c r="D388" s="20">
        <v>0</v>
      </c>
      <c r="E388" s="20">
        <v>13</v>
      </c>
      <c r="F388" s="20">
        <v>1</v>
      </c>
      <c r="G388" s="20">
        <v>0</v>
      </c>
      <c r="H388" s="20">
        <v>1</v>
      </c>
      <c r="I388" s="21">
        <v>19</v>
      </c>
    </row>
    <row r="389" spans="2:9" x14ac:dyDescent="0.25">
      <c r="B389" s="19" t="s">
        <v>134</v>
      </c>
      <c r="C389" s="20">
        <v>0</v>
      </c>
      <c r="D389" s="20">
        <v>0</v>
      </c>
      <c r="E389" s="20">
        <v>1</v>
      </c>
      <c r="F389" s="20">
        <v>0</v>
      </c>
      <c r="G389" s="20">
        <v>0</v>
      </c>
      <c r="H389" s="20">
        <v>0</v>
      </c>
      <c r="I389" s="21">
        <v>1</v>
      </c>
    </row>
    <row r="390" spans="2:9" x14ac:dyDescent="0.25">
      <c r="B390" s="19"/>
      <c r="C390" s="20"/>
      <c r="D390" s="20"/>
      <c r="E390" s="20"/>
      <c r="F390" s="20"/>
      <c r="G390" s="20"/>
      <c r="H390" s="20"/>
      <c r="I390" s="21"/>
    </row>
    <row r="391" spans="2:9" x14ac:dyDescent="0.25">
      <c r="B391" s="19"/>
      <c r="C391" s="20"/>
      <c r="D391" s="20"/>
      <c r="E391" s="20"/>
      <c r="F391" s="20"/>
      <c r="G391" s="20"/>
      <c r="H391" s="20"/>
      <c r="I391" s="21"/>
    </row>
    <row r="392" spans="2:9" x14ac:dyDescent="0.25">
      <c r="B392" s="19"/>
      <c r="C392" s="20"/>
      <c r="D392" s="20"/>
      <c r="E392" s="20"/>
      <c r="F392" s="20"/>
      <c r="G392" s="20"/>
      <c r="H392" s="20"/>
      <c r="I392" s="21"/>
    </row>
    <row r="393" spans="2:9" x14ac:dyDescent="0.25">
      <c r="B393" s="19"/>
      <c r="C393" s="20"/>
      <c r="D393" s="20"/>
      <c r="E393" s="20"/>
      <c r="F393" s="20"/>
      <c r="G393" s="20"/>
      <c r="H393" s="20"/>
      <c r="I393" s="21"/>
    </row>
    <row r="394" spans="2:9" x14ac:dyDescent="0.25">
      <c r="B394" s="19"/>
      <c r="C394" s="20"/>
      <c r="D394" s="20"/>
      <c r="E394" s="20"/>
      <c r="F394" s="20"/>
      <c r="G394" s="20"/>
      <c r="H394" s="20"/>
      <c r="I394" s="21"/>
    </row>
    <row r="395" spans="2:9" x14ac:dyDescent="0.25">
      <c r="B395" s="19"/>
      <c r="C395" s="20"/>
      <c r="D395" s="20"/>
      <c r="E395" s="20"/>
      <c r="F395" s="20"/>
      <c r="G395" s="20"/>
      <c r="H395" s="20"/>
      <c r="I395" s="21"/>
    </row>
    <row r="396" spans="2:9" x14ac:dyDescent="0.25">
      <c r="B396" s="19"/>
      <c r="C396" s="20"/>
      <c r="D396" s="20"/>
      <c r="E396" s="20"/>
      <c r="F396" s="20"/>
      <c r="G396" s="20"/>
      <c r="H396" s="20"/>
      <c r="I396" s="21"/>
    </row>
    <row r="397" spans="2:9" x14ac:dyDescent="0.25">
      <c r="B397" s="19"/>
      <c r="C397" s="20"/>
      <c r="D397" s="20"/>
      <c r="E397" s="20"/>
      <c r="F397" s="20"/>
      <c r="G397" s="20"/>
      <c r="H397" s="20"/>
      <c r="I397" s="21"/>
    </row>
    <row r="398" spans="2:9" x14ac:dyDescent="0.25">
      <c r="B398" s="19"/>
      <c r="C398" s="20"/>
      <c r="D398" s="20"/>
      <c r="E398" s="20"/>
      <c r="F398" s="20"/>
      <c r="G398" s="20"/>
      <c r="H398" s="20"/>
      <c r="I398" s="21"/>
    </row>
    <row r="399" spans="2:9" x14ac:dyDescent="0.25">
      <c r="B399" s="19" t="s">
        <v>8</v>
      </c>
      <c r="C399" s="19">
        <f t="shared" ref="C399:H399" si="5">SUM(C324:C398)</f>
        <v>857475</v>
      </c>
      <c r="D399" s="19">
        <f t="shared" si="5"/>
        <v>17939</v>
      </c>
      <c r="E399" s="19">
        <f t="shared" si="5"/>
        <v>10498</v>
      </c>
      <c r="F399" s="19">
        <f t="shared" si="5"/>
        <v>7286</v>
      </c>
      <c r="G399" s="19">
        <f t="shared" si="5"/>
        <v>2681</v>
      </c>
      <c r="H399" s="19">
        <f t="shared" si="5"/>
        <v>1744</v>
      </c>
      <c r="I399" s="19">
        <f>SUM(I324:I398)</f>
        <v>897623</v>
      </c>
    </row>
    <row r="400" spans="2:9" x14ac:dyDescent="0.25">
      <c r="B400" s="63"/>
      <c r="C400" s="64"/>
      <c r="D400" s="64"/>
      <c r="E400" s="64"/>
      <c r="F400" s="64"/>
      <c r="G400" s="64"/>
      <c r="H400" s="64"/>
    </row>
    <row r="401" spans="2:9" ht="15.75" thickBot="1" x14ac:dyDescent="0.3">
      <c r="B401" s="63"/>
      <c r="C401" s="64"/>
      <c r="D401" s="64"/>
      <c r="E401" s="64"/>
      <c r="F401" s="64"/>
      <c r="G401" s="64"/>
      <c r="H401" s="64"/>
    </row>
    <row r="402" spans="2:9" ht="16.5" thickBot="1" x14ac:dyDescent="0.3">
      <c r="B402" s="48" t="s">
        <v>151</v>
      </c>
      <c r="C402" s="49"/>
      <c r="D402" s="49"/>
      <c r="E402" s="49"/>
      <c r="F402" s="49"/>
      <c r="G402" s="49"/>
      <c r="H402" s="50"/>
      <c r="I402" s="61" t="str">
        <f>$I$29</f>
        <v>ACUMULAT DESEMBRE 2019</v>
      </c>
    </row>
    <row r="403" spans="2:9" x14ac:dyDescent="0.25">
      <c r="B403" s="17" t="s">
        <v>31</v>
      </c>
      <c r="C403" s="18" t="s">
        <v>32</v>
      </c>
      <c r="D403" s="18" t="s">
        <v>33</v>
      </c>
      <c r="E403" s="18" t="s">
        <v>34</v>
      </c>
      <c r="F403" s="18" t="s">
        <v>35</v>
      </c>
      <c r="G403" s="18" t="s">
        <v>36</v>
      </c>
      <c r="H403" s="18" t="s">
        <v>37</v>
      </c>
      <c r="I403" s="18" t="s">
        <v>8</v>
      </c>
    </row>
    <row r="404" spans="2:9" x14ac:dyDescent="0.25">
      <c r="B404" s="60" t="s">
        <v>38</v>
      </c>
      <c r="C404" s="20">
        <v>197040</v>
      </c>
      <c r="D404" s="20">
        <v>0</v>
      </c>
      <c r="E404" s="20">
        <v>0</v>
      </c>
      <c r="F404" s="20">
        <v>0</v>
      </c>
      <c r="G404" s="20">
        <v>0</v>
      </c>
      <c r="H404" s="20">
        <v>0</v>
      </c>
      <c r="I404" s="21">
        <v>197040</v>
      </c>
    </row>
    <row r="405" spans="2:9" x14ac:dyDescent="0.25">
      <c r="B405" s="19" t="s">
        <v>39</v>
      </c>
      <c r="C405" s="20">
        <v>28156</v>
      </c>
      <c r="D405" s="20">
        <v>0</v>
      </c>
      <c r="E405" s="20">
        <v>0</v>
      </c>
      <c r="F405" s="20">
        <v>0</v>
      </c>
      <c r="G405" s="20">
        <v>0</v>
      </c>
      <c r="H405" s="20">
        <v>0</v>
      </c>
      <c r="I405" s="21">
        <v>28156</v>
      </c>
    </row>
    <row r="406" spans="2:9" x14ac:dyDescent="0.25">
      <c r="B406" s="19" t="s">
        <v>40</v>
      </c>
      <c r="C406" s="20">
        <v>82151</v>
      </c>
      <c r="D406" s="20">
        <v>0</v>
      </c>
      <c r="E406" s="20">
        <v>0</v>
      </c>
      <c r="F406" s="20">
        <v>0</v>
      </c>
      <c r="G406" s="20">
        <v>0</v>
      </c>
      <c r="H406" s="20">
        <v>0</v>
      </c>
      <c r="I406" s="21">
        <v>82151</v>
      </c>
    </row>
    <row r="407" spans="2:9" x14ac:dyDescent="0.25">
      <c r="B407" s="19" t="s">
        <v>41</v>
      </c>
      <c r="C407" s="20">
        <v>6488</v>
      </c>
      <c r="D407" s="20">
        <v>0</v>
      </c>
      <c r="E407" s="20">
        <v>0</v>
      </c>
      <c r="F407" s="20">
        <v>0</v>
      </c>
      <c r="G407" s="20">
        <v>0</v>
      </c>
      <c r="H407" s="20">
        <v>0</v>
      </c>
      <c r="I407" s="21">
        <v>6488</v>
      </c>
    </row>
    <row r="408" spans="2:9" x14ac:dyDescent="0.25">
      <c r="B408" s="19" t="s">
        <v>42</v>
      </c>
      <c r="C408" s="20">
        <v>1726</v>
      </c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1">
        <v>1726</v>
      </c>
    </row>
    <row r="409" spans="2:9" x14ac:dyDescent="0.25">
      <c r="B409" s="19" t="s">
        <v>43</v>
      </c>
      <c r="C409" s="20">
        <v>1040</v>
      </c>
      <c r="D409" s="20">
        <v>0</v>
      </c>
      <c r="E409" s="20">
        <v>0</v>
      </c>
      <c r="F409" s="20">
        <v>0</v>
      </c>
      <c r="G409" s="20">
        <v>0</v>
      </c>
      <c r="H409" s="20">
        <v>0</v>
      </c>
      <c r="I409" s="21">
        <v>1040</v>
      </c>
    </row>
    <row r="410" spans="2:9" x14ac:dyDescent="0.25">
      <c r="B410" s="19" t="s">
        <v>89</v>
      </c>
      <c r="C410" s="20">
        <v>3</v>
      </c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1">
        <v>3</v>
      </c>
    </row>
    <row r="411" spans="2:9" x14ac:dyDescent="0.25">
      <c r="B411" s="19" t="s">
        <v>91</v>
      </c>
      <c r="C411" s="20">
        <v>1362</v>
      </c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1">
        <v>1362</v>
      </c>
    </row>
    <row r="412" spans="2:9" x14ac:dyDescent="0.25">
      <c r="B412" s="19" t="s">
        <v>92</v>
      </c>
      <c r="C412" s="20">
        <v>6034</v>
      </c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1">
        <v>6034</v>
      </c>
    </row>
    <row r="413" spans="2:9" x14ac:dyDescent="0.25">
      <c r="B413" s="19" t="s">
        <v>93</v>
      </c>
      <c r="C413" s="20">
        <v>544</v>
      </c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1">
        <v>544</v>
      </c>
    </row>
    <row r="414" spans="2:9" x14ac:dyDescent="0.25">
      <c r="B414" s="19" t="s">
        <v>94</v>
      </c>
      <c r="C414" s="20">
        <v>1394</v>
      </c>
      <c r="D414" s="20">
        <v>0</v>
      </c>
      <c r="E414" s="20">
        <v>0</v>
      </c>
      <c r="F414" s="20">
        <v>0</v>
      </c>
      <c r="G414" s="20">
        <v>0</v>
      </c>
      <c r="H414" s="20">
        <v>0</v>
      </c>
      <c r="I414" s="21">
        <v>1394</v>
      </c>
    </row>
    <row r="415" spans="2:9" x14ac:dyDescent="0.25">
      <c r="B415" s="19" t="s">
        <v>95</v>
      </c>
      <c r="C415" s="20">
        <v>50</v>
      </c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1">
        <v>50</v>
      </c>
    </row>
    <row r="416" spans="2:9" x14ac:dyDescent="0.25">
      <c r="B416" s="19" t="s">
        <v>44</v>
      </c>
      <c r="C416" s="20">
        <v>157</v>
      </c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1">
        <v>157</v>
      </c>
    </row>
    <row r="417" spans="2:9" x14ac:dyDescent="0.25">
      <c r="B417" s="19" t="s">
        <v>45</v>
      </c>
      <c r="C417" s="20">
        <v>133</v>
      </c>
      <c r="D417" s="20">
        <v>0</v>
      </c>
      <c r="E417" s="20">
        <v>0</v>
      </c>
      <c r="F417" s="20">
        <v>0</v>
      </c>
      <c r="G417" s="20">
        <v>0</v>
      </c>
      <c r="H417" s="20">
        <v>0</v>
      </c>
      <c r="I417" s="21">
        <v>133</v>
      </c>
    </row>
    <row r="418" spans="2:9" x14ac:dyDescent="0.25">
      <c r="B418" s="19" t="s">
        <v>46</v>
      </c>
      <c r="C418" s="20">
        <v>8</v>
      </c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1">
        <v>8</v>
      </c>
    </row>
    <row r="419" spans="2:9" x14ac:dyDescent="0.25">
      <c r="B419" s="19" t="s">
        <v>47</v>
      </c>
      <c r="C419" s="20">
        <v>35</v>
      </c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1">
        <v>35</v>
      </c>
    </row>
    <row r="420" spans="2:9" x14ac:dyDescent="0.25">
      <c r="B420" s="19" t="s">
        <v>96</v>
      </c>
      <c r="C420" s="20">
        <v>17</v>
      </c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1">
        <v>17</v>
      </c>
    </row>
    <row r="421" spans="2:9" x14ac:dyDescent="0.25">
      <c r="B421" s="19" t="s">
        <v>83</v>
      </c>
      <c r="C421" s="20">
        <v>2</v>
      </c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1">
        <v>2</v>
      </c>
    </row>
    <row r="422" spans="2:9" x14ac:dyDescent="0.25">
      <c r="B422" s="19" t="s">
        <v>97</v>
      </c>
      <c r="C422" s="20">
        <v>1</v>
      </c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1">
        <v>1</v>
      </c>
    </row>
    <row r="423" spans="2:9" x14ac:dyDescent="0.25">
      <c r="B423" s="19" t="s">
        <v>136</v>
      </c>
      <c r="C423" s="20">
        <v>1</v>
      </c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1">
        <v>1</v>
      </c>
    </row>
    <row r="424" spans="2:9" x14ac:dyDescent="0.25">
      <c r="B424" s="19" t="s">
        <v>100</v>
      </c>
      <c r="C424" s="20">
        <v>3</v>
      </c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1">
        <v>3</v>
      </c>
    </row>
    <row r="425" spans="2:9" x14ac:dyDescent="0.25">
      <c r="B425" s="19" t="s">
        <v>105</v>
      </c>
      <c r="C425" s="20">
        <v>15</v>
      </c>
      <c r="D425" s="20">
        <v>0</v>
      </c>
      <c r="E425" s="20">
        <v>0</v>
      </c>
      <c r="F425" s="20">
        <v>0</v>
      </c>
      <c r="G425" s="20">
        <v>0</v>
      </c>
      <c r="H425" s="20">
        <v>0</v>
      </c>
      <c r="I425" s="21">
        <v>15</v>
      </c>
    </row>
    <row r="426" spans="2:9" x14ac:dyDescent="0.25">
      <c r="B426" s="19" t="s">
        <v>107</v>
      </c>
      <c r="C426" s="20">
        <v>25</v>
      </c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1">
        <v>25</v>
      </c>
    </row>
    <row r="427" spans="2:9" x14ac:dyDescent="0.25">
      <c r="B427" s="19" t="s">
        <v>109</v>
      </c>
      <c r="C427" s="20">
        <v>2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1">
        <v>2</v>
      </c>
    </row>
    <row r="428" spans="2:9" x14ac:dyDescent="0.25">
      <c r="B428" s="19" t="s">
        <v>52</v>
      </c>
      <c r="C428" s="20">
        <v>1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1">
        <v>1</v>
      </c>
    </row>
    <row r="429" spans="2:9" x14ac:dyDescent="0.25">
      <c r="B429" s="19" t="s">
        <v>113</v>
      </c>
      <c r="C429" s="20">
        <v>15</v>
      </c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1">
        <v>15</v>
      </c>
    </row>
    <row r="430" spans="2:9" x14ac:dyDescent="0.25">
      <c r="B430" s="19" t="s">
        <v>84</v>
      </c>
      <c r="C430" s="20">
        <v>16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1">
        <v>16</v>
      </c>
    </row>
    <row r="431" spans="2:9" x14ac:dyDescent="0.25">
      <c r="B431" s="19" t="s">
        <v>115</v>
      </c>
      <c r="C431" s="20">
        <v>19</v>
      </c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1">
        <v>19</v>
      </c>
    </row>
    <row r="432" spans="2:9" x14ac:dyDescent="0.25">
      <c r="B432" s="19" t="s">
        <v>116</v>
      </c>
      <c r="C432" s="20">
        <v>4</v>
      </c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1">
        <v>4</v>
      </c>
    </row>
    <row r="433" spans="2:9" x14ac:dyDescent="0.25">
      <c r="B433" s="19" t="s">
        <v>118</v>
      </c>
      <c r="C433" s="20">
        <v>4</v>
      </c>
      <c r="D433" s="20">
        <v>0</v>
      </c>
      <c r="E433" s="20">
        <v>0</v>
      </c>
      <c r="F433" s="20">
        <v>0</v>
      </c>
      <c r="G433" s="20">
        <v>0</v>
      </c>
      <c r="H433" s="20">
        <v>0</v>
      </c>
      <c r="I433" s="21">
        <v>4</v>
      </c>
    </row>
    <row r="434" spans="2:9" x14ac:dyDescent="0.25">
      <c r="B434" s="19" t="s">
        <v>119</v>
      </c>
      <c r="C434" s="20">
        <v>60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1">
        <v>60</v>
      </c>
    </row>
    <row r="435" spans="2:9" x14ac:dyDescent="0.25">
      <c r="B435" s="19" t="s">
        <v>120</v>
      </c>
      <c r="C435" s="20">
        <v>21</v>
      </c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1">
        <v>21</v>
      </c>
    </row>
    <row r="436" spans="2:9" x14ac:dyDescent="0.25">
      <c r="B436" s="19" t="s">
        <v>121</v>
      </c>
      <c r="C436" s="20">
        <v>2</v>
      </c>
      <c r="D436" s="20">
        <v>0</v>
      </c>
      <c r="E436" s="20">
        <v>0</v>
      </c>
      <c r="F436" s="20">
        <v>0</v>
      </c>
      <c r="G436" s="20">
        <v>0</v>
      </c>
      <c r="H436" s="20">
        <v>0</v>
      </c>
      <c r="I436" s="21">
        <v>2</v>
      </c>
    </row>
    <row r="437" spans="2:9" x14ac:dyDescent="0.25">
      <c r="B437" s="19" t="s">
        <v>141</v>
      </c>
      <c r="C437" s="20">
        <v>3</v>
      </c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1">
        <v>3</v>
      </c>
    </row>
    <row r="438" spans="2:9" x14ac:dyDescent="0.25">
      <c r="B438" s="19" t="s">
        <v>143</v>
      </c>
      <c r="C438" s="20">
        <v>2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1">
        <v>2</v>
      </c>
    </row>
    <row r="439" spans="2:9" x14ac:dyDescent="0.25">
      <c r="B439" s="19" t="s">
        <v>144</v>
      </c>
      <c r="C439" s="20">
        <v>4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1">
        <v>4</v>
      </c>
    </row>
    <row r="440" spans="2:9" x14ac:dyDescent="0.25">
      <c r="B440" s="19" t="s">
        <v>124</v>
      </c>
      <c r="C440" s="20">
        <v>1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1">
        <v>1</v>
      </c>
    </row>
    <row r="441" spans="2:9" x14ac:dyDescent="0.25">
      <c r="B441" s="19" t="s">
        <v>147</v>
      </c>
      <c r="C441" s="20">
        <v>1</v>
      </c>
      <c r="D441" s="20">
        <v>0</v>
      </c>
      <c r="E441" s="20">
        <v>0</v>
      </c>
      <c r="F441" s="20">
        <v>0</v>
      </c>
      <c r="G441" s="20">
        <v>0</v>
      </c>
      <c r="H441" s="20">
        <v>0</v>
      </c>
      <c r="I441" s="21">
        <v>1</v>
      </c>
    </row>
    <row r="442" spans="2:9" x14ac:dyDescent="0.25">
      <c r="B442" s="19" t="s">
        <v>125</v>
      </c>
      <c r="C442" s="20">
        <v>13</v>
      </c>
      <c r="D442" s="20">
        <v>0</v>
      </c>
      <c r="E442" s="20">
        <v>0</v>
      </c>
      <c r="F442" s="20">
        <v>0</v>
      </c>
      <c r="G442" s="20">
        <v>0</v>
      </c>
      <c r="H442" s="20">
        <v>0</v>
      </c>
      <c r="I442" s="21">
        <v>13</v>
      </c>
    </row>
    <row r="443" spans="2:9" x14ac:dyDescent="0.25">
      <c r="B443" s="19" t="s">
        <v>127</v>
      </c>
      <c r="C443" s="20">
        <v>10</v>
      </c>
      <c r="D443" s="20">
        <v>0</v>
      </c>
      <c r="E443" s="20">
        <v>0</v>
      </c>
      <c r="F443" s="20">
        <v>0</v>
      </c>
      <c r="G443" s="20">
        <v>0</v>
      </c>
      <c r="H443" s="20">
        <v>0</v>
      </c>
      <c r="I443" s="21">
        <v>10</v>
      </c>
    </row>
    <row r="444" spans="2:9" x14ac:dyDescent="0.25">
      <c r="B444" s="19" t="s">
        <v>129</v>
      </c>
      <c r="C444" s="20">
        <v>11</v>
      </c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1">
        <v>11</v>
      </c>
    </row>
    <row r="445" spans="2:9" x14ac:dyDescent="0.25">
      <c r="B445" s="19" t="s">
        <v>131</v>
      </c>
      <c r="C445" s="20">
        <v>23</v>
      </c>
      <c r="D445" s="20">
        <v>0</v>
      </c>
      <c r="E445" s="20">
        <v>0</v>
      </c>
      <c r="F445" s="20">
        <v>0</v>
      </c>
      <c r="G445" s="20">
        <v>0</v>
      </c>
      <c r="H445" s="20">
        <v>0</v>
      </c>
      <c r="I445" s="21">
        <v>23</v>
      </c>
    </row>
    <row r="446" spans="2:9" x14ac:dyDescent="0.25">
      <c r="B446" s="19" t="s">
        <v>133</v>
      </c>
      <c r="C446" s="20">
        <v>1</v>
      </c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1">
        <v>1</v>
      </c>
    </row>
    <row r="447" spans="2:9" x14ac:dyDescent="0.25">
      <c r="B447" s="19"/>
      <c r="C447" s="20"/>
      <c r="D447" s="20"/>
      <c r="E447" s="20"/>
      <c r="F447" s="20"/>
      <c r="G447" s="20"/>
      <c r="H447" s="20"/>
      <c r="I447" s="21"/>
    </row>
    <row r="448" spans="2:9" x14ac:dyDescent="0.25">
      <c r="B448" s="19"/>
      <c r="C448" s="20"/>
      <c r="D448" s="20"/>
      <c r="E448" s="20"/>
      <c r="F448" s="20"/>
      <c r="G448" s="20"/>
      <c r="H448" s="20"/>
      <c r="I448" s="21"/>
    </row>
    <row r="449" spans="2:9" x14ac:dyDescent="0.25">
      <c r="B449" s="19"/>
      <c r="C449" s="20"/>
      <c r="D449" s="20"/>
      <c r="E449" s="20"/>
      <c r="F449" s="20"/>
      <c r="G449" s="20"/>
      <c r="H449" s="20"/>
      <c r="I449" s="21"/>
    </row>
    <row r="450" spans="2:9" x14ac:dyDescent="0.25">
      <c r="B450" s="19"/>
      <c r="C450" s="20"/>
      <c r="D450" s="20"/>
      <c r="E450" s="20"/>
      <c r="F450" s="20"/>
      <c r="G450" s="20"/>
      <c r="H450" s="20"/>
      <c r="I450" s="21"/>
    </row>
    <row r="451" spans="2:9" x14ac:dyDescent="0.25">
      <c r="B451" s="19"/>
      <c r="C451" s="20"/>
      <c r="D451" s="20"/>
      <c r="E451" s="20"/>
      <c r="F451" s="20"/>
      <c r="G451" s="20"/>
      <c r="H451" s="20"/>
      <c r="I451" s="21"/>
    </row>
    <row r="452" spans="2:9" x14ac:dyDescent="0.25">
      <c r="B452" s="19" t="s">
        <v>8</v>
      </c>
      <c r="C452" s="19">
        <f t="shared" ref="C452:H452" si="6">SUM(C404:C451)</f>
        <v>326598</v>
      </c>
      <c r="D452" s="19">
        <f t="shared" si="6"/>
        <v>0</v>
      </c>
      <c r="E452" s="19">
        <f t="shared" si="6"/>
        <v>0</v>
      </c>
      <c r="F452" s="19">
        <f t="shared" si="6"/>
        <v>0</v>
      </c>
      <c r="G452" s="19">
        <f t="shared" si="6"/>
        <v>0</v>
      </c>
      <c r="H452" s="19">
        <f t="shared" si="6"/>
        <v>0</v>
      </c>
      <c r="I452" s="19">
        <f>SUM(I404:I451)</f>
        <v>326598</v>
      </c>
    </row>
    <row r="453" spans="2:9" x14ac:dyDescent="0.25">
      <c r="B453" s="63"/>
      <c r="C453" s="64"/>
      <c r="D453" s="64"/>
      <c r="E453" s="64"/>
      <c r="F453" s="64"/>
      <c r="G453" s="64"/>
      <c r="H453" s="64"/>
    </row>
    <row r="454" spans="2:9" x14ac:dyDescent="0.25">
      <c r="B454" s="63"/>
      <c r="C454" s="64"/>
      <c r="D454" s="64"/>
      <c r="E454" s="64"/>
      <c r="F454" s="64"/>
      <c r="G454" s="64"/>
      <c r="H454" s="64"/>
    </row>
    <row r="455" spans="2:9" ht="15.75" thickBot="1" x14ac:dyDescent="0.3">
      <c r="B455" s="63"/>
      <c r="C455" s="64"/>
      <c r="D455" s="64"/>
      <c r="E455" s="64"/>
      <c r="F455" s="64"/>
      <c r="G455" s="64"/>
      <c r="H455" s="64"/>
    </row>
    <row r="456" spans="2:9" ht="16.5" thickBot="1" x14ac:dyDescent="0.3">
      <c r="B456" s="48" t="s">
        <v>56</v>
      </c>
      <c r="C456" s="49"/>
      <c r="D456" s="49"/>
      <c r="E456" s="49"/>
      <c r="F456" s="49"/>
      <c r="G456" s="49"/>
      <c r="H456" s="50"/>
      <c r="I456" s="61" t="str">
        <f>$I$29</f>
        <v>ACUMULAT DESEMBRE 2019</v>
      </c>
    </row>
    <row r="457" spans="2:9" x14ac:dyDescent="0.25">
      <c r="B457" s="17" t="s">
        <v>31</v>
      </c>
      <c r="C457" s="18" t="s">
        <v>32</v>
      </c>
      <c r="D457" s="18" t="s">
        <v>33</v>
      </c>
      <c r="E457" s="18" t="s">
        <v>34</v>
      </c>
      <c r="F457" s="18" t="s">
        <v>35</v>
      </c>
      <c r="G457" s="18" t="s">
        <v>36</v>
      </c>
      <c r="H457" s="18" t="s">
        <v>37</v>
      </c>
      <c r="I457" s="18" t="s">
        <v>8</v>
      </c>
    </row>
    <row r="458" spans="2:9" x14ac:dyDescent="0.25">
      <c r="B458" s="19" t="s">
        <v>38</v>
      </c>
      <c r="C458" s="20">
        <v>5756220</v>
      </c>
      <c r="D458" s="20">
        <v>440329</v>
      </c>
      <c r="E458" s="20">
        <v>287670</v>
      </c>
      <c r="F458" s="20">
        <v>85321</v>
      </c>
      <c r="G458" s="20">
        <v>16373</v>
      </c>
      <c r="H458" s="20">
        <v>52209</v>
      </c>
      <c r="I458" s="19">
        <v>6638122</v>
      </c>
    </row>
    <row r="459" spans="2:9" x14ac:dyDescent="0.25">
      <c r="B459" s="19" t="s">
        <v>39</v>
      </c>
      <c r="C459" s="20">
        <v>2559177</v>
      </c>
      <c r="D459" s="20">
        <v>136264</v>
      </c>
      <c r="E459" s="20">
        <v>109056</v>
      </c>
      <c r="F459" s="20">
        <v>32280</v>
      </c>
      <c r="G459" s="20">
        <v>4963</v>
      </c>
      <c r="H459" s="20">
        <v>14204</v>
      </c>
      <c r="I459" s="19">
        <v>2855944</v>
      </c>
    </row>
    <row r="460" spans="2:9" x14ac:dyDescent="0.25">
      <c r="B460" s="19" t="s">
        <v>40</v>
      </c>
      <c r="C460" s="20">
        <v>1214566</v>
      </c>
      <c r="D460" s="20">
        <v>413727</v>
      </c>
      <c r="E460" s="20">
        <v>246924</v>
      </c>
      <c r="F460" s="20">
        <v>23017</v>
      </c>
      <c r="G460" s="20">
        <v>6033</v>
      </c>
      <c r="H460" s="20">
        <v>11449</v>
      </c>
      <c r="I460" s="19">
        <v>1915716</v>
      </c>
    </row>
    <row r="461" spans="2:9" x14ac:dyDescent="0.25">
      <c r="B461" s="19" t="s">
        <v>41</v>
      </c>
      <c r="C461" s="20">
        <v>605691</v>
      </c>
      <c r="D461" s="20">
        <v>397749</v>
      </c>
      <c r="E461" s="20">
        <v>237787</v>
      </c>
      <c r="F461" s="20">
        <v>96481</v>
      </c>
      <c r="G461" s="20">
        <v>22127</v>
      </c>
      <c r="H461" s="20">
        <v>21407</v>
      </c>
      <c r="I461" s="19">
        <v>1381242</v>
      </c>
    </row>
    <row r="462" spans="2:9" x14ac:dyDescent="0.25">
      <c r="B462" s="19" t="s">
        <v>42</v>
      </c>
      <c r="C462" s="20">
        <v>276616</v>
      </c>
      <c r="D462" s="20">
        <v>9672</v>
      </c>
      <c r="E462" s="20">
        <v>8809</v>
      </c>
      <c r="F462" s="20">
        <v>4706</v>
      </c>
      <c r="G462" s="20">
        <v>110</v>
      </c>
      <c r="H462" s="20">
        <v>3121</v>
      </c>
      <c r="I462" s="19">
        <v>303034</v>
      </c>
    </row>
    <row r="463" spans="2:9" x14ac:dyDescent="0.25">
      <c r="B463" s="19" t="s">
        <v>43</v>
      </c>
      <c r="C463" s="20">
        <v>112470</v>
      </c>
      <c r="D463" s="20">
        <v>17611</v>
      </c>
      <c r="E463" s="20">
        <v>7610</v>
      </c>
      <c r="F463" s="20">
        <v>2279</v>
      </c>
      <c r="G463" s="20">
        <v>656</v>
      </c>
      <c r="H463" s="20">
        <v>634</v>
      </c>
      <c r="I463" s="19">
        <v>141260</v>
      </c>
    </row>
    <row r="464" spans="2:9" x14ac:dyDescent="0.25">
      <c r="B464" s="19" t="s">
        <v>89</v>
      </c>
      <c r="C464" s="20">
        <v>4731</v>
      </c>
      <c r="D464" s="20">
        <v>221</v>
      </c>
      <c r="E464" s="20">
        <v>318</v>
      </c>
      <c r="F464" s="20">
        <v>118</v>
      </c>
      <c r="G464" s="20">
        <v>0</v>
      </c>
      <c r="H464" s="20">
        <v>12</v>
      </c>
      <c r="I464" s="19">
        <v>5400</v>
      </c>
    </row>
    <row r="465" spans="2:9" x14ac:dyDescent="0.25">
      <c r="B465" s="19" t="s">
        <v>90</v>
      </c>
      <c r="C465" s="20">
        <v>6</v>
      </c>
      <c r="D465" s="20">
        <v>1</v>
      </c>
      <c r="E465" s="20">
        <v>1</v>
      </c>
      <c r="F465" s="20">
        <v>1307</v>
      </c>
      <c r="G465" s="20">
        <v>38</v>
      </c>
      <c r="H465" s="20">
        <v>19</v>
      </c>
      <c r="I465" s="19">
        <v>1372</v>
      </c>
    </row>
    <row r="466" spans="2:9" x14ac:dyDescent="0.25">
      <c r="B466" s="19" t="s">
        <v>91</v>
      </c>
      <c r="C466" s="20">
        <v>355370</v>
      </c>
      <c r="D466" s="20">
        <v>19121</v>
      </c>
      <c r="E466" s="20">
        <v>9372</v>
      </c>
      <c r="F466" s="20">
        <v>2473</v>
      </c>
      <c r="G466" s="20">
        <v>253</v>
      </c>
      <c r="H466" s="20">
        <v>1197</v>
      </c>
      <c r="I466" s="19">
        <v>387786</v>
      </c>
    </row>
    <row r="467" spans="2:9" x14ac:dyDescent="0.25">
      <c r="B467" s="19" t="s">
        <v>92</v>
      </c>
      <c r="C467" s="20">
        <v>185781</v>
      </c>
      <c r="D467" s="20">
        <v>6405</v>
      </c>
      <c r="E467" s="20">
        <v>6107</v>
      </c>
      <c r="F467" s="20">
        <v>2904</v>
      </c>
      <c r="G467" s="20">
        <v>307</v>
      </c>
      <c r="H467" s="20">
        <v>2115</v>
      </c>
      <c r="I467" s="19">
        <v>203619</v>
      </c>
    </row>
    <row r="468" spans="2:9" x14ac:dyDescent="0.25">
      <c r="B468" s="19" t="s">
        <v>93</v>
      </c>
      <c r="C468" s="20">
        <v>165381</v>
      </c>
      <c r="D468" s="20">
        <v>4079</v>
      </c>
      <c r="E468" s="20">
        <v>2802</v>
      </c>
      <c r="F468" s="20">
        <v>1006</v>
      </c>
      <c r="G468" s="20">
        <v>56</v>
      </c>
      <c r="H468" s="20">
        <v>595</v>
      </c>
      <c r="I468" s="19">
        <v>173919</v>
      </c>
    </row>
    <row r="469" spans="2:9" x14ac:dyDescent="0.25">
      <c r="B469" s="19" t="s">
        <v>94</v>
      </c>
      <c r="C469" s="20">
        <v>75423</v>
      </c>
      <c r="D469" s="20">
        <v>2618</v>
      </c>
      <c r="E469" s="20">
        <v>1389</v>
      </c>
      <c r="F469" s="20">
        <v>365</v>
      </c>
      <c r="G469" s="20">
        <v>55</v>
      </c>
      <c r="H469" s="20">
        <v>362</v>
      </c>
      <c r="I469" s="19">
        <v>80212</v>
      </c>
    </row>
    <row r="470" spans="2:9" x14ac:dyDescent="0.25">
      <c r="B470" s="19" t="s">
        <v>95</v>
      </c>
      <c r="C470" s="20">
        <v>23695</v>
      </c>
      <c r="D470" s="20">
        <v>943</v>
      </c>
      <c r="E470" s="20">
        <v>74</v>
      </c>
      <c r="F470" s="20">
        <v>65</v>
      </c>
      <c r="G470" s="20">
        <v>3</v>
      </c>
      <c r="H470" s="20">
        <v>32</v>
      </c>
      <c r="I470" s="19">
        <v>24812</v>
      </c>
    </row>
    <row r="471" spans="2:9" x14ac:dyDescent="0.25">
      <c r="B471" s="19" t="s">
        <v>44</v>
      </c>
      <c r="C471" s="20">
        <v>35134</v>
      </c>
      <c r="D471" s="20">
        <v>5608</v>
      </c>
      <c r="E471" s="20">
        <v>1145</v>
      </c>
      <c r="F471" s="20">
        <v>196</v>
      </c>
      <c r="G471" s="20">
        <v>2</v>
      </c>
      <c r="H471" s="20">
        <v>46</v>
      </c>
      <c r="I471" s="19">
        <v>42131</v>
      </c>
    </row>
    <row r="472" spans="2:9" x14ac:dyDescent="0.25">
      <c r="B472" s="19" t="s">
        <v>45</v>
      </c>
      <c r="C472" s="20">
        <v>56505</v>
      </c>
      <c r="D472" s="20">
        <v>29457</v>
      </c>
      <c r="E472" s="20">
        <v>8749</v>
      </c>
      <c r="F472" s="20">
        <v>556</v>
      </c>
      <c r="G472" s="20">
        <v>244</v>
      </c>
      <c r="H472" s="20">
        <v>108</v>
      </c>
      <c r="I472" s="19">
        <v>95619</v>
      </c>
    </row>
    <row r="473" spans="2:9" x14ac:dyDescent="0.25">
      <c r="B473" s="19" t="s">
        <v>46</v>
      </c>
      <c r="C473" s="20">
        <v>3455</v>
      </c>
      <c r="D473" s="20">
        <v>19000</v>
      </c>
      <c r="E473" s="20">
        <v>14008</v>
      </c>
      <c r="F473" s="20">
        <v>1298</v>
      </c>
      <c r="G473" s="20">
        <v>36</v>
      </c>
      <c r="H473" s="20">
        <v>36</v>
      </c>
      <c r="I473" s="19">
        <v>37833</v>
      </c>
    </row>
    <row r="474" spans="2:9" x14ac:dyDescent="0.25">
      <c r="B474" s="19" t="s">
        <v>47</v>
      </c>
      <c r="C474" s="20">
        <v>13569</v>
      </c>
      <c r="D474" s="20">
        <v>18625</v>
      </c>
      <c r="E474" s="20">
        <v>35349</v>
      </c>
      <c r="F474" s="20">
        <v>672</v>
      </c>
      <c r="G474" s="20">
        <v>107</v>
      </c>
      <c r="H474" s="20">
        <v>266</v>
      </c>
      <c r="I474" s="19">
        <v>68588</v>
      </c>
    </row>
    <row r="475" spans="2:9" x14ac:dyDescent="0.25">
      <c r="B475" s="19" t="s">
        <v>96</v>
      </c>
      <c r="C475" s="20">
        <v>17822</v>
      </c>
      <c r="D475" s="20">
        <v>53127</v>
      </c>
      <c r="E475" s="20">
        <v>3194</v>
      </c>
      <c r="F475" s="20">
        <v>1175</v>
      </c>
      <c r="G475" s="20">
        <v>67</v>
      </c>
      <c r="H475" s="20">
        <v>224</v>
      </c>
      <c r="I475" s="19">
        <v>75609</v>
      </c>
    </row>
    <row r="476" spans="2:9" x14ac:dyDescent="0.25">
      <c r="B476" s="19" t="s">
        <v>155</v>
      </c>
      <c r="C476" s="20">
        <v>599</v>
      </c>
      <c r="D476" s="20">
        <v>0</v>
      </c>
      <c r="E476" s="20">
        <v>0</v>
      </c>
      <c r="F476" s="20">
        <v>1</v>
      </c>
      <c r="G476" s="20">
        <v>0</v>
      </c>
      <c r="H476" s="20">
        <v>16</v>
      </c>
      <c r="I476" s="19">
        <v>616</v>
      </c>
    </row>
    <row r="477" spans="2:9" x14ac:dyDescent="0.25">
      <c r="B477" s="19" t="s">
        <v>83</v>
      </c>
      <c r="C477" s="20">
        <v>1186</v>
      </c>
      <c r="D477" s="20">
        <v>11922</v>
      </c>
      <c r="E477" s="20">
        <v>66</v>
      </c>
      <c r="F477" s="20">
        <v>41</v>
      </c>
      <c r="G477" s="20">
        <v>0</v>
      </c>
      <c r="H477" s="20">
        <v>27</v>
      </c>
      <c r="I477" s="19">
        <v>13242</v>
      </c>
    </row>
    <row r="478" spans="2:9" x14ac:dyDescent="0.25">
      <c r="B478" s="19" t="s">
        <v>97</v>
      </c>
      <c r="C478" s="20">
        <v>729</v>
      </c>
      <c r="D478" s="20">
        <v>813</v>
      </c>
      <c r="E478" s="20">
        <v>0</v>
      </c>
      <c r="F478" s="20">
        <v>352</v>
      </c>
      <c r="G478" s="20">
        <v>82</v>
      </c>
      <c r="H478" s="20">
        <v>1779</v>
      </c>
      <c r="I478" s="19">
        <v>3755</v>
      </c>
    </row>
    <row r="479" spans="2:9" x14ac:dyDescent="0.25">
      <c r="B479" s="19" t="s">
        <v>98</v>
      </c>
      <c r="C479" s="20">
        <v>46</v>
      </c>
      <c r="D479" s="20">
        <v>941</v>
      </c>
      <c r="E479" s="20">
        <v>0</v>
      </c>
      <c r="F479" s="20">
        <v>0</v>
      </c>
      <c r="G479" s="20">
        <v>229</v>
      </c>
      <c r="H479" s="20">
        <v>1</v>
      </c>
      <c r="I479" s="19">
        <v>1217</v>
      </c>
    </row>
    <row r="480" spans="2:9" x14ac:dyDescent="0.25">
      <c r="B480" s="19" t="s">
        <v>136</v>
      </c>
      <c r="C480" s="20">
        <v>1339</v>
      </c>
      <c r="D480" s="20">
        <v>379</v>
      </c>
      <c r="E480" s="20">
        <v>3</v>
      </c>
      <c r="F480" s="20">
        <v>16</v>
      </c>
      <c r="G480" s="20">
        <v>0</v>
      </c>
      <c r="H480" s="20">
        <v>1</v>
      </c>
      <c r="I480" s="19">
        <v>1738</v>
      </c>
    </row>
    <row r="481" spans="2:9" x14ac:dyDescent="0.25">
      <c r="B481" s="19" t="s">
        <v>99</v>
      </c>
      <c r="C481" s="20">
        <v>725</v>
      </c>
      <c r="D481" s="20">
        <v>612</v>
      </c>
      <c r="E481" s="20">
        <v>0</v>
      </c>
      <c r="F481" s="20">
        <v>0</v>
      </c>
      <c r="G481" s="20">
        <v>247</v>
      </c>
      <c r="H481" s="20">
        <v>112</v>
      </c>
      <c r="I481" s="19">
        <v>1696</v>
      </c>
    </row>
    <row r="482" spans="2:9" x14ac:dyDescent="0.25">
      <c r="B482" s="19" t="s">
        <v>100</v>
      </c>
      <c r="C482" s="20">
        <v>18960</v>
      </c>
      <c r="D482" s="20">
        <v>3722</v>
      </c>
      <c r="E482" s="20">
        <v>248</v>
      </c>
      <c r="F482" s="20">
        <v>88</v>
      </c>
      <c r="G482" s="20">
        <v>1</v>
      </c>
      <c r="H482" s="20">
        <v>22</v>
      </c>
      <c r="I482" s="19">
        <v>23041</v>
      </c>
    </row>
    <row r="483" spans="2:9" x14ac:dyDescent="0.25">
      <c r="B483" s="19" t="s">
        <v>137</v>
      </c>
      <c r="C483" s="20">
        <v>0</v>
      </c>
      <c r="D483" s="20">
        <v>0</v>
      </c>
      <c r="E483" s="20">
        <v>18</v>
      </c>
      <c r="F483" s="20">
        <v>76</v>
      </c>
      <c r="G483" s="20">
        <v>50</v>
      </c>
      <c r="H483" s="20">
        <v>0</v>
      </c>
      <c r="I483" s="19">
        <v>144</v>
      </c>
    </row>
    <row r="484" spans="2:9" x14ac:dyDescent="0.25">
      <c r="B484" s="19" t="s">
        <v>101</v>
      </c>
      <c r="C484" s="20">
        <v>10</v>
      </c>
      <c r="D484" s="20">
        <v>285</v>
      </c>
      <c r="E484" s="20">
        <v>1222</v>
      </c>
      <c r="F484" s="20">
        <v>1628</v>
      </c>
      <c r="G484" s="20">
        <v>171</v>
      </c>
      <c r="H484" s="20">
        <v>165</v>
      </c>
      <c r="I484" s="19">
        <v>3481</v>
      </c>
    </row>
    <row r="485" spans="2:9" x14ac:dyDescent="0.25">
      <c r="B485" s="19" t="s">
        <v>102</v>
      </c>
      <c r="C485" s="20">
        <v>12069</v>
      </c>
      <c r="D485" s="20">
        <v>949</v>
      </c>
      <c r="E485" s="20">
        <v>258</v>
      </c>
      <c r="F485" s="20">
        <v>263</v>
      </c>
      <c r="G485" s="20">
        <v>1</v>
      </c>
      <c r="H485" s="20">
        <v>123</v>
      </c>
      <c r="I485" s="19">
        <v>13663</v>
      </c>
    </row>
    <row r="486" spans="2:9" x14ac:dyDescent="0.25">
      <c r="B486" s="19" t="s">
        <v>48</v>
      </c>
      <c r="C486" s="20">
        <v>124</v>
      </c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19">
        <v>124</v>
      </c>
    </row>
    <row r="487" spans="2:9" x14ac:dyDescent="0.25">
      <c r="B487" s="19" t="s">
        <v>103</v>
      </c>
      <c r="C487" s="20">
        <v>2</v>
      </c>
      <c r="D487" s="20">
        <v>1263</v>
      </c>
      <c r="E487" s="20">
        <v>4232</v>
      </c>
      <c r="F487" s="20">
        <v>1179</v>
      </c>
      <c r="G487" s="20">
        <v>139</v>
      </c>
      <c r="H487" s="20">
        <v>25</v>
      </c>
      <c r="I487" s="19">
        <v>6840</v>
      </c>
    </row>
    <row r="488" spans="2:9" x14ac:dyDescent="0.25">
      <c r="B488" s="19" t="s">
        <v>104</v>
      </c>
      <c r="C488" s="20">
        <v>126</v>
      </c>
      <c r="D488" s="20">
        <v>186</v>
      </c>
      <c r="E488" s="20">
        <v>20460</v>
      </c>
      <c r="F488" s="20">
        <v>42376</v>
      </c>
      <c r="G488" s="20">
        <v>3564</v>
      </c>
      <c r="H488" s="20">
        <v>1822</v>
      </c>
      <c r="I488" s="19">
        <v>68534</v>
      </c>
    </row>
    <row r="489" spans="2:9" x14ac:dyDescent="0.25">
      <c r="B489" s="19" t="s">
        <v>105</v>
      </c>
      <c r="C489" s="20">
        <v>1261</v>
      </c>
      <c r="D489" s="20">
        <v>30274</v>
      </c>
      <c r="E489" s="20">
        <v>66774</v>
      </c>
      <c r="F489" s="20">
        <v>2947</v>
      </c>
      <c r="G489" s="20">
        <v>162</v>
      </c>
      <c r="H489" s="20">
        <v>449</v>
      </c>
      <c r="I489" s="19">
        <v>101867</v>
      </c>
    </row>
    <row r="490" spans="2:9" x14ac:dyDescent="0.25">
      <c r="B490" s="19" t="s">
        <v>106</v>
      </c>
      <c r="C490" s="20">
        <v>698</v>
      </c>
      <c r="D490" s="20">
        <v>1257</v>
      </c>
      <c r="E490" s="20">
        <v>2181</v>
      </c>
      <c r="F490" s="20">
        <v>8108</v>
      </c>
      <c r="G490" s="20">
        <v>863</v>
      </c>
      <c r="H490" s="20">
        <v>621</v>
      </c>
      <c r="I490" s="19">
        <v>13728</v>
      </c>
    </row>
    <row r="491" spans="2:9" x14ac:dyDescent="0.25">
      <c r="B491" s="19" t="s">
        <v>107</v>
      </c>
      <c r="C491" s="20">
        <v>4571</v>
      </c>
      <c r="D491" s="20">
        <v>35966</v>
      </c>
      <c r="E491" s="20">
        <v>13990</v>
      </c>
      <c r="F491" s="20">
        <v>582</v>
      </c>
      <c r="G491" s="20">
        <v>119</v>
      </c>
      <c r="H491" s="20">
        <v>40</v>
      </c>
      <c r="I491" s="19">
        <v>55268</v>
      </c>
    </row>
    <row r="492" spans="2:9" x14ac:dyDescent="0.25">
      <c r="B492" s="19" t="s">
        <v>49</v>
      </c>
      <c r="C492" s="20">
        <v>1065</v>
      </c>
      <c r="D492" s="20">
        <v>474</v>
      </c>
      <c r="E492" s="20">
        <v>0</v>
      </c>
      <c r="F492" s="20">
        <v>0</v>
      </c>
      <c r="G492" s="20">
        <v>0</v>
      </c>
      <c r="H492" s="20">
        <v>767</v>
      </c>
      <c r="I492" s="19">
        <v>2306</v>
      </c>
    </row>
    <row r="493" spans="2:9" x14ac:dyDescent="0.25">
      <c r="B493" s="19" t="s">
        <v>50</v>
      </c>
      <c r="C493" s="20">
        <v>109</v>
      </c>
      <c r="D493" s="20">
        <v>122</v>
      </c>
      <c r="E493" s="20">
        <v>10480</v>
      </c>
      <c r="F493" s="20">
        <v>15823</v>
      </c>
      <c r="G493" s="20">
        <v>41</v>
      </c>
      <c r="H493" s="20">
        <v>15002</v>
      </c>
      <c r="I493" s="19">
        <v>41577</v>
      </c>
    </row>
    <row r="494" spans="2:9" x14ac:dyDescent="0.25">
      <c r="B494" s="19" t="s">
        <v>108</v>
      </c>
      <c r="C494" s="20">
        <v>26</v>
      </c>
      <c r="D494" s="20">
        <v>3</v>
      </c>
      <c r="E494" s="20">
        <v>7537</v>
      </c>
      <c r="F494" s="20">
        <v>597</v>
      </c>
      <c r="G494" s="20">
        <v>3</v>
      </c>
      <c r="H494" s="20">
        <v>3</v>
      </c>
      <c r="I494" s="19">
        <v>8169</v>
      </c>
    </row>
    <row r="495" spans="2:9" x14ac:dyDescent="0.25">
      <c r="B495" s="19" t="s">
        <v>109</v>
      </c>
      <c r="C495" s="20">
        <v>201</v>
      </c>
      <c r="D495" s="20">
        <v>9172</v>
      </c>
      <c r="E495" s="20">
        <v>850</v>
      </c>
      <c r="F495" s="20">
        <v>108</v>
      </c>
      <c r="G495" s="20">
        <v>0</v>
      </c>
      <c r="H495" s="20">
        <v>63</v>
      </c>
      <c r="I495" s="19">
        <v>10394</v>
      </c>
    </row>
    <row r="496" spans="2:9" x14ac:dyDescent="0.25">
      <c r="B496" s="19" t="s">
        <v>156</v>
      </c>
      <c r="C496" s="20">
        <v>0</v>
      </c>
      <c r="D496" s="20">
        <v>109</v>
      </c>
      <c r="E496" s="20">
        <v>0</v>
      </c>
      <c r="F496" s="20">
        <v>255</v>
      </c>
      <c r="G496" s="20">
        <v>0</v>
      </c>
      <c r="H496" s="20">
        <v>3</v>
      </c>
      <c r="I496" s="19">
        <v>367</v>
      </c>
    </row>
    <row r="497" spans="2:9" x14ac:dyDescent="0.25">
      <c r="B497" s="19" t="s">
        <v>110</v>
      </c>
      <c r="C497" s="20">
        <v>10</v>
      </c>
      <c r="D497" s="20">
        <v>76</v>
      </c>
      <c r="E497" s="20">
        <v>522</v>
      </c>
      <c r="F497" s="20">
        <v>1490</v>
      </c>
      <c r="G497" s="20">
        <v>14</v>
      </c>
      <c r="H497" s="20">
        <v>11</v>
      </c>
      <c r="I497" s="19">
        <v>2123</v>
      </c>
    </row>
    <row r="498" spans="2:9" x14ac:dyDescent="0.25">
      <c r="B498" s="19" t="s">
        <v>111</v>
      </c>
      <c r="C498" s="20">
        <v>192</v>
      </c>
      <c r="D498" s="20">
        <v>1752</v>
      </c>
      <c r="E498" s="20">
        <v>1365</v>
      </c>
      <c r="F498" s="20">
        <v>422</v>
      </c>
      <c r="G498" s="20">
        <v>0</v>
      </c>
      <c r="H498" s="20">
        <v>155</v>
      </c>
      <c r="I498" s="19">
        <v>3886</v>
      </c>
    </row>
    <row r="499" spans="2:9" x14ac:dyDescent="0.25">
      <c r="B499" s="19" t="s">
        <v>52</v>
      </c>
      <c r="C499" s="20">
        <v>647</v>
      </c>
      <c r="D499" s="20">
        <v>1052</v>
      </c>
      <c r="E499" s="20">
        <v>2</v>
      </c>
      <c r="F499" s="20">
        <v>2</v>
      </c>
      <c r="G499" s="20">
        <v>0</v>
      </c>
      <c r="H499" s="20">
        <v>0</v>
      </c>
      <c r="I499" s="19">
        <v>1703</v>
      </c>
    </row>
    <row r="500" spans="2:9" x14ac:dyDescent="0.25">
      <c r="B500" s="19" t="s">
        <v>112</v>
      </c>
      <c r="C500" s="20">
        <v>130</v>
      </c>
      <c r="D500" s="20">
        <v>265</v>
      </c>
      <c r="E500" s="20">
        <v>0</v>
      </c>
      <c r="F500" s="20">
        <v>0</v>
      </c>
      <c r="G500" s="20">
        <v>0</v>
      </c>
      <c r="H500" s="20">
        <v>23639</v>
      </c>
      <c r="I500" s="19">
        <v>24034</v>
      </c>
    </row>
    <row r="501" spans="2:9" x14ac:dyDescent="0.25">
      <c r="B501" s="19" t="s">
        <v>139</v>
      </c>
      <c r="C501" s="20">
        <v>0</v>
      </c>
      <c r="D501" s="20">
        <v>0</v>
      </c>
      <c r="E501" s="20">
        <v>5</v>
      </c>
      <c r="F501" s="20">
        <v>7</v>
      </c>
      <c r="G501" s="20">
        <v>0</v>
      </c>
      <c r="H501" s="20">
        <v>1</v>
      </c>
      <c r="I501" s="19">
        <v>13</v>
      </c>
    </row>
    <row r="502" spans="2:9" x14ac:dyDescent="0.25">
      <c r="B502" s="19" t="s">
        <v>140</v>
      </c>
      <c r="C502" s="20">
        <v>0</v>
      </c>
      <c r="D502" s="20">
        <v>1504</v>
      </c>
      <c r="E502" s="20">
        <v>2</v>
      </c>
      <c r="F502" s="20">
        <v>5</v>
      </c>
      <c r="G502" s="20">
        <v>0</v>
      </c>
      <c r="H502" s="20">
        <v>0</v>
      </c>
      <c r="I502" s="19">
        <v>1511</v>
      </c>
    </row>
    <row r="503" spans="2:9" x14ac:dyDescent="0.25">
      <c r="B503" s="19" t="s">
        <v>113</v>
      </c>
      <c r="C503" s="20">
        <v>4630</v>
      </c>
      <c r="D503" s="20">
        <v>1205</v>
      </c>
      <c r="E503" s="20">
        <v>240</v>
      </c>
      <c r="F503" s="20">
        <v>43</v>
      </c>
      <c r="G503" s="20">
        <v>0</v>
      </c>
      <c r="H503" s="20">
        <v>0</v>
      </c>
      <c r="I503" s="19">
        <v>6118</v>
      </c>
    </row>
    <row r="504" spans="2:9" x14ac:dyDescent="0.25">
      <c r="B504" s="19" t="s">
        <v>84</v>
      </c>
      <c r="C504" s="20">
        <v>2233</v>
      </c>
      <c r="D504" s="20">
        <v>6935</v>
      </c>
      <c r="E504" s="20">
        <v>17623</v>
      </c>
      <c r="F504" s="20">
        <v>612</v>
      </c>
      <c r="G504" s="20">
        <v>84</v>
      </c>
      <c r="H504" s="20">
        <v>260</v>
      </c>
      <c r="I504" s="19">
        <v>27747</v>
      </c>
    </row>
    <row r="505" spans="2:9" x14ac:dyDescent="0.25">
      <c r="B505" s="19" t="s">
        <v>114</v>
      </c>
      <c r="C505" s="20">
        <v>591</v>
      </c>
      <c r="D505" s="20">
        <v>457</v>
      </c>
      <c r="E505" s="20">
        <v>6</v>
      </c>
      <c r="F505" s="20">
        <v>2</v>
      </c>
      <c r="G505" s="20">
        <v>0</v>
      </c>
      <c r="H505" s="20">
        <v>195</v>
      </c>
      <c r="I505" s="19">
        <v>1251</v>
      </c>
    </row>
    <row r="506" spans="2:9" x14ac:dyDescent="0.25">
      <c r="B506" s="19" t="s">
        <v>115</v>
      </c>
      <c r="C506" s="20">
        <v>3505</v>
      </c>
      <c r="D506" s="20">
        <v>23652</v>
      </c>
      <c r="E506" s="20">
        <v>676</v>
      </c>
      <c r="F506" s="20">
        <v>112</v>
      </c>
      <c r="G506" s="20">
        <v>5</v>
      </c>
      <c r="H506" s="20">
        <v>6</v>
      </c>
      <c r="I506" s="19">
        <v>27956</v>
      </c>
    </row>
    <row r="507" spans="2:9" x14ac:dyDescent="0.25">
      <c r="B507" s="19" t="s">
        <v>116</v>
      </c>
      <c r="C507" s="20">
        <v>200</v>
      </c>
      <c r="D507" s="20">
        <v>1216</v>
      </c>
      <c r="E507" s="20">
        <v>6078</v>
      </c>
      <c r="F507" s="20">
        <v>47</v>
      </c>
      <c r="G507" s="20">
        <v>0</v>
      </c>
      <c r="H507" s="20">
        <v>10</v>
      </c>
      <c r="I507" s="19">
        <v>7551</v>
      </c>
    </row>
    <row r="508" spans="2:9" x14ac:dyDescent="0.25">
      <c r="B508" s="19" t="s">
        <v>117</v>
      </c>
      <c r="C508" s="20">
        <v>0</v>
      </c>
      <c r="D508" s="20">
        <v>3</v>
      </c>
      <c r="E508" s="20">
        <v>220</v>
      </c>
      <c r="F508" s="20">
        <v>2</v>
      </c>
      <c r="G508" s="20">
        <v>0</v>
      </c>
      <c r="H508" s="20">
        <v>0</v>
      </c>
      <c r="I508" s="19">
        <v>225</v>
      </c>
    </row>
    <row r="509" spans="2:9" x14ac:dyDescent="0.25">
      <c r="B509" s="19" t="s">
        <v>118</v>
      </c>
      <c r="C509" s="20">
        <v>1203</v>
      </c>
      <c r="D509" s="20">
        <v>61</v>
      </c>
      <c r="E509" s="20">
        <v>50</v>
      </c>
      <c r="F509" s="20">
        <v>24</v>
      </c>
      <c r="G509" s="20">
        <v>0</v>
      </c>
      <c r="H509" s="20">
        <v>19</v>
      </c>
      <c r="I509" s="19">
        <v>1357</v>
      </c>
    </row>
    <row r="510" spans="2:9" x14ac:dyDescent="0.25">
      <c r="B510" s="19" t="s">
        <v>119</v>
      </c>
      <c r="C510" s="20">
        <v>17500</v>
      </c>
      <c r="D510" s="20">
        <v>453</v>
      </c>
      <c r="E510" s="20">
        <v>186</v>
      </c>
      <c r="F510" s="20">
        <v>110</v>
      </c>
      <c r="G510" s="20">
        <v>13</v>
      </c>
      <c r="H510" s="20">
        <v>26</v>
      </c>
      <c r="I510" s="19">
        <v>18288</v>
      </c>
    </row>
    <row r="511" spans="2:9" x14ac:dyDescent="0.25">
      <c r="B511" s="19" t="s">
        <v>120</v>
      </c>
      <c r="C511" s="20">
        <v>11688</v>
      </c>
      <c r="D511" s="20">
        <v>3266</v>
      </c>
      <c r="E511" s="20">
        <v>184</v>
      </c>
      <c r="F511" s="20">
        <v>57</v>
      </c>
      <c r="G511" s="20">
        <v>0</v>
      </c>
      <c r="H511" s="20">
        <v>5</v>
      </c>
      <c r="I511" s="19">
        <v>15200</v>
      </c>
    </row>
    <row r="512" spans="2:9" x14ac:dyDescent="0.25">
      <c r="B512" s="19" t="s">
        <v>121</v>
      </c>
      <c r="C512" s="20">
        <v>1302</v>
      </c>
      <c r="D512" s="20">
        <v>449</v>
      </c>
      <c r="E512" s="20">
        <v>121</v>
      </c>
      <c r="F512" s="20">
        <v>3</v>
      </c>
      <c r="G512" s="20">
        <v>1</v>
      </c>
      <c r="H512" s="20">
        <v>0</v>
      </c>
      <c r="I512" s="19">
        <v>1876</v>
      </c>
    </row>
    <row r="513" spans="2:9" x14ac:dyDescent="0.25">
      <c r="B513" s="19" t="s">
        <v>141</v>
      </c>
      <c r="C513" s="20">
        <v>922</v>
      </c>
      <c r="D513" s="20">
        <v>72</v>
      </c>
      <c r="E513" s="20">
        <v>2</v>
      </c>
      <c r="F513" s="20">
        <v>8</v>
      </c>
      <c r="G513" s="20">
        <v>0</v>
      </c>
      <c r="H513" s="20">
        <v>0</v>
      </c>
      <c r="I513" s="19">
        <v>1004</v>
      </c>
    </row>
    <row r="514" spans="2:9" x14ac:dyDescent="0.25">
      <c r="B514" s="19" t="s">
        <v>142</v>
      </c>
      <c r="C514" s="20">
        <v>10</v>
      </c>
      <c r="D514" s="20">
        <v>108</v>
      </c>
      <c r="E514" s="20">
        <v>0</v>
      </c>
      <c r="F514" s="20">
        <v>0</v>
      </c>
      <c r="G514" s="20">
        <v>0</v>
      </c>
      <c r="H514" s="20">
        <v>0</v>
      </c>
      <c r="I514" s="19">
        <v>118</v>
      </c>
    </row>
    <row r="515" spans="2:9" x14ac:dyDescent="0.25">
      <c r="B515" s="19" t="s">
        <v>143</v>
      </c>
      <c r="C515" s="20">
        <v>88</v>
      </c>
      <c r="D515" s="20">
        <v>36</v>
      </c>
      <c r="E515" s="20">
        <v>0</v>
      </c>
      <c r="F515" s="20">
        <v>0</v>
      </c>
      <c r="G515" s="20">
        <v>0</v>
      </c>
      <c r="H515" s="20">
        <v>0</v>
      </c>
      <c r="I515" s="19">
        <v>124</v>
      </c>
    </row>
    <row r="516" spans="2:9" x14ac:dyDescent="0.25">
      <c r="B516" s="19" t="s">
        <v>122</v>
      </c>
      <c r="C516" s="20">
        <v>481</v>
      </c>
      <c r="D516" s="20">
        <v>56</v>
      </c>
      <c r="E516" s="20">
        <v>14</v>
      </c>
      <c r="F516" s="20">
        <v>6</v>
      </c>
      <c r="G516" s="20">
        <v>0</v>
      </c>
      <c r="H516" s="20">
        <v>703</v>
      </c>
      <c r="I516" s="19">
        <v>1260</v>
      </c>
    </row>
    <row r="517" spans="2:9" x14ac:dyDescent="0.25">
      <c r="B517" s="19" t="s">
        <v>123</v>
      </c>
      <c r="C517" s="20">
        <v>118</v>
      </c>
      <c r="D517" s="20">
        <v>362</v>
      </c>
      <c r="E517" s="20">
        <v>0</v>
      </c>
      <c r="F517" s="20">
        <v>16</v>
      </c>
      <c r="G517" s="20">
        <v>0</v>
      </c>
      <c r="H517" s="20">
        <v>206</v>
      </c>
      <c r="I517" s="19">
        <v>702</v>
      </c>
    </row>
    <row r="518" spans="2:9" x14ac:dyDescent="0.25">
      <c r="B518" s="19" t="s">
        <v>144</v>
      </c>
      <c r="C518" s="20">
        <v>1242</v>
      </c>
      <c r="D518" s="20">
        <v>208</v>
      </c>
      <c r="E518" s="20">
        <v>8</v>
      </c>
      <c r="F518" s="20">
        <v>0</v>
      </c>
      <c r="G518" s="20">
        <v>0</v>
      </c>
      <c r="H518" s="20">
        <v>1</v>
      </c>
      <c r="I518" s="19">
        <v>1459</v>
      </c>
    </row>
    <row r="519" spans="2:9" x14ac:dyDescent="0.25">
      <c r="B519" s="19" t="s">
        <v>124</v>
      </c>
      <c r="C519" s="20">
        <v>367</v>
      </c>
      <c r="D519" s="20">
        <v>253</v>
      </c>
      <c r="E519" s="20">
        <v>1</v>
      </c>
      <c r="F519" s="20">
        <v>19</v>
      </c>
      <c r="G519" s="20">
        <v>0</v>
      </c>
      <c r="H519" s="20">
        <v>0</v>
      </c>
      <c r="I519" s="19">
        <v>640</v>
      </c>
    </row>
    <row r="520" spans="2:9" x14ac:dyDescent="0.25">
      <c r="B520" s="19" t="s">
        <v>147</v>
      </c>
      <c r="C520" s="20">
        <v>308</v>
      </c>
      <c r="D520" s="20">
        <v>339</v>
      </c>
      <c r="E520" s="20">
        <v>0</v>
      </c>
      <c r="F520" s="20">
        <v>10</v>
      </c>
      <c r="G520" s="20">
        <v>0</v>
      </c>
      <c r="H520" s="20">
        <v>0</v>
      </c>
      <c r="I520" s="19">
        <v>657</v>
      </c>
    </row>
    <row r="521" spans="2:9" x14ac:dyDescent="0.25">
      <c r="B521" s="19" t="s">
        <v>125</v>
      </c>
      <c r="C521" s="20">
        <v>8847</v>
      </c>
      <c r="D521" s="20">
        <v>657</v>
      </c>
      <c r="E521" s="20">
        <v>654</v>
      </c>
      <c r="F521" s="20">
        <v>55</v>
      </c>
      <c r="G521" s="20">
        <v>23</v>
      </c>
      <c r="H521" s="20">
        <v>0</v>
      </c>
      <c r="I521" s="19">
        <v>10236</v>
      </c>
    </row>
    <row r="522" spans="2:9" x14ac:dyDescent="0.25">
      <c r="B522" s="19" t="s">
        <v>126</v>
      </c>
      <c r="C522" s="20">
        <v>185</v>
      </c>
      <c r="D522" s="20">
        <v>76</v>
      </c>
      <c r="E522" s="20">
        <v>15</v>
      </c>
      <c r="F522" s="20">
        <v>0</v>
      </c>
      <c r="G522" s="20">
        <v>0</v>
      </c>
      <c r="H522" s="20">
        <v>0</v>
      </c>
      <c r="I522" s="19">
        <v>276</v>
      </c>
    </row>
    <row r="523" spans="2:9" x14ac:dyDescent="0.25">
      <c r="B523" s="19" t="s">
        <v>127</v>
      </c>
      <c r="C523" s="20">
        <v>2942</v>
      </c>
      <c r="D523" s="20">
        <v>63</v>
      </c>
      <c r="E523" s="20">
        <v>41</v>
      </c>
      <c r="F523" s="20">
        <v>3</v>
      </c>
      <c r="G523" s="20">
        <v>0</v>
      </c>
      <c r="H523" s="20">
        <v>0</v>
      </c>
      <c r="I523" s="19">
        <v>3049</v>
      </c>
    </row>
    <row r="524" spans="2:9" x14ac:dyDescent="0.25">
      <c r="B524" s="19" t="s">
        <v>128</v>
      </c>
      <c r="C524" s="20">
        <v>133</v>
      </c>
      <c r="D524" s="20">
        <v>2</v>
      </c>
      <c r="E524" s="20">
        <v>538</v>
      </c>
      <c r="F524" s="20">
        <v>18</v>
      </c>
      <c r="G524" s="20">
        <v>0</v>
      </c>
      <c r="H524" s="20">
        <v>0</v>
      </c>
      <c r="I524" s="19">
        <v>691</v>
      </c>
    </row>
    <row r="525" spans="2:9" x14ac:dyDescent="0.25">
      <c r="B525" s="19" t="s">
        <v>129</v>
      </c>
      <c r="C525" s="20">
        <v>202</v>
      </c>
      <c r="D525" s="20">
        <v>146</v>
      </c>
      <c r="E525" s="20">
        <v>46</v>
      </c>
      <c r="F525" s="20">
        <v>1</v>
      </c>
      <c r="G525" s="20">
        <v>0</v>
      </c>
      <c r="H525" s="20">
        <v>3</v>
      </c>
      <c r="I525" s="19">
        <v>398</v>
      </c>
    </row>
    <row r="526" spans="2:9" x14ac:dyDescent="0.25">
      <c r="B526" s="19" t="s">
        <v>148</v>
      </c>
      <c r="C526" s="20">
        <v>17</v>
      </c>
      <c r="D526" s="20">
        <v>22</v>
      </c>
      <c r="E526" s="20">
        <v>467</v>
      </c>
      <c r="F526" s="20">
        <v>6</v>
      </c>
      <c r="G526" s="20">
        <v>0</v>
      </c>
      <c r="H526" s="20">
        <v>0</v>
      </c>
      <c r="I526" s="19">
        <v>512</v>
      </c>
    </row>
    <row r="527" spans="2:9" x14ac:dyDescent="0.25">
      <c r="B527" s="19" t="s">
        <v>130</v>
      </c>
      <c r="C527" s="20">
        <v>363</v>
      </c>
      <c r="D527" s="20">
        <v>0</v>
      </c>
      <c r="E527" s="20">
        <v>0</v>
      </c>
      <c r="F527" s="20">
        <v>22</v>
      </c>
      <c r="G527" s="20">
        <v>0</v>
      </c>
      <c r="H527" s="20">
        <v>0</v>
      </c>
      <c r="I527" s="19">
        <v>385</v>
      </c>
    </row>
    <row r="528" spans="2:9" x14ac:dyDescent="0.25">
      <c r="B528" s="19" t="s">
        <v>77</v>
      </c>
      <c r="C528" s="20">
        <v>0</v>
      </c>
      <c r="D528" s="20">
        <v>9</v>
      </c>
      <c r="E528" s="20">
        <v>15</v>
      </c>
      <c r="F528" s="20">
        <v>37</v>
      </c>
      <c r="G528" s="20">
        <v>0</v>
      </c>
      <c r="H528" s="20">
        <v>0</v>
      </c>
      <c r="I528" s="19">
        <v>61</v>
      </c>
    </row>
    <row r="529" spans="2:10" x14ac:dyDescent="0.25">
      <c r="B529" s="19" t="s">
        <v>131</v>
      </c>
      <c r="C529" s="20">
        <v>19947</v>
      </c>
      <c r="D529" s="20">
        <v>4604</v>
      </c>
      <c r="E529" s="20">
        <v>89</v>
      </c>
      <c r="F529" s="20">
        <v>147</v>
      </c>
      <c r="G529" s="20">
        <v>0</v>
      </c>
      <c r="H529" s="20">
        <v>0</v>
      </c>
      <c r="I529" s="19">
        <v>24787</v>
      </c>
    </row>
    <row r="530" spans="2:10" x14ac:dyDescent="0.25">
      <c r="B530" s="19" t="s">
        <v>132</v>
      </c>
      <c r="C530" s="20">
        <v>0</v>
      </c>
      <c r="D530" s="20">
        <v>0</v>
      </c>
      <c r="E530" s="20">
        <v>7740</v>
      </c>
      <c r="F530" s="20">
        <v>1180</v>
      </c>
      <c r="G530" s="20">
        <v>43</v>
      </c>
      <c r="H530" s="20">
        <v>11706</v>
      </c>
      <c r="I530" s="19">
        <v>20669</v>
      </c>
    </row>
    <row r="531" spans="2:10" x14ac:dyDescent="0.25">
      <c r="B531" s="19" t="s">
        <v>133</v>
      </c>
      <c r="C531" s="20">
        <v>2</v>
      </c>
      <c r="D531" s="20">
        <v>250</v>
      </c>
      <c r="E531" s="20">
        <v>2220</v>
      </c>
      <c r="F531" s="20">
        <v>79</v>
      </c>
      <c r="G531" s="20">
        <v>46</v>
      </c>
      <c r="H531" s="20">
        <v>17</v>
      </c>
      <c r="I531" s="19">
        <v>2614</v>
      </c>
    </row>
    <row r="532" spans="2:10" x14ac:dyDescent="0.25">
      <c r="B532" s="19" t="s">
        <v>134</v>
      </c>
      <c r="C532" s="20">
        <v>167</v>
      </c>
      <c r="D532" s="20">
        <v>5</v>
      </c>
      <c r="E532" s="20">
        <v>467</v>
      </c>
      <c r="F532" s="20">
        <v>16</v>
      </c>
      <c r="G532" s="20">
        <v>0</v>
      </c>
      <c r="H532" s="20">
        <v>0</v>
      </c>
      <c r="I532" s="19">
        <v>655</v>
      </c>
    </row>
    <row r="533" spans="2:10" x14ac:dyDescent="0.25">
      <c r="B533" s="19"/>
      <c r="C533" s="20"/>
      <c r="D533" s="20"/>
      <c r="E533" s="20"/>
      <c r="F533" s="20"/>
      <c r="G533" s="20"/>
      <c r="H533" s="20"/>
      <c r="I533" s="19"/>
    </row>
    <row r="534" spans="2:10" x14ac:dyDescent="0.25">
      <c r="B534" s="19"/>
      <c r="C534" s="20"/>
      <c r="D534" s="20"/>
      <c r="E534" s="20"/>
      <c r="F534" s="20"/>
      <c r="G534" s="20"/>
      <c r="H534" s="20"/>
      <c r="I534" s="19"/>
    </row>
    <row r="535" spans="2:10" x14ac:dyDescent="0.25">
      <c r="B535" s="19"/>
      <c r="C535" s="20"/>
      <c r="D535" s="20"/>
      <c r="E535" s="20"/>
      <c r="F535" s="20"/>
      <c r="G535" s="20"/>
      <c r="H535" s="20"/>
      <c r="I535" s="19"/>
    </row>
    <row r="536" spans="2:10" x14ac:dyDescent="0.25">
      <c r="B536" s="19"/>
      <c r="C536" s="20"/>
      <c r="D536" s="20"/>
      <c r="E536" s="20"/>
      <c r="F536" s="20"/>
      <c r="G536" s="20"/>
      <c r="H536" s="20"/>
      <c r="I536" s="19"/>
    </row>
    <row r="537" spans="2:10" x14ac:dyDescent="0.25">
      <c r="B537" s="19"/>
      <c r="C537" s="20"/>
      <c r="D537" s="20"/>
      <c r="E537" s="20"/>
      <c r="F537" s="20"/>
      <c r="G537" s="20"/>
      <c r="H537" s="20"/>
      <c r="I537" s="19"/>
    </row>
    <row r="538" spans="2:10" x14ac:dyDescent="0.25">
      <c r="B538" s="19"/>
      <c r="C538" s="20"/>
      <c r="D538" s="20"/>
      <c r="E538" s="20"/>
      <c r="F538" s="20"/>
      <c r="G538" s="20"/>
      <c r="H538" s="20"/>
      <c r="I538" s="19"/>
    </row>
    <row r="539" spans="2:10" x14ac:dyDescent="0.25">
      <c r="B539" s="19"/>
      <c r="C539" s="20"/>
      <c r="D539" s="20"/>
      <c r="E539" s="20"/>
      <c r="F539" s="20"/>
      <c r="G539" s="20"/>
      <c r="H539" s="20"/>
      <c r="I539" s="19"/>
    </row>
    <row r="540" spans="2:10" x14ac:dyDescent="0.25">
      <c r="B540" s="19"/>
      <c r="C540" s="19"/>
      <c r="D540" s="19"/>
      <c r="E540" s="19"/>
      <c r="F540" s="19"/>
      <c r="G540" s="19"/>
      <c r="H540" s="19"/>
      <c r="I540" s="19"/>
    </row>
    <row r="541" spans="2:10" x14ac:dyDescent="0.25">
      <c r="B541" s="19" t="s">
        <v>8</v>
      </c>
      <c r="C541" s="19">
        <v>11585630</v>
      </c>
      <c r="D541" s="19">
        <v>1722620</v>
      </c>
      <c r="E541" s="19">
        <v>1148280</v>
      </c>
      <c r="F541" s="19">
        <v>335220</v>
      </c>
      <c r="G541" s="19">
        <v>57331</v>
      </c>
      <c r="H541" s="19">
        <v>166040</v>
      </c>
      <c r="I541" s="19">
        <v>15015121</v>
      </c>
      <c r="J541" s="29"/>
    </row>
    <row r="542" spans="2:10" ht="15.75" thickBot="1" x14ac:dyDescent="0.3">
      <c r="B542" s="26"/>
      <c r="C542" s="27"/>
      <c r="D542" s="27"/>
      <c r="E542" s="27"/>
      <c r="F542" s="27"/>
      <c r="G542" s="27"/>
      <c r="H542" s="27"/>
      <c r="I542" s="27"/>
      <c r="J542" s="28"/>
    </row>
    <row r="543" spans="2:10" ht="16.5" thickBot="1" x14ac:dyDescent="0.3">
      <c r="B543" s="48" t="s">
        <v>57</v>
      </c>
      <c r="C543" s="49"/>
      <c r="D543" s="49"/>
      <c r="E543" s="49"/>
      <c r="F543" s="49"/>
      <c r="G543" s="49"/>
      <c r="H543" s="50"/>
      <c r="I543" s="61" t="str">
        <f>$I$29</f>
        <v>ACUMULAT DESEMBRE 2019</v>
      </c>
    </row>
    <row r="544" spans="2:10" x14ac:dyDescent="0.25">
      <c r="B544" s="17" t="s">
        <v>31</v>
      </c>
      <c r="C544" s="18" t="s">
        <v>32</v>
      </c>
      <c r="D544" s="18" t="s">
        <v>33</v>
      </c>
      <c r="E544" s="18" t="s">
        <v>34</v>
      </c>
      <c r="F544" s="18" t="s">
        <v>35</v>
      </c>
      <c r="G544" s="18" t="s">
        <v>36</v>
      </c>
      <c r="H544" s="18" t="s">
        <v>37</v>
      </c>
      <c r="I544" s="18" t="s">
        <v>8</v>
      </c>
    </row>
    <row r="545" spans="2:9" x14ac:dyDescent="0.25">
      <c r="B545" s="19" t="s">
        <v>38</v>
      </c>
      <c r="C545" s="20">
        <v>25486983</v>
      </c>
      <c r="D545" s="20">
        <v>1873717</v>
      </c>
      <c r="E545" s="20">
        <v>1520392</v>
      </c>
      <c r="F545" s="20">
        <v>431766</v>
      </c>
      <c r="G545" s="20">
        <v>84100</v>
      </c>
      <c r="H545" s="20">
        <v>241966</v>
      </c>
      <c r="I545" s="19">
        <v>29638924</v>
      </c>
    </row>
    <row r="546" spans="2:9" x14ac:dyDescent="0.25">
      <c r="B546" s="19" t="s">
        <v>39</v>
      </c>
      <c r="C546" s="20">
        <v>9819622</v>
      </c>
      <c r="D546" s="20">
        <v>497125</v>
      </c>
      <c r="E546" s="20">
        <v>420483</v>
      </c>
      <c r="F546" s="20">
        <v>95213</v>
      </c>
      <c r="G546" s="20">
        <v>15637</v>
      </c>
      <c r="H546" s="20">
        <v>61058</v>
      </c>
      <c r="I546" s="19">
        <v>10909138</v>
      </c>
    </row>
    <row r="547" spans="2:9" x14ac:dyDescent="0.25">
      <c r="B547" s="19" t="s">
        <v>40</v>
      </c>
      <c r="C547" s="20">
        <v>6106282</v>
      </c>
      <c r="D547" s="20">
        <v>1813026</v>
      </c>
      <c r="E547" s="20">
        <v>1021663</v>
      </c>
      <c r="F547" s="20">
        <v>137884</v>
      </c>
      <c r="G547" s="20">
        <v>42891</v>
      </c>
      <c r="H547" s="20">
        <v>71897</v>
      </c>
      <c r="I547" s="19">
        <v>9193643</v>
      </c>
    </row>
    <row r="548" spans="2:9" x14ac:dyDescent="0.25">
      <c r="B548" s="19" t="s">
        <v>41</v>
      </c>
      <c r="C548" s="20">
        <v>3505195</v>
      </c>
      <c r="D548" s="20">
        <v>2148194</v>
      </c>
      <c r="E548" s="20">
        <v>1379305</v>
      </c>
      <c r="F548" s="20">
        <v>595866</v>
      </c>
      <c r="G548" s="20">
        <v>156088</v>
      </c>
      <c r="H548" s="20">
        <v>99801</v>
      </c>
      <c r="I548" s="19">
        <v>7884449</v>
      </c>
    </row>
    <row r="549" spans="2:9" x14ac:dyDescent="0.25">
      <c r="B549" s="19" t="s">
        <v>42</v>
      </c>
      <c r="C549" s="20">
        <v>1458898</v>
      </c>
      <c r="D549" s="20">
        <v>43711</v>
      </c>
      <c r="E549" s="20">
        <v>48032</v>
      </c>
      <c r="F549" s="20">
        <v>17027</v>
      </c>
      <c r="G549" s="20">
        <v>2224</v>
      </c>
      <c r="H549" s="20">
        <v>15541</v>
      </c>
      <c r="I549" s="19">
        <v>1585433</v>
      </c>
    </row>
    <row r="550" spans="2:9" x14ac:dyDescent="0.25">
      <c r="B550" s="19" t="s">
        <v>43</v>
      </c>
      <c r="C550" s="20">
        <v>606328</v>
      </c>
      <c r="D550" s="20">
        <v>103721</v>
      </c>
      <c r="E550" s="20">
        <v>66572</v>
      </c>
      <c r="F550" s="20">
        <v>17916</v>
      </c>
      <c r="G550" s="20">
        <v>3585</v>
      </c>
      <c r="H550" s="20">
        <v>6611</v>
      </c>
      <c r="I550" s="19">
        <v>804733</v>
      </c>
    </row>
    <row r="551" spans="2:9" x14ac:dyDescent="0.25">
      <c r="B551" s="19" t="s">
        <v>89</v>
      </c>
      <c r="C551" s="20">
        <v>15091</v>
      </c>
      <c r="D551" s="20">
        <v>761</v>
      </c>
      <c r="E551" s="20">
        <v>178</v>
      </c>
      <c r="F551" s="20">
        <v>17</v>
      </c>
      <c r="G551" s="20">
        <v>2</v>
      </c>
      <c r="H551" s="20">
        <v>14</v>
      </c>
      <c r="I551" s="19">
        <v>16063</v>
      </c>
    </row>
    <row r="552" spans="2:9" x14ac:dyDescent="0.25">
      <c r="B552" s="19" t="s">
        <v>90</v>
      </c>
      <c r="C552" s="20">
        <v>272</v>
      </c>
      <c r="D552" s="20">
        <v>341</v>
      </c>
      <c r="E552" s="20">
        <v>61</v>
      </c>
      <c r="F552" s="20">
        <v>2312</v>
      </c>
      <c r="G552" s="20">
        <v>106</v>
      </c>
      <c r="H552" s="20">
        <v>3</v>
      </c>
      <c r="I552" s="19">
        <v>3095</v>
      </c>
    </row>
    <row r="553" spans="2:9" x14ac:dyDescent="0.25">
      <c r="B553" s="19" t="s">
        <v>91</v>
      </c>
      <c r="C553" s="20">
        <v>2035896</v>
      </c>
      <c r="D553" s="20">
        <v>89430</v>
      </c>
      <c r="E553" s="20">
        <v>57578</v>
      </c>
      <c r="F553" s="20">
        <v>10177</v>
      </c>
      <c r="G553" s="20">
        <v>1430</v>
      </c>
      <c r="H553" s="20">
        <v>3921</v>
      </c>
      <c r="I553" s="19">
        <v>2198432</v>
      </c>
    </row>
    <row r="554" spans="2:9" x14ac:dyDescent="0.25">
      <c r="B554" s="19" t="s">
        <v>92</v>
      </c>
      <c r="C554" s="20">
        <v>1396334</v>
      </c>
      <c r="D554" s="20">
        <v>27267</v>
      </c>
      <c r="E554" s="20">
        <v>33197</v>
      </c>
      <c r="F554" s="20">
        <v>17059</v>
      </c>
      <c r="G554" s="20">
        <v>2175</v>
      </c>
      <c r="H554" s="20">
        <v>3790</v>
      </c>
      <c r="I554" s="19">
        <v>1479822</v>
      </c>
    </row>
    <row r="555" spans="2:9" x14ac:dyDescent="0.25">
      <c r="B555" s="19" t="s">
        <v>93</v>
      </c>
      <c r="C555" s="20">
        <v>656583</v>
      </c>
      <c r="D555" s="20">
        <v>12512</v>
      </c>
      <c r="E555" s="20">
        <v>10249</v>
      </c>
      <c r="F555" s="20">
        <v>3642</v>
      </c>
      <c r="G555" s="20">
        <v>1192</v>
      </c>
      <c r="H555" s="20">
        <v>2122</v>
      </c>
      <c r="I555" s="19">
        <v>686300</v>
      </c>
    </row>
    <row r="556" spans="2:9" x14ac:dyDescent="0.25">
      <c r="B556" s="19" t="s">
        <v>94</v>
      </c>
      <c r="C556" s="20">
        <v>632239</v>
      </c>
      <c r="D556" s="20">
        <v>13316</v>
      </c>
      <c r="E556" s="20">
        <v>14545</v>
      </c>
      <c r="F556" s="20">
        <v>3781</v>
      </c>
      <c r="G556" s="20">
        <v>533</v>
      </c>
      <c r="H556" s="20">
        <v>1968</v>
      </c>
      <c r="I556" s="19">
        <v>666382</v>
      </c>
    </row>
    <row r="557" spans="2:9" x14ac:dyDescent="0.25">
      <c r="B557" s="19" t="s">
        <v>95</v>
      </c>
      <c r="C557" s="20">
        <v>67207</v>
      </c>
      <c r="D557" s="20">
        <v>1660</v>
      </c>
      <c r="E557" s="20">
        <v>1175</v>
      </c>
      <c r="F557" s="20">
        <v>195</v>
      </c>
      <c r="G557" s="20">
        <v>32</v>
      </c>
      <c r="H557" s="20">
        <v>186</v>
      </c>
      <c r="I557" s="19">
        <v>70455</v>
      </c>
    </row>
    <row r="558" spans="2:9" x14ac:dyDescent="0.25">
      <c r="B558" s="19" t="s">
        <v>44</v>
      </c>
      <c r="C558" s="20">
        <v>310400</v>
      </c>
      <c r="D558" s="20">
        <v>80059</v>
      </c>
      <c r="E558" s="20">
        <v>7399</v>
      </c>
      <c r="F558" s="20">
        <v>1746</v>
      </c>
      <c r="G558" s="20">
        <v>331</v>
      </c>
      <c r="H558" s="20">
        <v>839</v>
      </c>
      <c r="I558" s="19">
        <v>400774</v>
      </c>
    </row>
    <row r="559" spans="2:9" x14ac:dyDescent="0.25">
      <c r="B559" s="19" t="s">
        <v>45</v>
      </c>
      <c r="C559" s="20">
        <v>417083</v>
      </c>
      <c r="D559" s="20">
        <v>102778</v>
      </c>
      <c r="E559" s="20">
        <v>20749</v>
      </c>
      <c r="F559" s="20">
        <v>1731</v>
      </c>
      <c r="G559" s="20">
        <v>735</v>
      </c>
      <c r="H559" s="20">
        <v>1929</v>
      </c>
      <c r="I559" s="19">
        <v>545005</v>
      </c>
    </row>
    <row r="560" spans="2:9" x14ac:dyDescent="0.25">
      <c r="B560" s="19" t="s">
        <v>46</v>
      </c>
      <c r="C560" s="20">
        <v>25595</v>
      </c>
      <c r="D560" s="20">
        <v>145938</v>
      </c>
      <c r="E560" s="20">
        <v>88361</v>
      </c>
      <c r="F560" s="20">
        <v>10401</v>
      </c>
      <c r="G560" s="20">
        <v>1582</v>
      </c>
      <c r="H560" s="20">
        <v>1227</v>
      </c>
      <c r="I560" s="19">
        <v>273104</v>
      </c>
    </row>
    <row r="561" spans="2:9" x14ac:dyDescent="0.25">
      <c r="B561" s="19" t="s">
        <v>47</v>
      </c>
      <c r="C561" s="20">
        <v>86827</v>
      </c>
      <c r="D561" s="20">
        <v>147552</v>
      </c>
      <c r="E561" s="20">
        <v>133112</v>
      </c>
      <c r="F561" s="20">
        <v>4588</v>
      </c>
      <c r="G561" s="20">
        <v>630</v>
      </c>
      <c r="H561" s="20">
        <v>207</v>
      </c>
      <c r="I561" s="19">
        <v>372916</v>
      </c>
    </row>
    <row r="562" spans="2:9" x14ac:dyDescent="0.25">
      <c r="B562" s="19" t="s">
        <v>96</v>
      </c>
      <c r="C562" s="20">
        <v>160158</v>
      </c>
      <c r="D562" s="20">
        <v>226627</v>
      </c>
      <c r="E562" s="20">
        <v>4723</v>
      </c>
      <c r="F562" s="20">
        <v>1529</v>
      </c>
      <c r="G562" s="20">
        <v>867</v>
      </c>
      <c r="H562" s="20">
        <v>1131</v>
      </c>
      <c r="I562" s="19">
        <v>395035</v>
      </c>
    </row>
    <row r="563" spans="2:9" x14ac:dyDescent="0.25">
      <c r="B563" s="19" t="s">
        <v>155</v>
      </c>
      <c r="C563" s="20">
        <v>717</v>
      </c>
      <c r="D563" s="20">
        <v>236</v>
      </c>
      <c r="E563" s="20">
        <v>7</v>
      </c>
      <c r="F563" s="20">
        <v>101</v>
      </c>
      <c r="G563" s="20">
        <v>58</v>
      </c>
      <c r="H563" s="20">
        <v>1560</v>
      </c>
      <c r="I563" s="19">
        <v>2679</v>
      </c>
    </row>
    <row r="564" spans="2:9" x14ac:dyDescent="0.25">
      <c r="B564" s="19" t="s">
        <v>83</v>
      </c>
      <c r="C564" s="20">
        <v>21307</v>
      </c>
      <c r="D564" s="20">
        <v>52832</v>
      </c>
      <c r="E564" s="20">
        <v>1367</v>
      </c>
      <c r="F564" s="20">
        <v>147</v>
      </c>
      <c r="G564" s="20">
        <v>164</v>
      </c>
      <c r="H564" s="20">
        <v>4</v>
      </c>
      <c r="I564" s="19">
        <v>75821</v>
      </c>
    </row>
    <row r="565" spans="2:9" x14ac:dyDescent="0.25">
      <c r="B565" s="19" t="s">
        <v>135</v>
      </c>
      <c r="C565" s="20">
        <v>96</v>
      </c>
      <c r="D565" s="20">
        <v>341</v>
      </c>
      <c r="E565" s="20">
        <v>0</v>
      </c>
      <c r="F565" s="20">
        <v>6</v>
      </c>
      <c r="G565" s="20">
        <v>0</v>
      </c>
      <c r="H565" s="20">
        <v>161</v>
      </c>
      <c r="I565" s="19">
        <v>604</v>
      </c>
    </row>
    <row r="566" spans="2:9" x14ac:dyDescent="0.25">
      <c r="B566" s="19" t="s">
        <v>97</v>
      </c>
      <c r="C566" s="20">
        <v>7057</v>
      </c>
      <c r="D566" s="20">
        <v>5412</v>
      </c>
      <c r="E566" s="20">
        <v>1233</v>
      </c>
      <c r="F566" s="20">
        <v>6605</v>
      </c>
      <c r="G566" s="20">
        <v>5376</v>
      </c>
      <c r="H566" s="20">
        <v>17740</v>
      </c>
      <c r="I566" s="19">
        <v>43423</v>
      </c>
    </row>
    <row r="567" spans="2:9" x14ac:dyDescent="0.25">
      <c r="B567" s="19" t="s">
        <v>70</v>
      </c>
      <c r="C567" s="20">
        <v>53</v>
      </c>
      <c r="D567" s="20">
        <v>131</v>
      </c>
      <c r="E567" s="20">
        <v>1</v>
      </c>
      <c r="F567" s="20">
        <v>0</v>
      </c>
      <c r="G567" s="20">
        <v>1</v>
      </c>
      <c r="H567" s="20">
        <v>399</v>
      </c>
      <c r="I567" s="19">
        <v>585</v>
      </c>
    </row>
    <row r="568" spans="2:9" x14ac:dyDescent="0.25">
      <c r="B568" s="19" t="s">
        <v>98</v>
      </c>
      <c r="C568" s="20">
        <v>103</v>
      </c>
      <c r="D568" s="20">
        <v>6709</v>
      </c>
      <c r="E568" s="20">
        <v>490</v>
      </c>
      <c r="F568" s="20">
        <v>96</v>
      </c>
      <c r="G568" s="20">
        <v>1842</v>
      </c>
      <c r="H568" s="20">
        <v>764</v>
      </c>
      <c r="I568" s="19">
        <v>10004</v>
      </c>
    </row>
    <row r="569" spans="2:9" x14ac:dyDescent="0.25">
      <c r="B569" s="19" t="s">
        <v>136</v>
      </c>
      <c r="C569" s="20">
        <v>11492</v>
      </c>
      <c r="D569" s="20">
        <v>6368</v>
      </c>
      <c r="E569" s="20">
        <v>777</v>
      </c>
      <c r="F569" s="20">
        <v>54</v>
      </c>
      <c r="G569" s="20">
        <v>150</v>
      </c>
      <c r="H569" s="20">
        <v>4</v>
      </c>
      <c r="I569" s="19">
        <v>18845</v>
      </c>
    </row>
    <row r="570" spans="2:9" x14ac:dyDescent="0.25">
      <c r="B570" s="19" t="s">
        <v>99</v>
      </c>
      <c r="C570" s="20">
        <v>9333</v>
      </c>
      <c r="D570" s="20">
        <v>3370</v>
      </c>
      <c r="E570" s="20">
        <v>273</v>
      </c>
      <c r="F570" s="20">
        <v>1119</v>
      </c>
      <c r="G570" s="20">
        <v>12131</v>
      </c>
      <c r="H570" s="20">
        <v>19296</v>
      </c>
      <c r="I570" s="19">
        <v>45522</v>
      </c>
    </row>
    <row r="571" spans="2:9" x14ac:dyDescent="0.25">
      <c r="B571" s="19" t="s">
        <v>100</v>
      </c>
      <c r="C571" s="20">
        <v>111612</v>
      </c>
      <c r="D571" s="20">
        <v>10955</v>
      </c>
      <c r="E571" s="20">
        <v>473</v>
      </c>
      <c r="F571" s="20">
        <v>374</v>
      </c>
      <c r="G571" s="20">
        <v>107</v>
      </c>
      <c r="H571" s="20">
        <v>488</v>
      </c>
      <c r="I571" s="19">
        <v>124009</v>
      </c>
    </row>
    <row r="572" spans="2:9" x14ac:dyDescent="0.25">
      <c r="B572" s="19" t="s">
        <v>137</v>
      </c>
      <c r="C572" s="20">
        <v>506</v>
      </c>
      <c r="D572" s="20">
        <v>486</v>
      </c>
      <c r="E572" s="20">
        <v>38</v>
      </c>
      <c r="F572" s="20">
        <v>45</v>
      </c>
      <c r="G572" s="20">
        <v>0</v>
      </c>
      <c r="H572" s="20">
        <v>0</v>
      </c>
      <c r="I572" s="19">
        <v>1075</v>
      </c>
    </row>
    <row r="573" spans="2:9" x14ac:dyDescent="0.25">
      <c r="B573" s="19" t="s">
        <v>101</v>
      </c>
      <c r="C573" s="20">
        <v>2234</v>
      </c>
      <c r="D573" s="20">
        <v>3983</v>
      </c>
      <c r="E573" s="20">
        <v>3499</v>
      </c>
      <c r="F573" s="20">
        <v>5697</v>
      </c>
      <c r="G573" s="20">
        <v>616</v>
      </c>
      <c r="H573" s="20">
        <v>51</v>
      </c>
      <c r="I573" s="19">
        <v>16080</v>
      </c>
    </row>
    <row r="574" spans="2:9" x14ac:dyDescent="0.25">
      <c r="B574" s="19" t="s">
        <v>102</v>
      </c>
      <c r="C574" s="20">
        <v>129953</v>
      </c>
      <c r="D574" s="20">
        <v>10905</v>
      </c>
      <c r="E574" s="20">
        <v>2442</v>
      </c>
      <c r="F574" s="20">
        <v>356</v>
      </c>
      <c r="G574" s="20">
        <v>333</v>
      </c>
      <c r="H574" s="20">
        <v>164</v>
      </c>
      <c r="I574" s="19">
        <v>144153</v>
      </c>
    </row>
    <row r="575" spans="2:9" x14ac:dyDescent="0.25">
      <c r="B575" s="19" t="s">
        <v>48</v>
      </c>
      <c r="C575" s="20">
        <v>54</v>
      </c>
      <c r="D575" s="20">
        <v>127</v>
      </c>
      <c r="E575" s="20">
        <v>19</v>
      </c>
      <c r="F575" s="20">
        <v>672</v>
      </c>
      <c r="G575" s="20">
        <v>0</v>
      </c>
      <c r="H575" s="20">
        <v>0</v>
      </c>
      <c r="I575" s="19">
        <v>872</v>
      </c>
    </row>
    <row r="576" spans="2:9" x14ac:dyDescent="0.25">
      <c r="B576" s="19" t="s">
        <v>103</v>
      </c>
      <c r="C576" s="20">
        <v>8481</v>
      </c>
      <c r="D576" s="20">
        <v>23164</v>
      </c>
      <c r="E576" s="20">
        <v>36611</v>
      </c>
      <c r="F576" s="20">
        <v>16578</v>
      </c>
      <c r="G576" s="20">
        <v>840</v>
      </c>
      <c r="H576" s="20">
        <v>347</v>
      </c>
      <c r="I576" s="19">
        <v>86021</v>
      </c>
    </row>
    <row r="577" spans="2:9" x14ac:dyDescent="0.25">
      <c r="B577" s="19" t="s">
        <v>104</v>
      </c>
      <c r="C577" s="20">
        <v>2685</v>
      </c>
      <c r="D577" s="20">
        <v>3525</v>
      </c>
      <c r="E577" s="20">
        <v>96493</v>
      </c>
      <c r="F577" s="20">
        <v>93777</v>
      </c>
      <c r="G577" s="20">
        <v>4052</v>
      </c>
      <c r="H577" s="20">
        <v>756</v>
      </c>
      <c r="I577" s="19">
        <v>201288</v>
      </c>
    </row>
    <row r="578" spans="2:9" x14ac:dyDescent="0.25">
      <c r="B578" s="19" t="s">
        <v>105</v>
      </c>
      <c r="C578" s="20">
        <v>12138</v>
      </c>
      <c r="D578" s="20">
        <v>175307</v>
      </c>
      <c r="E578" s="20">
        <v>315359</v>
      </c>
      <c r="F578" s="20">
        <v>63666</v>
      </c>
      <c r="G578" s="20">
        <v>2666</v>
      </c>
      <c r="H578" s="20">
        <v>1394</v>
      </c>
      <c r="I578" s="19">
        <v>570530</v>
      </c>
    </row>
    <row r="579" spans="2:9" x14ac:dyDescent="0.25">
      <c r="B579" s="19" t="s">
        <v>106</v>
      </c>
      <c r="C579" s="20">
        <v>9786</v>
      </c>
      <c r="D579" s="20">
        <v>7116</v>
      </c>
      <c r="E579" s="20">
        <v>17605</v>
      </c>
      <c r="F579" s="20">
        <v>14119</v>
      </c>
      <c r="G579" s="20">
        <v>439</v>
      </c>
      <c r="H579" s="20">
        <v>97</v>
      </c>
      <c r="I579" s="19">
        <v>49162</v>
      </c>
    </row>
    <row r="580" spans="2:9" x14ac:dyDescent="0.25">
      <c r="B580" s="19" t="s">
        <v>107</v>
      </c>
      <c r="C580" s="20">
        <v>22590</v>
      </c>
      <c r="D580" s="20">
        <v>229777</v>
      </c>
      <c r="E580" s="20">
        <v>89867</v>
      </c>
      <c r="F580" s="20">
        <v>15867</v>
      </c>
      <c r="G580" s="20">
        <v>1203</v>
      </c>
      <c r="H580" s="20">
        <v>559</v>
      </c>
      <c r="I580" s="19">
        <v>359863</v>
      </c>
    </row>
    <row r="581" spans="2:9" x14ac:dyDescent="0.25">
      <c r="B581" s="19" t="s">
        <v>49</v>
      </c>
      <c r="C581" s="20">
        <v>3069</v>
      </c>
      <c r="D581" s="20">
        <v>9459</v>
      </c>
      <c r="E581" s="20">
        <v>207</v>
      </c>
      <c r="F581" s="20">
        <v>228</v>
      </c>
      <c r="G581" s="20">
        <v>842</v>
      </c>
      <c r="H581" s="20">
        <v>9102</v>
      </c>
      <c r="I581" s="19">
        <v>22907</v>
      </c>
    </row>
    <row r="582" spans="2:9" x14ac:dyDescent="0.25">
      <c r="B582" s="19" t="s">
        <v>50</v>
      </c>
      <c r="C582" s="20">
        <v>5529</v>
      </c>
      <c r="D582" s="20">
        <v>8616</v>
      </c>
      <c r="E582" s="20">
        <v>84812</v>
      </c>
      <c r="F582" s="20">
        <v>96182</v>
      </c>
      <c r="G582" s="20">
        <v>1724</v>
      </c>
      <c r="H582" s="20">
        <v>96663</v>
      </c>
      <c r="I582" s="19">
        <v>293526</v>
      </c>
    </row>
    <row r="583" spans="2:9" x14ac:dyDescent="0.25">
      <c r="B583" s="19" t="s">
        <v>108</v>
      </c>
      <c r="C583" s="20">
        <v>1178</v>
      </c>
      <c r="D583" s="20">
        <v>3871</v>
      </c>
      <c r="E583" s="20">
        <v>46234</v>
      </c>
      <c r="F583" s="20">
        <v>7664</v>
      </c>
      <c r="G583" s="20">
        <v>184</v>
      </c>
      <c r="H583" s="20">
        <v>221</v>
      </c>
      <c r="I583" s="19">
        <v>59352</v>
      </c>
    </row>
    <row r="584" spans="2:9" x14ac:dyDescent="0.25">
      <c r="B584" s="19" t="s">
        <v>109</v>
      </c>
      <c r="C584" s="20">
        <v>4057</v>
      </c>
      <c r="D584" s="20">
        <v>112566</v>
      </c>
      <c r="E584" s="20">
        <v>9446</v>
      </c>
      <c r="F584" s="20">
        <v>1031</v>
      </c>
      <c r="G584" s="20">
        <v>1033</v>
      </c>
      <c r="H584" s="20">
        <v>412</v>
      </c>
      <c r="I584" s="19">
        <v>128545</v>
      </c>
    </row>
    <row r="585" spans="2:9" x14ac:dyDescent="0.25">
      <c r="B585" s="19" t="s">
        <v>156</v>
      </c>
      <c r="C585" s="20">
        <v>0</v>
      </c>
      <c r="D585" s="20">
        <v>1</v>
      </c>
      <c r="E585" s="20">
        <v>41</v>
      </c>
      <c r="F585" s="20">
        <v>112</v>
      </c>
      <c r="G585" s="20">
        <v>197</v>
      </c>
      <c r="H585" s="20">
        <v>1</v>
      </c>
      <c r="I585" s="19">
        <v>352</v>
      </c>
    </row>
    <row r="586" spans="2:9" x14ac:dyDescent="0.25">
      <c r="B586" s="19" t="s">
        <v>110</v>
      </c>
      <c r="C586" s="20">
        <v>5811</v>
      </c>
      <c r="D586" s="20">
        <v>8488</v>
      </c>
      <c r="E586" s="20">
        <v>5541</v>
      </c>
      <c r="F586" s="20">
        <v>8421</v>
      </c>
      <c r="G586" s="20">
        <v>876</v>
      </c>
      <c r="H586" s="20">
        <v>2</v>
      </c>
      <c r="I586" s="19">
        <v>29139</v>
      </c>
    </row>
    <row r="587" spans="2:9" x14ac:dyDescent="0.25">
      <c r="B587" s="19" t="s">
        <v>51</v>
      </c>
      <c r="C587" s="20">
        <v>351</v>
      </c>
      <c r="D587" s="20">
        <v>2</v>
      </c>
      <c r="E587" s="20">
        <v>4</v>
      </c>
      <c r="F587" s="20">
        <v>0</v>
      </c>
      <c r="G587" s="20">
        <v>0</v>
      </c>
      <c r="H587" s="20">
        <v>90</v>
      </c>
      <c r="I587" s="19">
        <v>447</v>
      </c>
    </row>
    <row r="588" spans="2:9" x14ac:dyDescent="0.25">
      <c r="B588" s="19" t="s">
        <v>111</v>
      </c>
      <c r="C588" s="20">
        <v>15552</v>
      </c>
      <c r="D588" s="20">
        <v>14632</v>
      </c>
      <c r="E588" s="20">
        <v>20607</v>
      </c>
      <c r="F588" s="20">
        <v>2350</v>
      </c>
      <c r="G588" s="20">
        <v>63</v>
      </c>
      <c r="H588" s="20">
        <v>73</v>
      </c>
      <c r="I588" s="19">
        <v>53277</v>
      </c>
    </row>
    <row r="589" spans="2:9" x14ac:dyDescent="0.25">
      <c r="B589" s="19" t="s">
        <v>52</v>
      </c>
      <c r="C589" s="20">
        <v>8935</v>
      </c>
      <c r="D589" s="20">
        <v>7280</v>
      </c>
      <c r="E589" s="20">
        <v>324</v>
      </c>
      <c r="F589" s="20">
        <v>4</v>
      </c>
      <c r="G589" s="20">
        <v>86</v>
      </c>
      <c r="H589" s="20">
        <v>11</v>
      </c>
      <c r="I589" s="19">
        <v>16640</v>
      </c>
    </row>
    <row r="590" spans="2:9" x14ac:dyDescent="0.25">
      <c r="B590" s="19" t="s">
        <v>112</v>
      </c>
      <c r="C590" s="20">
        <v>410</v>
      </c>
      <c r="D590" s="20">
        <v>4413</v>
      </c>
      <c r="E590" s="20">
        <v>335</v>
      </c>
      <c r="F590" s="20">
        <v>109</v>
      </c>
      <c r="G590" s="20">
        <v>27</v>
      </c>
      <c r="H590" s="20">
        <v>89969</v>
      </c>
      <c r="I590" s="19">
        <v>95263</v>
      </c>
    </row>
    <row r="591" spans="2:9" x14ac:dyDescent="0.25">
      <c r="B591" s="19" t="s">
        <v>139</v>
      </c>
      <c r="C591" s="20">
        <v>2</v>
      </c>
      <c r="D591" s="20">
        <v>2</v>
      </c>
      <c r="E591" s="20">
        <v>18</v>
      </c>
      <c r="F591" s="20">
        <v>253</v>
      </c>
      <c r="G591" s="20">
        <v>25</v>
      </c>
      <c r="H591" s="20">
        <v>0</v>
      </c>
      <c r="I591" s="19">
        <v>300</v>
      </c>
    </row>
    <row r="592" spans="2:9" x14ac:dyDescent="0.25">
      <c r="B592" s="19" t="s">
        <v>140</v>
      </c>
      <c r="C592" s="20">
        <v>111</v>
      </c>
      <c r="D592" s="20">
        <v>7023</v>
      </c>
      <c r="E592" s="20">
        <v>266</v>
      </c>
      <c r="F592" s="20">
        <v>14</v>
      </c>
      <c r="G592" s="20">
        <v>2</v>
      </c>
      <c r="H592" s="20">
        <v>4</v>
      </c>
      <c r="I592" s="19">
        <v>7420</v>
      </c>
    </row>
    <row r="593" spans="2:9" x14ac:dyDescent="0.25">
      <c r="B593" s="19" t="s">
        <v>113</v>
      </c>
      <c r="C593" s="20">
        <v>33358</v>
      </c>
      <c r="D593" s="20">
        <v>4586</v>
      </c>
      <c r="E593" s="20">
        <v>670</v>
      </c>
      <c r="F593" s="20">
        <v>8</v>
      </c>
      <c r="G593" s="20">
        <v>83</v>
      </c>
      <c r="H593" s="20">
        <v>16</v>
      </c>
      <c r="I593" s="19">
        <v>38721</v>
      </c>
    </row>
    <row r="594" spans="2:9" x14ac:dyDescent="0.25">
      <c r="B594" s="19" t="s">
        <v>84</v>
      </c>
      <c r="C594" s="20">
        <v>18451</v>
      </c>
      <c r="D594" s="20">
        <v>49401</v>
      </c>
      <c r="E594" s="20">
        <v>83261</v>
      </c>
      <c r="F594" s="20">
        <v>15572</v>
      </c>
      <c r="G594" s="20">
        <v>495</v>
      </c>
      <c r="H594" s="20">
        <v>114</v>
      </c>
      <c r="I594" s="19">
        <v>167294</v>
      </c>
    </row>
    <row r="595" spans="2:9" x14ac:dyDescent="0.25">
      <c r="B595" s="19" t="s">
        <v>114</v>
      </c>
      <c r="C595" s="20">
        <v>5753</v>
      </c>
      <c r="D595" s="20">
        <v>8073</v>
      </c>
      <c r="E595" s="20">
        <v>2728</v>
      </c>
      <c r="F595" s="20">
        <v>1365</v>
      </c>
      <c r="G595" s="20">
        <v>2448</v>
      </c>
      <c r="H595" s="20">
        <v>5877</v>
      </c>
      <c r="I595" s="19">
        <v>26244</v>
      </c>
    </row>
    <row r="596" spans="2:9" x14ac:dyDescent="0.25">
      <c r="B596" s="19" t="s">
        <v>115</v>
      </c>
      <c r="C596" s="20">
        <v>17235</v>
      </c>
      <c r="D596" s="20">
        <v>147318</v>
      </c>
      <c r="E596" s="20">
        <v>6129</v>
      </c>
      <c r="F596" s="20">
        <v>739</v>
      </c>
      <c r="G596" s="20">
        <v>693</v>
      </c>
      <c r="H596" s="20">
        <v>555</v>
      </c>
      <c r="I596" s="19">
        <v>172669</v>
      </c>
    </row>
    <row r="597" spans="2:9" x14ac:dyDescent="0.25">
      <c r="B597" s="19" t="s">
        <v>116</v>
      </c>
      <c r="C597" s="20">
        <v>6516</v>
      </c>
      <c r="D597" s="20">
        <v>15030</v>
      </c>
      <c r="E597" s="20">
        <v>29667</v>
      </c>
      <c r="F597" s="20">
        <v>1947</v>
      </c>
      <c r="G597" s="20">
        <v>219</v>
      </c>
      <c r="H597" s="20">
        <v>217</v>
      </c>
      <c r="I597" s="19">
        <v>53596</v>
      </c>
    </row>
    <row r="598" spans="2:9" x14ac:dyDescent="0.25">
      <c r="B598" s="19" t="s">
        <v>117</v>
      </c>
      <c r="C598" s="20">
        <v>87</v>
      </c>
      <c r="D598" s="20">
        <v>275</v>
      </c>
      <c r="E598" s="20">
        <v>1427</v>
      </c>
      <c r="F598" s="20">
        <v>270</v>
      </c>
      <c r="G598" s="20">
        <v>11</v>
      </c>
      <c r="H598" s="20">
        <v>32</v>
      </c>
      <c r="I598" s="19">
        <v>2102</v>
      </c>
    </row>
    <row r="599" spans="2:9" x14ac:dyDescent="0.25">
      <c r="B599" s="19" t="s">
        <v>118</v>
      </c>
      <c r="C599" s="20">
        <v>26149</v>
      </c>
      <c r="D599" s="20">
        <v>1264</v>
      </c>
      <c r="E599" s="20">
        <v>599</v>
      </c>
      <c r="F599" s="20">
        <v>143</v>
      </c>
      <c r="G599" s="20">
        <v>79</v>
      </c>
      <c r="H599" s="20">
        <v>6</v>
      </c>
      <c r="I599" s="19">
        <v>28240</v>
      </c>
    </row>
    <row r="600" spans="2:9" x14ac:dyDescent="0.25">
      <c r="B600" s="19" t="s">
        <v>119</v>
      </c>
      <c r="C600" s="20">
        <v>97477</v>
      </c>
      <c r="D600" s="20">
        <v>3344</v>
      </c>
      <c r="E600" s="20">
        <v>2211</v>
      </c>
      <c r="F600" s="20">
        <v>558</v>
      </c>
      <c r="G600" s="20">
        <v>28</v>
      </c>
      <c r="H600" s="20">
        <v>276</v>
      </c>
      <c r="I600" s="19">
        <v>103894</v>
      </c>
    </row>
    <row r="601" spans="2:9" x14ac:dyDescent="0.25">
      <c r="B601" s="19" t="s">
        <v>120</v>
      </c>
      <c r="C601" s="20">
        <v>62812</v>
      </c>
      <c r="D601" s="20">
        <v>13248</v>
      </c>
      <c r="E601" s="20">
        <v>1266</v>
      </c>
      <c r="F601" s="20">
        <v>174</v>
      </c>
      <c r="G601" s="20">
        <v>29</v>
      </c>
      <c r="H601" s="20">
        <v>45</v>
      </c>
      <c r="I601" s="19">
        <v>77574</v>
      </c>
    </row>
    <row r="602" spans="2:9" x14ac:dyDescent="0.25">
      <c r="B602" s="19" t="s">
        <v>121</v>
      </c>
      <c r="C602" s="20">
        <v>33375</v>
      </c>
      <c r="D602" s="20">
        <v>7653</v>
      </c>
      <c r="E602" s="20">
        <v>1586</v>
      </c>
      <c r="F602" s="20">
        <v>305</v>
      </c>
      <c r="G602" s="20">
        <v>80</v>
      </c>
      <c r="H602" s="20">
        <v>120</v>
      </c>
      <c r="I602" s="19">
        <v>43119</v>
      </c>
    </row>
    <row r="603" spans="2:9" x14ac:dyDescent="0.25">
      <c r="B603" s="19" t="s">
        <v>141</v>
      </c>
      <c r="C603" s="20">
        <v>8516</v>
      </c>
      <c r="D603" s="20">
        <v>596</v>
      </c>
      <c r="E603" s="20">
        <v>198</v>
      </c>
      <c r="F603" s="20">
        <v>39</v>
      </c>
      <c r="G603" s="20">
        <v>0</v>
      </c>
      <c r="H603" s="20">
        <v>3</v>
      </c>
      <c r="I603" s="19">
        <v>9352</v>
      </c>
    </row>
    <row r="604" spans="2:9" x14ac:dyDescent="0.25">
      <c r="B604" s="19" t="s">
        <v>142</v>
      </c>
      <c r="C604" s="20">
        <v>1243</v>
      </c>
      <c r="D604" s="20">
        <v>3029</v>
      </c>
      <c r="E604" s="20">
        <v>49</v>
      </c>
      <c r="F604" s="20">
        <v>23</v>
      </c>
      <c r="G604" s="20">
        <v>0</v>
      </c>
      <c r="H604" s="20">
        <v>1</v>
      </c>
      <c r="I604" s="19">
        <v>4345</v>
      </c>
    </row>
    <row r="605" spans="2:9" x14ac:dyDescent="0.25">
      <c r="B605" s="19" t="s">
        <v>143</v>
      </c>
      <c r="C605" s="20">
        <v>1600</v>
      </c>
      <c r="D605" s="20">
        <v>496</v>
      </c>
      <c r="E605" s="20">
        <v>71</v>
      </c>
      <c r="F605" s="20">
        <v>3</v>
      </c>
      <c r="G605" s="20">
        <v>0</v>
      </c>
      <c r="H605" s="20">
        <v>0</v>
      </c>
      <c r="I605" s="19">
        <v>2170</v>
      </c>
    </row>
    <row r="606" spans="2:9" x14ac:dyDescent="0.25">
      <c r="B606" s="19" t="s">
        <v>122</v>
      </c>
      <c r="C606" s="20">
        <v>2917</v>
      </c>
      <c r="D606" s="20">
        <v>3104</v>
      </c>
      <c r="E606" s="20">
        <v>1897</v>
      </c>
      <c r="F606" s="20">
        <v>419</v>
      </c>
      <c r="G606" s="20">
        <v>45</v>
      </c>
      <c r="H606" s="20">
        <v>5324</v>
      </c>
      <c r="I606" s="19">
        <v>13706</v>
      </c>
    </row>
    <row r="607" spans="2:9" x14ac:dyDescent="0.25">
      <c r="B607" s="19" t="s">
        <v>123</v>
      </c>
      <c r="C607" s="20">
        <v>4141</v>
      </c>
      <c r="D607" s="20">
        <v>3764</v>
      </c>
      <c r="E607" s="20">
        <v>9296</v>
      </c>
      <c r="F607" s="20">
        <v>3637</v>
      </c>
      <c r="G607" s="20">
        <v>407</v>
      </c>
      <c r="H607" s="20">
        <v>1999</v>
      </c>
      <c r="I607" s="19">
        <v>23244</v>
      </c>
    </row>
    <row r="608" spans="2:9" x14ac:dyDescent="0.25">
      <c r="B608" s="19" t="s">
        <v>144</v>
      </c>
      <c r="C608" s="20">
        <v>14805</v>
      </c>
      <c r="D608" s="20">
        <v>1792</v>
      </c>
      <c r="E608" s="20">
        <v>68</v>
      </c>
      <c r="F608" s="20">
        <v>31</v>
      </c>
      <c r="G608" s="20">
        <v>1</v>
      </c>
      <c r="H608" s="20">
        <v>8</v>
      </c>
      <c r="I608" s="19">
        <v>16705</v>
      </c>
    </row>
    <row r="609" spans="2:9" x14ac:dyDescent="0.25">
      <c r="B609" s="19" t="s">
        <v>124</v>
      </c>
      <c r="C609" s="20">
        <v>415</v>
      </c>
      <c r="D609" s="20">
        <v>5455</v>
      </c>
      <c r="E609" s="20">
        <v>623</v>
      </c>
      <c r="F609" s="20">
        <v>106</v>
      </c>
      <c r="G609" s="20">
        <v>0</v>
      </c>
      <c r="H609" s="20">
        <v>2</v>
      </c>
      <c r="I609" s="19">
        <v>6601</v>
      </c>
    </row>
    <row r="610" spans="2:9" x14ac:dyDescent="0.25">
      <c r="B610" s="19" t="s">
        <v>145</v>
      </c>
      <c r="C610" s="20">
        <v>16</v>
      </c>
      <c r="D610" s="20">
        <v>65</v>
      </c>
      <c r="E610" s="20">
        <v>65</v>
      </c>
      <c r="F610" s="20">
        <v>194</v>
      </c>
      <c r="G610" s="20">
        <v>2</v>
      </c>
      <c r="H610" s="20">
        <v>0</v>
      </c>
      <c r="I610" s="19">
        <v>342</v>
      </c>
    </row>
    <row r="611" spans="2:9" x14ac:dyDescent="0.25">
      <c r="B611" s="19" t="s">
        <v>147</v>
      </c>
      <c r="C611" s="20">
        <v>8170</v>
      </c>
      <c r="D611" s="20">
        <v>1530</v>
      </c>
      <c r="E611" s="20">
        <v>407</v>
      </c>
      <c r="F611" s="20">
        <v>12</v>
      </c>
      <c r="G611" s="20">
        <v>2</v>
      </c>
      <c r="H611" s="20">
        <v>1</v>
      </c>
      <c r="I611" s="19">
        <v>10122</v>
      </c>
    </row>
    <row r="612" spans="2:9" x14ac:dyDescent="0.25">
      <c r="B612" s="19" t="s">
        <v>125</v>
      </c>
      <c r="C612" s="20">
        <v>20680</v>
      </c>
      <c r="D612" s="20">
        <v>1458</v>
      </c>
      <c r="E612" s="20">
        <v>1014</v>
      </c>
      <c r="F612" s="20">
        <v>168</v>
      </c>
      <c r="G612" s="20">
        <v>1</v>
      </c>
      <c r="H612" s="20">
        <v>3</v>
      </c>
      <c r="I612" s="19">
        <v>23324</v>
      </c>
    </row>
    <row r="613" spans="2:9" x14ac:dyDescent="0.25">
      <c r="B613" s="19" t="s">
        <v>126</v>
      </c>
      <c r="C613" s="20">
        <v>1868</v>
      </c>
      <c r="D613" s="20">
        <v>770</v>
      </c>
      <c r="E613" s="20">
        <v>362</v>
      </c>
      <c r="F613" s="20">
        <v>127</v>
      </c>
      <c r="G613" s="20">
        <v>9</v>
      </c>
      <c r="H613" s="20">
        <v>43</v>
      </c>
      <c r="I613" s="19">
        <v>3179</v>
      </c>
    </row>
    <row r="614" spans="2:9" x14ac:dyDescent="0.25">
      <c r="B614" s="19" t="s">
        <v>127</v>
      </c>
      <c r="C614" s="20">
        <v>9040</v>
      </c>
      <c r="D614" s="20">
        <v>310</v>
      </c>
      <c r="E614" s="20">
        <v>401</v>
      </c>
      <c r="F614" s="20">
        <v>147</v>
      </c>
      <c r="G614" s="20">
        <v>15</v>
      </c>
      <c r="H614" s="20">
        <v>2</v>
      </c>
      <c r="I614" s="19">
        <v>9915</v>
      </c>
    </row>
    <row r="615" spans="2:9" x14ac:dyDescent="0.25">
      <c r="B615" s="19" t="s">
        <v>128</v>
      </c>
      <c r="C615" s="20">
        <v>302</v>
      </c>
      <c r="D615" s="20">
        <v>303</v>
      </c>
      <c r="E615" s="20">
        <v>1603</v>
      </c>
      <c r="F615" s="20">
        <v>1400</v>
      </c>
      <c r="G615" s="20">
        <v>6</v>
      </c>
      <c r="H615" s="20">
        <v>65</v>
      </c>
      <c r="I615" s="19">
        <v>3679</v>
      </c>
    </row>
    <row r="616" spans="2:9" x14ac:dyDescent="0.25">
      <c r="B616" s="19" t="s">
        <v>129</v>
      </c>
      <c r="C616" s="20">
        <v>2404</v>
      </c>
      <c r="D616" s="20">
        <v>1012</v>
      </c>
      <c r="E616" s="20">
        <v>70</v>
      </c>
      <c r="F616" s="20">
        <v>35</v>
      </c>
      <c r="G616" s="20">
        <v>6</v>
      </c>
      <c r="H616" s="20">
        <v>29</v>
      </c>
      <c r="I616" s="19">
        <v>3556</v>
      </c>
    </row>
    <row r="617" spans="2:9" x14ac:dyDescent="0.25">
      <c r="B617" s="19" t="s">
        <v>148</v>
      </c>
      <c r="C617" s="20">
        <v>1022</v>
      </c>
      <c r="D617" s="20">
        <v>828</v>
      </c>
      <c r="E617" s="20">
        <v>4775</v>
      </c>
      <c r="F617" s="20">
        <v>170</v>
      </c>
      <c r="G617" s="20">
        <v>138</v>
      </c>
      <c r="H617" s="20">
        <v>2</v>
      </c>
      <c r="I617" s="19">
        <v>6935</v>
      </c>
    </row>
    <row r="618" spans="2:9" x14ac:dyDescent="0.25">
      <c r="B618" s="19" t="s">
        <v>130</v>
      </c>
      <c r="C618" s="20">
        <v>7221</v>
      </c>
      <c r="D618" s="20">
        <v>508</v>
      </c>
      <c r="E618" s="20">
        <v>41</v>
      </c>
      <c r="F618" s="20">
        <v>0</v>
      </c>
      <c r="G618" s="20">
        <v>39</v>
      </c>
      <c r="H618" s="20">
        <v>2</v>
      </c>
      <c r="I618" s="19">
        <v>7811</v>
      </c>
    </row>
    <row r="619" spans="2:9" x14ac:dyDescent="0.25">
      <c r="B619" s="19" t="s">
        <v>77</v>
      </c>
      <c r="C619" s="20">
        <v>872</v>
      </c>
      <c r="D619" s="20">
        <v>396</v>
      </c>
      <c r="E619" s="20">
        <v>1743</v>
      </c>
      <c r="F619" s="20">
        <v>1048</v>
      </c>
      <c r="G619" s="20">
        <v>4</v>
      </c>
      <c r="H619" s="20">
        <v>0</v>
      </c>
      <c r="I619" s="19">
        <v>4063</v>
      </c>
    </row>
    <row r="620" spans="2:9" x14ac:dyDescent="0.25">
      <c r="B620" s="19" t="s">
        <v>131</v>
      </c>
      <c r="C620" s="20">
        <v>30696</v>
      </c>
      <c r="D620" s="20">
        <v>7275</v>
      </c>
      <c r="E620" s="20">
        <v>1722</v>
      </c>
      <c r="F620" s="20">
        <v>197</v>
      </c>
      <c r="G620" s="20">
        <v>0</v>
      </c>
      <c r="H620" s="20">
        <v>0</v>
      </c>
      <c r="I620" s="19">
        <v>39890</v>
      </c>
    </row>
    <row r="621" spans="2:9" x14ac:dyDescent="0.25">
      <c r="B621" s="19" t="s">
        <v>132</v>
      </c>
      <c r="C621" s="20">
        <v>0</v>
      </c>
      <c r="D621" s="20">
        <v>3</v>
      </c>
      <c r="E621" s="20">
        <v>46497</v>
      </c>
      <c r="F621" s="20">
        <v>4694</v>
      </c>
      <c r="G621" s="20">
        <v>177</v>
      </c>
      <c r="H621" s="20">
        <v>76720</v>
      </c>
      <c r="I621" s="19">
        <v>128091</v>
      </c>
    </row>
    <row r="622" spans="2:9" x14ac:dyDescent="0.25">
      <c r="B622" s="19" t="s">
        <v>133</v>
      </c>
      <c r="C622" s="20">
        <v>654</v>
      </c>
      <c r="D622" s="20">
        <v>399</v>
      </c>
      <c r="E622" s="20">
        <v>7258</v>
      </c>
      <c r="F622" s="20">
        <v>234</v>
      </c>
      <c r="G622" s="20">
        <v>27</v>
      </c>
      <c r="H622" s="20">
        <v>28</v>
      </c>
      <c r="I622" s="19">
        <v>8600</v>
      </c>
    </row>
    <row r="623" spans="2:9" x14ac:dyDescent="0.25">
      <c r="B623" s="19" t="s">
        <v>134</v>
      </c>
      <c r="C623" s="20">
        <v>2265</v>
      </c>
      <c r="D623" s="20">
        <v>982</v>
      </c>
      <c r="E623" s="20">
        <v>7506</v>
      </c>
      <c r="F623" s="20">
        <v>173</v>
      </c>
      <c r="G623" s="20">
        <v>11</v>
      </c>
      <c r="H623" s="20">
        <v>2</v>
      </c>
      <c r="I623" s="19">
        <v>10939</v>
      </c>
    </row>
    <row r="624" spans="2:9" x14ac:dyDescent="0.25">
      <c r="B624" s="19"/>
      <c r="C624" s="20"/>
      <c r="D624" s="20"/>
      <c r="E624" s="20"/>
      <c r="F624" s="20"/>
      <c r="G624" s="20"/>
      <c r="H624" s="20"/>
      <c r="I624" s="19"/>
    </row>
    <row r="625" spans="2:10" x14ac:dyDescent="0.25">
      <c r="B625" s="19"/>
      <c r="C625" s="20"/>
      <c r="D625" s="20"/>
      <c r="E625" s="20"/>
      <c r="F625" s="20"/>
      <c r="G625" s="20"/>
      <c r="H625" s="20"/>
      <c r="I625" s="19"/>
    </row>
    <row r="626" spans="2:10" x14ac:dyDescent="0.25">
      <c r="B626" s="19"/>
      <c r="C626" s="20"/>
      <c r="D626" s="20"/>
      <c r="E626" s="20"/>
      <c r="F626" s="20"/>
      <c r="G626" s="20"/>
      <c r="H626" s="20"/>
      <c r="I626" s="19"/>
    </row>
    <row r="627" spans="2:10" x14ac:dyDescent="0.25">
      <c r="B627" s="19"/>
      <c r="C627" s="20"/>
      <c r="D627" s="20"/>
      <c r="E627" s="20"/>
      <c r="F627" s="20"/>
      <c r="G627" s="20"/>
      <c r="H627" s="20"/>
      <c r="I627" s="19"/>
    </row>
    <row r="628" spans="2:10" x14ac:dyDescent="0.25">
      <c r="B628" s="19"/>
      <c r="C628" s="20"/>
      <c r="D628" s="20"/>
      <c r="E628" s="20"/>
      <c r="F628" s="20"/>
      <c r="G628" s="20"/>
      <c r="H628" s="20"/>
      <c r="I628" s="19"/>
    </row>
    <row r="629" spans="2:10" x14ac:dyDescent="0.25">
      <c r="B629" s="19"/>
      <c r="C629" s="20"/>
      <c r="D629" s="20"/>
      <c r="E629" s="20"/>
      <c r="F629" s="20"/>
      <c r="G629" s="20"/>
      <c r="H629" s="20"/>
      <c r="I629" s="19"/>
    </row>
    <row r="630" spans="2:10" x14ac:dyDescent="0.25">
      <c r="B630" s="19"/>
      <c r="C630" s="20"/>
      <c r="D630" s="20"/>
      <c r="E630" s="20"/>
      <c r="F630" s="20"/>
      <c r="G630" s="20"/>
      <c r="H630" s="20"/>
      <c r="I630" s="19"/>
    </row>
    <row r="631" spans="2:10" x14ac:dyDescent="0.25">
      <c r="B631" s="19"/>
      <c r="C631" s="20"/>
      <c r="D631" s="20"/>
      <c r="E631" s="20"/>
      <c r="F631" s="20"/>
      <c r="G631" s="20"/>
      <c r="H631" s="20"/>
      <c r="I631" s="19"/>
    </row>
    <row r="632" spans="2:10" x14ac:dyDescent="0.25">
      <c r="B632" s="19"/>
      <c r="C632" s="20"/>
      <c r="D632" s="20"/>
      <c r="E632" s="20"/>
      <c r="F632" s="20"/>
      <c r="G632" s="20"/>
      <c r="H632" s="20"/>
      <c r="I632" s="19"/>
    </row>
    <row r="633" spans="2:10" x14ac:dyDescent="0.25">
      <c r="B633" s="19"/>
      <c r="C633" s="20"/>
      <c r="D633" s="20"/>
      <c r="E633" s="20"/>
      <c r="F633" s="20"/>
      <c r="G633" s="20"/>
      <c r="H633" s="20"/>
      <c r="I633" s="19"/>
    </row>
    <row r="634" spans="2:10" x14ac:dyDescent="0.25">
      <c r="B634" s="19"/>
      <c r="C634" s="20"/>
      <c r="D634" s="20"/>
      <c r="E634" s="20"/>
      <c r="F634" s="20"/>
      <c r="G634" s="20"/>
      <c r="H634" s="20"/>
      <c r="I634" s="19"/>
    </row>
    <row r="635" spans="2:10" x14ac:dyDescent="0.25">
      <c r="B635" s="19" t="s">
        <v>8</v>
      </c>
      <c r="C635" s="19">
        <f t="shared" ref="C635:H635" si="7">SUM(C545:C624)</f>
        <v>53602255</v>
      </c>
      <c r="D635" s="19">
        <f t="shared" si="7"/>
        <v>8329099</v>
      </c>
      <c r="E635" s="19">
        <f t="shared" si="7"/>
        <v>5777373</v>
      </c>
      <c r="F635" s="19">
        <f t="shared" si="7"/>
        <v>1722435</v>
      </c>
      <c r="G635" s="19">
        <f t="shared" si="7"/>
        <v>354232</v>
      </c>
      <c r="H635" s="19">
        <f t="shared" si="7"/>
        <v>846035</v>
      </c>
      <c r="I635" s="19">
        <f>SUM(I545:I624)</f>
        <v>70631429</v>
      </c>
    </row>
    <row r="636" spans="2:10" ht="15.75" thickBot="1" x14ac:dyDescent="0.3">
      <c r="B636" s="26"/>
      <c r="C636" s="27"/>
      <c r="D636" s="27"/>
      <c r="E636" s="27"/>
      <c r="F636" s="27"/>
      <c r="G636" s="27"/>
      <c r="H636" s="27"/>
      <c r="I636" s="27"/>
      <c r="J636" s="28"/>
    </row>
    <row r="637" spans="2:10" ht="16.5" thickBot="1" x14ac:dyDescent="0.3">
      <c r="B637" s="48" t="s">
        <v>58</v>
      </c>
      <c r="C637" s="49"/>
      <c r="D637" s="49"/>
      <c r="E637" s="49"/>
      <c r="F637" s="49"/>
      <c r="G637" s="49"/>
      <c r="H637" s="50"/>
      <c r="I637" s="61" t="str">
        <f>$I$29</f>
        <v>ACUMULAT DESEMBRE 2019</v>
      </c>
    </row>
    <row r="638" spans="2:10" x14ac:dyDescent="0.25">
      <c r="B638" s="17" t="s">
        <v>31</v>
      </c>
      <c r="C638" s="18" t="s">
        <v>32</v>
      </c>
      <c r="D638" s="18" t="s">
        <v>33</v>
      </c>
      <c r="E638" s="18" t="s">
        <v>34</v>
      </c>
      <c r="F638" s="18" t="s">
        <v>35</v>
      </c>
      <c r="G638" s="18" t="s">
        <v>36</v>
      </c>
      <c r="H638" s="18" t="s">
        <v>37</v>
      </c>
      <c r="I638" s="18" t="s">
        <v>8</v>
      </c>
    </row>
    <row r="639" spans="2:10" x14ac:dyDescent="0.25">
      <c r="B639" s="19" t="s">
        <v>38</v>
      </c>
      <c r="C639" s="20">
        <v>1388617</v>
      </c>
      <c r="D639" s="20">
        <v>110891</v>
      </c>
      <c r="E639" s="20">
        <v>180201</v>
      </c>
      <c r="F639" s="20">
        <v>22618</v>
      </c>
      <c r="G639" s="20">
        <v>4929</v>
      </c>
      <c r="H639" s="20">
        <v>15449</v>
      </c>
      <c r="I639" s="19">
        <v>1722705</v>
      </c>
    </row>
    <row r="640" spans="2:10" x14ac:dyDescent="0.25">
      <c r="B640" s="19" t="s">
        <v>39</v>
      </c>
      <c r="C640" s="20">
        <v>602009</v>
      </c>
      <c r="D640" s="20">
        <v>29960</v>
      </c>
      <c r="E640" s="20">
        <v>38748</v>
      </c>
      <c r="F640" s="20">
        <v>4664</v>
      </c>
      <c r="G640" s="20">
        <v>679</v>
      </c>
      <c r="H640" s="20">
        <v>2736</v>
      </c>
      <c r="I640" s="19">
        <v>678796</v>
      </c>
    </row>
    <row r="641" spans="2:9" x14ac:dyDescent="0.25">
      <c r="B641" s="19" t="s">
        <v>40</v>
      </c>
      <c r="C641" s="20">
        <v>284751</v>
      </c>
      <c r="D641" s="20">
        <v>106008</v>
      </c>
      <c r="E641" s="20">
        <v>66894</v>
      </c>
      <c r="F641" s="20">
        <v>8297</v>
      </c>
      <c r="G641" s="20">
        <v>2240</v>
      </c>
      <c r="H641" s="20">
        <v>3701</v>
      </c>
      <c r="I641" s="19">
        <v>471891</v>
      </c>
    </row>
    <row r="642" spans="2:9" x14ac:dyDescent="0.25">
      <c r="B642" s="19" t="s">
        <v>41</v>
      </c>
      <c r="C642" s="20">
        <v>206011</v>
      </c>
      <c r="D642" s="20">
        <v>150602</v>
      </c>
      <c r="E642" s="20">
        <v>249703</v>
      </c>
      <c r="F642" s="20">
        <v>56989</v>
      </c>
      <c r="G642" s="20">
        <v>25555</v>
      </c>
      <c r="H642" s="20">
        <v>18660</v>
      </c>
      <c r="I642" s="19">
        <v>707520</v>
      </c>
    </row>
    <row r="643" spans="2:9" x14ac:dyDescent="0.25">
      <c r="B643" s="19" t="s">
        <v>42</v>
      </c>
      <c r="C643" s="20">
        <v>55722</v>
      </c>
      <c r="D643" s="20">
        <v>1458</v>
      </c>
      <c r="E643" s="20">
        <v>2156</v>
      </c>
      <c r="F643" s="20">
        <v>808</v>
      </c>
      <c r="G643" s="20">
        <v>79</v>
      </c>
      <c r="H643" s="20">
        <v>94</v>
      </c>
      <c r="I643" s="19">
        <v>60317</v>
      </c>
    </row>
    <row r="644" spans="2:9" x14ac:dyDescent="0.25">
      <c r="B644" s="19" t="s">
        <v>43</v>
      </c>
      <c r="C644" s="20">
        <v>29572</v>
      </c>
      <c r="D644" s="20">
        <v>3518</v>
      </c>
      <c r="E644" s="20">
        <v>3986</v>
      </c>
      <c r="F644" s="20">
        <v>431</v>
      </c>
      <c r="G644" s="20">
        <v>150</v>
      </c>
      <c r="H644" s="20">
        <v>357</v>
      </c>
      <c r="I644" s="19">
        <v>38014</v>
      </c>
    </row>
    <row r="645" spans="2:9" x14ac:dyDescent="0.25">
      <c r="B645" s="19" t="s">
        <v>89</v>
      </c>
      <c r="C645" s="20">
        <v>1178</v>
      </c>
      <c r="D645" s="20">
        <v>603</v>
      </c>
      <c r="E645" s="20">
        <v>25</v>
      </c>
      <c r="F645" s="20">
        <v>10</v>
      </c>
      <c r="G645" s="20">
        <v>0</v>
      </c>
      <c r="H645" s="20">
        <v>4</v>
      </c>
      <c r="I645" s="19">
        <v>1820</v>
      </c>
    </row>
    <row r="646" spans="2:9" x14ac:dyDescent="0.25">
      <c r="B646" s="19" t="s">
        <v>90</v>
      </c>
      <c r="C646" s="20">
        <v>277</v>
      </c>
      <c r="D646" s="20">
        <v>6</v>
      </c>
      <c r="E646" s="20">
        <v>7</v>
      </c>
      <c r="F646" s="20">
        <v>65</v>
      </c>
      <c r="G646" s="20">
        <v>0</v>
      </c>
      <c r="H646" s="20">
        <v>73</v>
      </c>
      <c r="I646" s="19">
        <v>428</v>
      </c>
    </row>
    <row r="647" spans="2:9" x14ac:dyDescent="0.25">
      <c r="B647" s="19" t="s">
        <v>91</v>
      </c>
      <c r="C647" s="20">
        <v>94023</v>
      </c>
      <c r="D647" s="20">
        <v>5790</v>
      </c>
      <c r="E647" s="20">
        <v>35812</v>
      </c>
      <c r="F647" s="20">
        <v>613</v>
      </c>
      <c r="G647" s="20">
        <v>190</v>
      </c>
      <c r="H647" s="20">
        <v>3876</v>
      </c>
      <c r="I647" s="19">
        <v>140304</v>
      </c>
    </row>
    <row r="648" spans="2:9" x14ac:dyDescent="0.25">
      <c r="B648" s="19" t="s">
        <v>92</v>
      </c>
      <c r="C648" s="20">
        <v>59905</v>
      </c>
      <c r="D648" s="20">
        <v>2367</v>
      </c>
      <c r="E648" s="20">
        <v>4488</v>
      </c>
      <c r="F648" s="20">
        <v>273</v>
      </c>
      <c r="G648" s="20">
        <v>38</v>
      </c>
      <c r="H648" s="20">
        <v>256</v>
      </c>
      <c r="I648" s="19">
        <v>67327</v>
      </c>
    </row>
    <row r="649" spans="2:9" x14ac:dyDescent="0.25">
      <c r="B649" s="19" t="s">
        <v>93</v>
      </c>
      <c r="C649" s="20">
        <v>31233</v>
      </c>
      <c r="D649" s="20">
        <v>1415</v>
      </c>
      <c r="E649" s="20">
        <v>4443</v>
      </c>
      <c r="F649" s="20">
        <v>105</v>
      </c>
      <c r="G649" s="20">
        <v>57</v>
      </c>
      <c r="H649" s="20">
        <v>554</v>
      </c>
      <c r="I649" s="19">
        <v>37807</v>
      </c>
    </row>
    <row r="650" spans="2:9" x14ac:dyDescent="0.25">
      <c r="B650" s="19" t="s">
        <v>94</v>
      </c>
      <c r="C650" s="20">
        <v>25956</v>
      </c>
      <c r="D650" s="20">
        <v>621</v>
      </c>
      <c r="E650" s="20">
        <v>1107</v>
      </c>
      <c r="F650" s="20">
        <v>50</v>
      </c>
      <c r="G650" s="20">
        <v>14</v>
      </c>
      <c r="H650" s="20">
        <v>44</v>
      </c>
      <c r="I650" s="19">
        <v>27792</v>
      </c>
    </row>
    <row r="651" spans="2:9" x14ac:dyDescent="0.25">
      <c r="B651" s="19" t="s">
        <v>95</v>
      </c>
      <c r="C651" s="20">
        <v>4568</v>
      </c>
      <c r="D651" s="20">
        <v>207</v>
      </c>
      <c r="E651" s="20">
        <v>265</v>
      </c>
      <c r="F651" s="20">
        <v>52</v>
      </c>
      <c r="G651" s="20">
        <v>3</v>
      </c>
      <c r="H651" s="20">
        <v>24</v>
      </c>
      <c r="I651" s="19">
        <v>5119</v>
      </c>
    </row>
    <row r="652" spans="2:9" x14ac:dyDescent="0.25">
      <c r="B652" s="19" t="s">
        <v>44</v>
      </c>
      <c r="C652" s="20">
        <v>13635</v>
      </c>
      <c r="D652" s="20">
        <v>1356</v>
      </c>
      <c r="E652" s="20">
        <v>916</v>
      </c>
      <c r="F652" s="20">
        <v>33</v>
      </c>
      <c r="G652" s="20">
        <v>0</v>
      </c>
      <c r="H652" s="20">
        <v>143</v>
      </c>
      <c r="I652" s="19">
        <v>16083</v>
      </c>
    </row>
    <row r="653" spans="2:9" x14ac:dyDescent="0.25">
      <c r="B653" s="19" t="s">
        <v>45</v>
      </c>
      <c r="C653" s="20">
        <v>16710</v>
      </c>
      <c r="D653" s="20">
        <v>13576</v>
      </c>
      <c r="E653" s="20">
        <v>8189</v>
      </c>
      <c r="F653" s="20">
        <v>525</v>
      </c>
      <c r="G653" s="20">
        <v>31</v>
      </c>
      <c r="H653" s="20">
        <v>946</v>
      </c>
      <c r="I653" s="19">
        <v>39977</v>
      </c>
    </row>
    <row r="654" spans="2:9" x14ac:dyDescent="0.25">
      <c r="B654" s="19" t="s">
        <v>46</v>
      </c>
      <c r="C654" s="20">
        <v>5809</v>
      </c>
      <c r="D654" s="20">
        <v>6659</v>
      </c>
      <c r="E654" s="20">
        <v>10479</v>
      </c>
      <c r="F654" s="20">
        <v>145</v>
      </c>
      <c r="G654" s="20">
        <v>2</v>
      </c>
      <c r="H654" s="20">
        <v>1175</v>
      </c>
      <c r="I654" s="19">
        <v>24269</v>
      </c>
    </row>
    <row r="655" spans="2:9" x14ac:dyDescent="0.25">
      <c r="B655" s="19" t="s">
        <v>47</v>
      </c>
      <c r="C655" s="20">
        <v>51406</v>
      </c>
      <c r="D655" s="20">
        <v>17821</v>
      </c>
      <c r="E655" s="20">
        <v>37739</v>
      </c>
      <c r="F655" s="20">
        <v>34</v>
      </c>
      <c r="G655" s="20">
        <v>282</v>
      </c>
      <c r="H655" s="20">
        <v>1521</v>
      </c>
      <c r="I655" s="19">
        <v>108803</v>
      </c>
    </row>
    <row r="656" spans="2:9" x14ac:dyDescent="0.25">
      <c r="B656" s="19" t="s">
        <v>96</v>
      </c>
      <c r="C656" s="20">
        <v>11103</v>
      </c>
      <c r="D656" s="20">
        <v>19780</v>
      </c>
      <c r="E656" s="20">
        <v>22981</v>
      </c>
      <c r="F656" s="20">
        <v>49</v>
      </c>
      <c r="G656" s="20">
        <v>2</v>
      </c>
      <c r="H656" s="20">
        <v>550</v>
      </c>
      <c r="I656" s="19">
        <v>54465</v>
      </c>
    </row>
    <row r="657" spans="2:9" x14ac:dyDescent="0.25">
      <c r="B657" s="19" t="s">
        <v>155</v>
      </c>
      <c r="C657" s="20">
        <v>172</v>
      </c>
      <c r="D657" s="20">
        <v>0</v>
      </c>
      <c r="E657" s="20">
        <v>96</v>
      </c>
      <c r="F657" s="20">
        <v>0</v>
      </c>
      <c r="G657" s="20">
        <v>0</v>
      </c>
      <c r="H657" s="20">
        <v>53</v>
      </c>
      <c r="I657" s="19">
        <v>321</v>
      </c>
    </row>
    <row r="658" spans="2:9" x14ac:dyDescent="0.25">
      <c r="B658" s="19" t="s">
        <v>83</v>
      </c>
      <c r="C658" s="20">
        <v>2541</v>
      </c>
      <c r="D658" s="20">
        <v>6135</v>
      </c>
      <c r="E658" s="20">
        <v>2086</v>
      </c>
      <c r="F658" s="20">
        <v>0</v>
      </c>
      <c r="G658" s="20">
        <v>43</v>
      </c>
      <c r="H658" s="20">
        <v>387</v>
      </c>
      <c r="I658" s="19">
        <v>11192</v>
      </c>
    </row>
    <row r="659" spans="2:9" x14ac:dyDescent="0.25">
      <c r="B659" s="19" t="s">
        <v>135</v>
      </c>
      <c r="C659" s="20">
        <v>0</v>
      </c>
      <c r="D659" s="20">
        <v>0</v>
      </c>
      <c r="E659" s="20">
        <v>231</v>
      </c>
      <c r="F659" s="20">
        <v>0</v>
      </c>
      <c r="G659" s="20">
        <v>0</v>
      </c>
      <c r="H659" s="20">
        <v>2</v>
      </c>
      <c r="I659" s="19">
        <v>233</v>
      </c>
    </row>
    <row r="660" spans="2:9" x14ac:dyDescent="0.25">
      <c r="B660" s="19" t="s">
        <v>97</v>
      </c>
      <c r="C660" s="20">
        <v>875</v>
      </c>
      <c r="D660" s="20">
        <v>1013</v>
      </c>
      <c r="E660" s="20">
        <v>420</v>
      </c>
      <c r="F660" s="20">
        <v>4</v>
      </c>
      <c r="G660" s="20">
        <v>210</v>
      </c>
      <c r="H660" s="20">
        <v>126</v>
      </c>
      <c r="I660" s="19">
        <v>2648</v>
      </c>
    </row>
    <row r="661" spans="2:9" x14ac:dyDescent="0.25">
      <c r="B661" s="19" t="s">
        <v>70</v>
      </c>
      <c r="C661" s="20">
        <v>0</v>
      </c>
      <c r="D661" s="20">
        <v>0</v>
      </c>
      <c r="E661" s="20">
        <v>78</v>
      </c>
      <c r="F661" s="20">
        <v>0</v>
      </c>
      <c r="G661" s="20">
        <v>0</v>
      </c>
      <c r="H661" s="20">
        <v>19</v>
      </c>
      <c r="I661" s="19">
        <v>97</v>
      </c>
    </row>
    <row r="662" spans="2:9" x14ac:dyDescent="0.25">
      <c r="B662" s="19" t="s">
        <v>98</v>
      </c>
      <c r="C662" s="20">
        <v>136</v>
      </c>
      <c r="D662" s="20">
        <v>88</v>
      </c>
      <c r="E662" s="20">
        <v>170</v>
      </c>
      <c r="F662" s="20">
        <v>0</v>
      </c>
      <c r="G662" s="20">
        <v>59</v>
      </c>
      <c r="H662" s="20">
        <v>75</v>
      </c>
      <c r="I662" s="19">
        <v>528</v>
      </c>
    </row>
    <row r="663" spans="2:9" x14ac:dyDescent="0.25">
      <c r="B663" s="19" t="s">
        <v>136</v>
      </c>
      <c r="C663" s="20">
        <v>118</v>
      </c>
      <c r="D663" s="20">
        <v>91</v>
      </c>
      <c r="E663" s="20">
        <v>140</v>
      </c>
      <c r="F663" s="20">
        <v>0</v>
      </c>
      <c r="G663" s="20">
        <v>0</v>
      </c>
      <c r="H663" s="20">
        <v>0</v>
      </c>
      <c r="I663" s="19">
        <v>349</v>
      </c>
    </row>
    <row r="664" spans="2:9" x14ac:dyDescent="0.25">
      <c r="B664" s="19" t="s">
        <v>99</v>
      </c>
      <c r="C664" s="20">
        <v>403</v>
      </c>
      <c r="D664" s="20">
        <v>257</v>
      </c>
      <c r="E664" s="20">
        <v>134</v>
      </c>
      <c r="F664" s="20">
        <v>0</v>
      </c>
      <c r="G664" s="20">
        <v>145</v>
      </c>
      <c r="H664" s="20">
        <v>54</v>
      </c>
      <c r="I664" s="19">
        <v>993</v>
      </c>
    </row>
    <row r="665" spans="2:9" x14ac:dyDescent="0.25">
      <c r="B665" s="19" t="s">
        <v>100</v>
      </c>
      <c r="C665" s="20">
        <v>4512</v>
      </c>
      <c r="D665" s="20">
        <v>4526</v>
      </c>
      <c r="E665" s="20">
        <v>1737</v>
      </c>
      <c r="F665" s="20">
        <v>49</v>
      </c>
      <c r="G665" s="20">
        <v>0</v>
      </c>
      <c r="H665" s="20">
        <v>169</v>
      </c>
      <c r="I665" s="19">
        <v>10993</v>
      </c>
    </row>
    <row r="666" spans="2:9" x14ac:dyDescent="0.25">
      <c r="B666" s="19" t="s">
        <v>137</v>
      </c>
      <c r="C666" s="20">
        <v>0</v>
      </c>
      <c r="D666" s="20">
        <v>0</v>
      </c>
      <c r="E666" s="20">
        <v>2</v>
      </c>
      <c r="F666" s="20">
        <v>0</v>
      </c>
      <c r="G666" s="20">
        <v>0</v>
      </c>
      <c r="H666" s="20">
        <v>0</v>
      </c>
      <c r="I666" s="19">
        <v>2</v>
      </c>
    </row>
    <row r="667" spans="2:9" x14ac:dyDescent="0.25">
      <c r="B667" s="19" t="s">
        <v>101</v>
      </c>
      <c r="C667" s="20">
        <v>99</v>
      </c>
      <c r="D667" s="20">
        <v>87</v>
      </c>
      <c r="E667" s="20">
        <v>1182</v>
      </c>
      <c r="F667" s="20">
        <v>700</v>
      </c>
      <c r="G667" s="20">
        <v>41</v>
      </c>
      <c r="H667" s="20">
        <v>100</v>
      </c>
      <c r="I667" s="19">
        <v>2209</v>
      </c>
    </row>
    <row r="668" spans="2:9" x14ac:dyDescent="0.25">
      <c r="B668" s="19" t="s">
        <v>102</v>
      </c>
      <c r="C668" s="20">
        <v>2950</v>
      </c>
      <c r="D668" s="20">
        <v>203</v>
      </c>
      <c r="E668" s="20">
        <v>152</v>
      </c>
      <c r="F668" s="20">
        <v>8</v>
      </c>
      <c r="G668" s="20">
        <v>12</v>
      </c>
      <c r="H668" s="20">
        <v>2</v>
      </c>
      <c r="I668" s="19">
        <v>3327</v>
      </c>
    </row>
    <row r="669" spans="2:9" x14ac:dyDescent="0.25">
      <c r="B669" s="19" t="s">
        <v>48</v>
      </c>
      <c r="C669" s="20">
        <v>32</v>
      </c>
      <c r="D669" s="20">
        <v>0</v>
      </c>
      <c r="E669" s="20">
        <v>0</v>
      </c>
      <c r="F669" s="20">
        <v>1</v>
      </c>
      <c r="G669" s="20">
        <v>0</v>
      </c>
      <c r="H669" s="20">
        <v>0</v>
      </c>
      <c r="I669" s="19">
        <v>33</v>
      </c>
    </row>
    <row r="670" spans="2:9" x14ac:dyDescent="0.25">
      <c r="B670" s="19" t="s">
        <v>103</v>
      </c>
      <c r="C670" s="20">
        <v>1011</v>
      </c>
      <c r="D670" s="20">
        <v>1183</v>
      </c>
      <c r="E670" s="20">
        <v>4995</v>
      </c>
      <c r="F670" s="20">
        <v>200</v>
      </c>
      <c r="G670" s="20">
        <v>11</v>
      </c>
      <c r="H670" s="20">
        <v>285</v>
      </c>
      <c r="I670" s="19">
        <v>7685</v>
      </c>
    </row>
    <row r="671" spans="2:9" x14ac:dyDescent="0.25">
      <c r="B671" s="19" t="s">
        <v>104</v>
      </c>
      <c r="C671" s="20">
        <v>232</v>
      </c>
      <c r="D671" s="20">
        <v>524</v>
      </c>
      <c r="E671" s="20">
        <v>7788</v>
      </c>
      <c r="F671" s="20">
        <v>1741</v>
      </c>
      <c r="G671" s="20">
        <v>104</v>
      </c>
      <c r="H671" s="20">
        <v>310</v>
      </c>
      <c r="I671" s="19">
        <v>10699</v>
      </c>
    </row>
    <row r="672" spans="2:9" x14ac:dyDescent="0.25">
      <c r="B672" s="19" t="s">
        <v>105</v>
      </c>
      <c r="C672" s="20">
        <v>2907</v>
      </c>
      <c r="D672" s="20">
        <v>6945</v>
      </c>
      <c r="E672" s="20">
        <v>19940</v>
      </c>
      <c r="F672" s="20">
        <v>241</v>
      </c>
      <c r="G672" s="20">
        <v>5</v>
      </c>
      <c r="H672" s="20">
        <v>361</v>
      </c>
      <c r="I672" s="19">
        <v>30399</v>
      </c>
    </row>
    <row r="673" spans="2:9" x14ac:dyDescent="0.25">
      <c r="B673" s="19" t="s">
        <v>106</v>
      </c>
      <c r="C673" s="20">
        <v>4625</v>
      </c>
      <c r="D673" s="20">
        <v>135</v>
      </c>
      <c r="E673" s="20">
        <v>796</v>
      </c>
      <c r="F673" s="20">
        <v>2025</v>
      </c>
      <c r="G673" s="20">
        <v>0</v>
      </c>
      <c r="H673" s="20">
        <v>22</v>
      </c>
      <c r="I673" s="19">
        <v>7603</v>
      </c>
    </row>
    <row r="674" spans="2:9" x14ac:dyDescent="0.25">
      <c r="B674" s="19" t="s">
        <v>107</v>
      </c>
      <c r="C674" s="20">
        <v>2187</v>
      </c>
      <c r="D674" s="20">
        <v>8887</v>
      </c>
      <c r="E674" s="20">
        <v>6923</v>
      </c>
      <c r="F674" s="20">
        <v>1069</v>
      </c>
      <c r="G674" s="20">
        <v>694</v>
      </c>
      <c r="H674" s="20">
        <v>430</v>
      </c>
      <c r="I674" s="19">
        <v>20190</v>
      </c>
    </row>
    <row r="675" spans="2:9" x14ac:dyDescent="0.25">
      <c r="B675" s="19" t="s">
        <v>49</v>
      </c>
      <c r="C675" s="20">
        <v>5</v>
      </c>
      <c r="D675" s="20">
        <v>326</v>
      </c>
      <c r="E675" s="20">
        <v>9</v>
      </c>
      <c r="F675" s="20">
        <v>0</v>
      </c>
      <c r="G675" s="20">
        <v>0</v>
      </c>
      <c r="H675" s="20">
        <v>36</v>
      </c>
      <c r="I675" s="19">
        <v>376</v>
      </c>
    </row>
    <row r="676" spans="2:9" x14ac:dyDescent="0.25">
      <c r="B676" s="19" t="s">
        <v>50</v>
      </c>
      <c r="C676" s="20">
        <v>1437</v>
      </c>
      <c r="D676" s="20">
        <v>112</v>
      </c>
      <c r="E676" s="20">
        <v>3888</v>
      </c>
      <c r="F676" s="20">
        <v>3291</v>
      </c>
      <c r="G676" s="20">
        <v>122</v>
      </c>
      <c r="H676" s="20">
        <v>1100</v>
      </c>
      <c r="I676" s="19">
        <v>9950</v>
      </c>
    </row>
    <row r="677" spans="2:9" x14ac:dyDescent="0.25">
      <c r="B677" s="19" t="s">
        <v>108</v>
      </c>
      <c r="C677" s="20">
        <v>65</v>
      </c>
      <c r="D677" s="20">
        <v>53</v>
      </c>
      <c r="E677" s="20">
        <v>502</v>
      </c>
      <c r="F677" s="20">
        <v>501</v>
      </c>
      <c r="G677" s="20">
        <v>62</v>
      </c>
      <c r="H677" s="20">
        <v>0</v>
      </c>
      <c r="I677" s="19">
        <v>1183</v>
      </c>
    </row>
    <row r="678" spans="2:9" x14ac:dyDescent="0.25">
      <c r="B678" s="19" t="s">
        <v>109</v>
      </c>
      <c r="C678" s="20">
        <v>1779</v>
      </c>
      <c r="D678" s="20">
        <v>2022</v>
      </c>
      <c r="E678" s="20">
        <v>3399</v>
      </c>
      <c r="F678" s="20">
        <v>35</v>
      </c>
      <c r="G678" s="20">
        <v>4</v>
      </c>
      <c r="H678" s="20">
        <v>106</v>
      </c>
      <c r="I678" s="19">
        <v>7345</v>
      </c>
    </row>
    <row r="679" spans="2:9" x14ac:dyDescent="0.25">
      <c r="B679" s="19" t="s">
        <v>156</v>
      </c>
      <c r="C679" s="20">
        <v>11</v>
      </c>
      <c r="D679" s="20">
        <v>1</v>
      </c>
      <c r="E679" s="20">
        <v>0</v>
      </c>
      <c r="F679" s="20">
        <v>0</v>
      </c>
      <c r="G679" s="20">
        <v>0</v>
      </c>
      <c r="H679" s="20">
        <v>0</v>
      </c>
      <c r="I679" s="19">
        <v>12</v>
      </c>
    </row>
    <row r="680" spans="2:9" x14ac:dyDescent="0.25">
      <c r="B680" s="19" t="s">
        <v>110</v>
      </c>
      <c r="C680" s="20">
        <v>148</v>
      </c>
      <c r="D680" s="20">
        <v>109</v>
      </c>
      <c r="E680" s="20">
        <v>457</v>
      </c>
      <c r="F680" s="20">
        <v>274</v>
      </c>
      <c r="G680" s="20">
        <v>0</v>
      </c>
      <c r="H680" s="20">
        <v>18</v>
      </c>
      <c r="I680" s="19">
        <v>1006</v>
      </c>
    </row>
    <row r="681" spans="2:9" x14ac:dyDescent="0.25">
      <c r="B681" s="19" t="s">
        <v>51</v>
      </c>
      <c r="C681" s="20">
        <v>4</v>
      </c>
      <c r="D681" s="20">
        <v>0</v>
      </c>
      <c r="E681" s="20">
        <v>41</v>
      </c>
      <c r="F681" s="20">
        <v>0</v>
      </c>
      <c r="G681" s="20">
        <v>0</v>
      </c>
      <c r="H681" s="20">
        <v>16</v>
      </c>
      <c r="I681" s="19">
        <v>61</v>
      </c>
    </row>
    <row r="682" spans="2:9" x14ac:dyDescent="0.25">
      <c r="B682" s="19" t="s">
        <v>111</v>
      </c>
      <c r="C682" s="20">
        <v>6183</v>
      </c>
      <c r="D682" s="20">
        <v>2013</v>
      </c>
      <c r="E682" s="20">
        <v>1094</v>
      </c>
      <c r="F682" s="20">
        <v>7</v>
      </c>
      <c r="G682" s="20">
        <v>0</v>
      </c>
      <c r="H682" s="20">
        <v>60</v>
      </c>
      <c r="I682" s="19">
        <v>9357</v>
      </c>
    </row>
    <row r="683" spans="2:9" x14ac:dyDescent="0.25">
      <c r="B683" s="19" t="s">
        <v>52</v>
      </c>
      <c r="C683" s="20">
        <v>166</v>
      </c>
      <c r="D683" s="20">
        <v>609</v>
      </c>
      <c r="E683" s="20">
        <v>159</v>
      </c>
      <c r="F683" s="20">
        <v>0</v>
      </c>
      <c r="G683" s="20">
        <v>0</v>
      </c>
      <c r="H683" s="20">
        <v>0</v>
      </c>
      <c r="I683" s="19">
        <v>934</v>
      </c>
    </row>
    <row r="684" spans="2:9" x14ac:dyDescent="0.25">
      <c r="B684" s="19" t="s">
        <v>112</v>
      </c>
      <c r="C684" s="20">
        <v>74</v>
      </c>
      <c r="D684" s="20">
        <v>97</v>
      </c>
      <c r="E684" s="20">
        <v>5147</v>
      </c>
      <c r="F684" s="20">
        <v>0</v>
      </c>
      <c r="G684" s="20">
        <v>0</v>
      </c>
      <c r="H684" s="20">
        <v>3815</v>
      </c>
      <c r="I684" s="19">
        <v>9133</v>
      </c>
    </row>
    <row r="685" spans="2:9" x14ac:dyDescent="0.25">
      <c r="B685" s="19" t="s">
        <v>139</v>
      </c>
      <c r="C685" s="20">
        <v>12</v>
      </c>
      <c r="D685" s="20">
        <v>0</v>
      </c>
      <c r="E685" s="20">
        <v>0</v>
      </c>
      <c r="F685" s="20">
        <v>14</v>
      </c>
      <c r="G685" s="20">
        <v>0</v>
      </c>
      <c r="H685" s="20">
        <v>0</v>
      </c>
      <c r="I685" s="19">
        <v>26</v>
      </c>
    </row>
    <row r="686" spans="2:9" x14ac:dyDescent="0.25">
      <c r="B686" s="19" t="s">
        <v>140</v>
      </c>
      <c r="C686" s="20">
        <v>119</v>
      </c>
      <c r="D686" s="20">
        <v>127</v>
      </c>
      <c r="E686" s="20">
        <v>148</v>
      </c>
      <c r="F686" s="20">
        <v>0</v>
      </c>
      <c r="G686" s="20">
        <v>0</v>
      </c>
      <c r="H686" s="20">
        <v>10</v>
      </c>
      <c r="I686" s="19">
        <v>404</v>
      </c>
    </row>
    <row r="687" spans="2:9" x14ac:dyDescent="0.25">
      <c r="B687" s="19" t="s">
        <v>113</v>
      </c>
      <c r="C687" s="20">
        <v>1304</v>
      </c>
      <c r="D687" s="20">
        <v>2466</v>
      </c>
      <c r="E687" s="20">
        <v>736</v>
      </c>
      <c r="F687" s="20">
        <v>0</v>
      </c>
      <c r="G687" s="20">
        <v>1</v>
      </c>
      <c r="H687" s="20">
        <v>0</v>
      </c>
      <c r="I687" s="19">
        <v>4507</v>
      </c>
    </row>
    <row r="688" spans="2:9" x14ac:dyDescent="0.25">
      <c r="B688" s="19" t="s">
        <v>84</v>
      </c>
      <c r="C688" s="20">
        <v>5524</v>
      </c>
      <c r="D688" s="20">
        <v>1144</v>
      </c>
      <c r="E688" s="20">
        <v>23096</v>
      </c>
      <c r="F688" s="20">
        <v>133</v>
      </c>
      <c r="G688" s="20">
        <v>32</v>
      </c>
      <c r="H688" s="20">
        <v>1199</v>
      </c>
      <c r="I688" s="19">
        <v>31128</v>
      </c>
    </row>
    <row r="689" spans="2:9" x14ac:dyDescent="0.25">
      <c r="B689" s="19" t="s">
        <v>114</v>
      </c>
      <c r="C689" s="20">
        <v>222</v>
      </c>
      <c r="D689" s="20">
        <v>1556</v>
      </c>
      <c r="E689" s="20">
        <v>245</v>
      </c>
      <c r="F689" s="20">
        <v>5</v>
      </c>
      <c r="G689" s="20">
        <v>55</v>
      </c>
      <c r="H689" s="20">
        <v>68</v>
      </c>
      <c r="I689" s="19">
        <v>2151</v>
      </c>
    </row>
    <row r="690" spans="2:9" x14ac:dyDescent="0.25">
      <c r="B690" s="19" t="s">
        <v>115</v>
      </c>
      <c r="C690" s="20">
        <v>2271</v>
      </c>
      <c r="D690" s="20">
        <v>6281</v>
      </c>
      <c r="E690" s="20">
        <v>2811</v>
      </c>
      <c r="F690" s="20">
        <v>103</v>
      </c>
      <c r="G690" s="20">
        <v>0</v>
      </c>
      <c r="H690" s="20">
        <v>219</v>
      </c>
      <c r="I690" s="19">
        <v>11685</v>
      </c>
    </row>
    <row r="691" spans="2:9" x14ac:dyDescent="0.25">
      <c r="B691" s="19" t="s">
        <v>116</v>
      </c>
      <c r="C691" s="20">
        <v>1124</v>
      </c>
      <c r="D691" s="20">
        <v>683</v>
      </c>
      <c r="E691" s="20">
        <v>4025</v>
      </c>
      <c r="F691" s="20">
        <v>63</v>
      </c>
      <c r="G691" s="20">
        <v>2</v>
      </c>
      <c r="H691" s="20">
        <v>196</v>
      </c>
      <c r="I691" s="19">
        <v>6093</v>
      </c>
    </row>
    <row r="692" spans="2:9" x14ac:dyDescent="0.25">
      <c r="B692" s="19" t="s">
        <v>117</v>
      </c>
      <c r="C692" s="20">
        <v>14</v>
      </c>
      <c r="D692" s="20">
        <v>15</v>
      </c>
      <c r="E692" s="20">
        <v>49</v>
      </c>
      <c r="F692" s="20">
        <v>2</v>
      </c>
      <c r="G692" s="20">
        <v>0</v>
      </c>
      <c r="H692" s="20">
        <v>0</v>
      </c>
      <c r="I692" s="19">
        <v>80</v>
      </c>
    </row>
    <row r="693" spans="2:9" x14ac:dyDescent="0.25">
      <c r="B693" s="19" t="s">
        <v>118</v>
      </c>
      <c r="C693" s="20">
        <v>1757</v>
      </c>
      <c r="D693" s="20">
        <v>0</v>
      </c>
      <c r="E693" s="20">
        <v>0</v>
      </c>
      <c r="F693" s="20">
        <v>1</v>
      </c>
      <c r="G693" s="20">
        <v>46</v>
      </c>
      <c r="H693" s="20">
        <v>0</v>
      </c>
      <c r="I693" s="19">
        <v>1804</v>
      </c>
    </row>
    <row r="694" spans="2:9" x14ac:dyDescent="0.25">
      <c r="B694" s="19" t="s">
        <v>119</v>
      </c>
      <c r="C694" s="20">
        <v>6938</v>
      </c>
      <c r="D694" s="20">
        <v>461</v>
      </c>
      <c r="E694" s="20">
        <v>253</v>
      </c>
      <c r="F694" s="20">
        <v>6</v>
      </c>
      <c r="G694" s="20">
        <v>48</v>
      </c>
      <c r="H694" s="20">
        <v>6</v>
      </c>
      <c r="I694" s="19">
        <v>7712</v>
      </c>
    </row>
    <row r="695" spans="2:9" x14ac:dyDescent="0.25">
      <c r="B695" s="19" t="s">
        <v>120</v>
      </c>
      <c r="C695" s="20">
        <v>4005</v>
      </c>
      <c r="D695" s="20">
        <v>2350</v>
      </c>
      <c r="E695" s="20">
        <v>295</v>
      </c>
      <c r="F695" s="20">
        <v>0</v>
      </c>
      <c r="G695" s="20">
        <v>8</v>
      </c>
      <c r="H695" s="20">
        <v>30</v>
      </c>
      <c r="I695" s="19">
        <v>6688</v>
      </c>
    </row>
    <row r="696" spans="2:9" x14ac:dyDescent="0.25">
      <c r="B696" s="19" t="s">
        <v>121</v>
      </c>
      <c r="C696" s="20">
        <v>358</v>
      </c>
      <c r="D696" s="20">
        <v>402</v>
      </c>
      <c r="E696" s="20">
        <v>53</v>
      </c>
      <c r="F696" s="20">
        <v>0</v>
      </c>
      <c r="G696" s="20">
        <v>0</v>
      </c>
      <c r="H696" s="20">
        <v>14</v>
      </c>
      <c r="I696" s="19">
        <v>827</v>
      </c>
    </row>
    <row r="697" spans="2:9" x14ac:dyDescent="0.25">
      <c r="B697" s="19" t="s">
        <v>141</v>
      </c>
      <c r="C697" s="20">
        <v>139</v>
      </c>
      <c r="D697" s="20">
        <v>0</v>
      </c>
      <c r="E697" s="20">
        <v>8</v>
      </c>
      <c r="F697" s="20">
        <v>0</v>
      </c>
      <c r="G697" s="20">
        <v>0</v>
      </c>
      <c r="H697" s="20">
        <v>0</v>
      </c>
      <c r="I697" s="19">
        <v>147</v>
      </c>
    </row>
    <row r="698" spans="2:9" x14ac:dyDescent="0.25">
      <c r="B698" s="19" t="s">
        <v>142</v>
      </c>
      <c r="C698" s="20">
        <v>80</v>
      </c>
      <c r="D698" s="20">
        <v>8</v>
      </c>
      <c r="E698" s="20">
        <v>204</v>
      </c>
      <c r="F698" s="20">
        <v>3</v>
      </c>
      <c r="G698" s="20">
        <v>0</v>
      </c>
      <c r="H698" s="20">
        <v>0</v>
      </c>
      <c r="I698" s="19">
        <v>295</v>
      </c>
    </row>
    <row r="699" spans="2:9" x14ac:dyDescent="0.25">
      <c r="B699" s="19" t="s">
        <v>143</v>
      </c>
      <c r="C699" s="20">
        <v>57</v>
      </c>
      <c r="D699" s="20">
        <v>95</v>
      </c>
      <c r="E699" s="20">
        <v>7</v>
      </c>
      <c r="F699" s="20">
        <v>0</v>
      </c>
      <c r="G699" s="20">
        <v>0</v>
      </c>
      <c r="H699" s="20">
        <v>0</v>
      </c>
      <c r="I699" s="19">
        <v>159</v>
      </c>
    </row>
    <row r="700" spans="2:9" x14ac:dyDescent="0.25">
      <c r="B700" s="19" t="s">
        <v>122</v>
      </c>
      <c r="C700" s="20">
        <v>1177</v>
      </c>
      <c r="D700" s="20">
        <v>14</v>
      </c>
      <c r="E700" s="20">
        <v>46</v>
      </c>
      <c r="F700" s="20">
        <v>1</v>
      </c>
      <c r="G700" s="20">
        <v>0</v>
      </c>
      <c r="H700" s="20">
        <v>4</v>
      </c>
      <c r="I700" s="19">
        <v>1242</v>
      </c>
    </row>
    <row r="701" spans="2:9" x14ac:dyDescent="0.25">
      <c r="B701" s="19" t="s">
        <v>123</v>
      </c>
      <c r="C701" s="20">
        <v>20</v>
      </c>
      <c r="D701" s="20">
        <v>0</v>
      </c>
      <c r="E701" s="20">
        <v>16</v>
      </c>
      <c r="F701" s="20">
        <v>0</v>
      </c>
      <c r="G701" s="20">
        <v>0</v>
      </c>
      <c r="H701" s="20">
        <v>1</v>
      </c>
      <c r="I701" s="19">
        <v>37</v>
      </c>
    </row>
    <row r="702" spans="2:9" x14ac:dyDescent="0.25">
      <c r="B702" s="19" t="s">
        <v>144</v>
      </c>
      <c r="C702" s="20">
        <v>305</v>
      </c>
      <c r="D702" s="20">
        <v>311</v>
      </c>
      <c r="E702" s="20">
        <v>136</v>
      </c>
      <c r="F702" s="20">
        <v>8</v>
      </c>
      <c r="G702" s="20">
        <v>0</v>
      </c>
      <c r="H702" s="20">
        <v>3</v>
      </c>
      <c r="I702" s="19">
        <v>763</v>
      </c>
    </row>
    <row r="703" spans="2:9" x14ac:dyDescent="0.25">
      <c r="B703" s="19" t="s">
        <v>124</v>
      </c>
      <c r="C703" s="20">
        <v>366</v>
      </c>
      <c r="D703" s="20">
        <v>331</v>
      </c>
      <c r="E703" s="20">
        <v>670</v>
      </c>
      <c r="F703" s="20">
        <v>0</v>
      </c>
      <c r="G703" s="20">
        <v>0</v>
      </c>
      <c r="H703" s="20">
        <v>0</v>
      </c>
      <c r="I703" s="19">
        <v>1367</v>
      </c>
    </row>
    <row r="704" spans="2:9" x14ac:dyDescent="0.25">
      <c r="B704" s="19" t="s">
        <v>147</v>
      </c>
      <c r="C704" s="20">
        <v>1036</v>
      </c>
      <c r="D704" s="20">
        <v>2</v>
      </c>
      <c r="E704" s="20">
        <v>38</v>
      </c>
      <c r="F704" s="20">
        <v>0</v>
      </c>
      <c r="G704" s="20">
        <v>0</v>
      </c>
      <c r="H704" s="20">
        <v>0</v>
      </c>
      <c r="I704" s="19">
        <v>1076</v>
      </c>
    </row>
    <row r="705" spans="2:9" x14ac:dyDescent="0.25">
      <c r="B705" s="19" t="s">
        <v>125</v>
      </c>
      <c r="C705" s="20">
        <v>840</v>
      </c>
      <c r="D705" s="20">
        <v>117</v>
      </c>
      <c r="E705" s="20">
        <v>157</v>
      </c>
      <c r="F705" s="20">
        <v>0</v>
      </c>
      <c r="G705" s="20">
        <v>0</v>
      </c>
      <c r="H705" s="20">
        <v>1</v>
      </c>
      <c r="I705" s="19">
        <v>1115</v>
      </c>
    </row>
    <row r="706" spans="2:9" x14ac:dyDescent="0.25">
      <c r="B706" s="19" t="s">
        <v>126</v>
      </c>
      <c r="C706" s="20">
        <v>7</v>
      </c>
      <c r="D706" s="20">
        <v>3</v>
      </c>
      <c r="E706" s="20">
        <v>4</v>
      </c>
      <c r="F706" s="20">
        <v>0</v>
      </c>
      <c r="G706" s="20">
        <v>0</v>
      </c>
      <c r="H706" s="20">
        <v>0</v>
      </c>
      <c r="I706" s="19">
        <v>14</v>
      </c>
    </row>
    <row r="707" spans="2:9" x14ac:dyDescent="0.25">
      <c r="B707" s="19" t="s">
        <v>127</v>
      </c>
      <c r="C707" s="20">
        <v>735</v>
      </c>
      <c r="D707" s="20">
        <v>32</v>
      </c>
      <c r="E707" s="20">
        <v>221</v>
      </c>
      <c r="F707" s="20">
        <v>32</v>
      </c>
      <c r="G707" s="20">
        <v>0</v>
      </c>
      <c r="H707" s="20">
        <v>86</v>
      </c>
      <c r="I707" s="19">
        <v>1106</v>
      </c>
    </row>
    <row r="708" spans="2:9" x14ac:dyDescent="0.25">
      <c r="B708" s="19" t="s">
        <v>128</v>
      </c>
      <c r="C708" s="20">
        <v>57</v>
      </c>
      <c r="D708" s="20">
        <v>0</v>
      </c>
      <c r="E708" s="20">
        <v>56</v>
      </c>
      <c r="F708" s="20">
        <v>156</v>
      </c>
      <c r="G708" s="20">
        <v>0</v>
      </c>
      <c r="H708" s="20">
        <v>0</v>
      </c>
      <c r="I708" s="19">
        <v>269</v>
      </c>
    </row>
    <row r="709" spans="2:9" x14ac:dyDescent="0.25">
      <c r="B709" s="19" t="s">
        <v>129</v>
      </c>
      <c r="C709" s="20">
        <v>233</v>
      </c>
      <c r="D709" s="20">
        <v>61</v>
      </c>
      <c r="E709" s="20">
        <v>140</v>
      </c>
      <c r="F709" s="20">
        <v>4</v>
      </c>
      <c r="G709" s="20">
        <v>0</v>
      </c>
      <c r="H709" s="20">
        <v>0</v>
      </c>
      <c r="I709" s="19">
        <v>438</v>
      </c>
    </row>
    <row r="710" spans="2:9" x14ac:dyDescent="0.25">
      <c r="B710" s="19" t="s">
        <v>148</v>
      </c>
      <c r="C710" s="20">
        <v>5</v>
      </c>
      <c r="D710" s="20">
        <v>0</v>
      </c>
      <c r="E710" s="20">
        <v>21</v>
      </c>
      <c r="F710" s="20">
        <v>15</v>
      </c>
      <c r="G710" s="20">
        <v>0</v>
      </c>
      <c r="H710" s="20">
        <v>0</v>
      </c>
      <c r="I710" s="19">
        <v>41</v>
      </c>
    </row>
    <row r="711" spans="2:9" x14ac:dyDescent="0.25">
      <c r="B711" s="19" t="s">
        <v>130</v>
      </c>
      <c r="C711" s="20">
        <v>464</v>
      </c>
      <c r="D711" s="20">
        <v>6</v>
      </c>
      <c r="E711" s="20">
        <v>0</v>
      </c>
      <c r="F711" s="20">
        <v>0</v>
      </c>
      <c r="G711" s="20">
        <v>0</v>
      </c>
      <c r="H711" s="20">
        <v>0</v>
      </c>
      <c r="I711" s="19">
        <v>470</v>
      </c>
    </row>
    <row r="712" spans="2:9" x14ac:dyDescent="0.25">
      <c r="B712" s="19" t="s">
        <v>77</v>
      </c>
      <c r="C712" s="20">
        <v>154</v>
      </c>
      <c r="D712" s="20">
        <v>0</v>
      </c>
      <c r="E712" s="20">
        <v>0</v>
      </c>
      <c r="F712" s="20">
        <v>1</v>
      </c>
      <c r="G712" s="20">
        <v>0</v>
      </c>
      <c r="H712" s="20">
        <v>0</v>
      </c>
      <c r="I712" s="19">
        <v>155</v>
      </c>
    </row>
    <row r="713" spans="2:9" x14ac:dyDescent="0.25">
      <c r="B713" s="19" t="s">
        <v>131</v>
      </c>
      <c r="C713" s="20">
        <v>916</v>
      </c>
      <c r="D713" s="20">
        <v>228</v>
      </c>
      <c r="E713" s="20">
        <v>0</v>
      </c>
      <c r="F713" s="20">
        <v>0</v>
      </c>
      <c r="G713" s="20">
        <v>0</v>
      </c>
      <c r="H713" s="20">
        <v>1</v>
      </c>
      <c r="I713" s="19">
        <v>1145</v>
      </c>
    </row>
    <row r="714" spans="2:9" x14ac:dyDescent="0.25">
      <c r="B714" s="19" t="s">
        <v>132</v>
      </c>
      <c r="C714" s="20">
        <v>0</v>
      </c>
      <c r="D714" s="20">
        <v>0</v>
      </c>
      <c r="E714" s="20">
        <v>404</v>
      </c>
      <c r="F714" s="20">
        <v>49</v>
      </c>
      <c r="G714" s="20">
        <v>0</v>
      </c>
      <c r="H714" s="20">
        <v>335</v>
      </c>
      <c r="I714" s="19">
        <v>788</v>
      </c>
    </row>
    <row r="715" spans="2:9" x14ac:dyDescent="0.25">
      <c r="B715" s="19" t="s">
        <v>133</v>
      </c>
      <c r="C715" s="20">
        <v>1685</v>
      </c>
      <c r="D715" s="20">
        <v>3</v>
      </c>
      <c r="E715" s="20">
        <v>897</v>
      </c>
      <c r="F715" s="20">
        <v>3</v>
      </c>
      <c r="G715" s="20">
        <v>0</v>
      </c>
      <c r="H715" s="20">
        <v>6</v>
      </c>
      <c r="I715" s="19">
        <v>2594</v>
      </c>
    </row>
    <row r="716" spans="2:9" x14ac:dyDescent="0.25">
      <c r="B716" s="19" t="s">
        <v>134</v>
      </c>
      <c r="C716" s="20">
        <v>80</v>
      </c>
      <c r="D716" s="20">
        <v>108</v>
      </c>
      <c r="E716" s="20">
        <v>153</v>
      </c>
      <c r="F716" s="20">
        <v>92</v>
      </c>
      <c r="G716" s="20">
        <v>0</v>
      </c>
      <c r="H716" s="20">
        <v>0</v>
      </c>
      <c r="I716" s="19">
        <v>433</v>
      </c>
    </row>
    <row r="717" spans="2:9" x14ac:dyDescent="0.25">
      <c r="B717" s="19"/>
      <c r="C717" s="20"/>
      <c r="D717" s="20"/>
      <c r="E717" s="20"/>
      <c r="F717" s="20"/>
      <c r="G717" s="20"/>
      <c r="H717" s="20"/>
      <c r="I717" s="19"/>
    </row>
    <row r="718" spans="2:9" x14ac:dyDescent="0.25">
      <c r="B718" s="19"/>
      <c r="C718" s="20"/>
      <c r="D718" s="20"/>
      <c r="E718" s="20"/>
      <c r="F718" s="20"/>
      <c r="G718" s="20"/>
      <c r="H718" s="20"/>
      <c r="I718" s="19"/>
    </row>
    <row r="719" spans="2:9" x14ac:dyDescent="0.25">
      <c r="B719" s="19"/>
      <c r="C719" s="20"/>
      <c r="D719" s="20"/>
      <c r="E719" s="20"/>
      <c r="F719" s="20"/>
      <c r="G719" s="20"/>
      <c r="H719" s="20"/>
      <c r="I719" s="19"/>
    </row>
    <row r="720" spans="2:9" x14ac:dyDescent="0.25">
      <c r="B720" s="19"/>
      <c r="C720" s="20"/>
      <c r="D720" s="20"/>
      <c r="E720" s="20"/>
      <c r="F720" s="20"/>
      <c r="G720" s="20"/>
      <c r="H720" s="20"/>
      <c r="I720" s="19"/>
    </row>
    <row r="721" spans="2:10" x14ac:dyDescent="0.25">
      <c r="B721" s="19"/>
      <c r="C721" s="20"/>
      <c r="D721" s="20"/>
      <c r="E721" s="20"/>
      <c r="F721" s="20"/>
      <c r="G721" s="20"/>
      <c r="H721" s="20"/>
      <c r="I721" s="19"/>
    </row>
    <row r="722" spans="2:10" x14ac:dyDescent="0.25">
      <c r="B722" s="19"/>
      <c r="C722" s="20"/>
      <c r="D722" s="20"/>
      <c r="E722" s="20"/>
      <c r="F722" s="20"/>
      <c r="G722" s="20"/>
      <c r="H722" s="20"/>
      <c r="I722" s="19"/>
    </row>
    <row r="723" spans="2:10" x14ac:dyDescent="0.25">
      <c r="B723" s="19"/>
      <c r="C723" s="20"/>
      <c r="D723" s="20"/>
      <c r="E723" s="20"/>
      <c r="F723" s="20"/>
      <c r="G723" s="20"/>
      <c r="H723" s="20"/>
      <c r="I723" s="19"/>
    </row>
    <row r="724" spans="2:10" x14ac:dyDescent="0.25">
      <c r="B724" s="19"/>
      <c r="C724" s="20"/>
      <c r="D724" s="20"/>
      <c r="E724" s="20"/>
      <c r="F724" s="20"/>
      <c r="G724" s="20"/>
      <c r="H724" s="20"/>
      <c r="I724" s="19"/>
    </row>
    <row r="725" spans="2:10" x14ac:dyDescent="0.25">
      <c r="B725" s="19"/>
      <c r="C725" s="20"/>
      <c r="D725" s="20"/>
      <c r="E725" s="20"/>
      <c r="F725" s="20"/>
      <c r="G725" s="20"/>
      <c r="H725" s="20"/>
      <c r="I725" s="19"/>
    </row>
    <row r="726" spans="2:10" x14ac:dyDescent="0.25">
      <c r="B726" s="19" t="s">
        <v>8</v>
      </c>
      <c r="C726" s="19">
        <f t="shared" ref="C726:H726" si="8">SUM(C639:C725)</f>
        <v>2947161</v>
      </c>
      <c r="D726" s="19">
        <f t="shared" si="8"/>
        <v>524858</v>
      </c>
      <c r="E726" s="19">
        <f t="shared" si="8"/>
        <v>764594</v>
      </c>
      <c r="F726" s="19">
        <f t="shared" si="8"/>
        <v>106598</v>
      </c>
      <c r="G726" s="19">
        <f t="shared" si="8"/>
        <v>35955</v>
      </c>
      <c r="H726" s="19">
        <f t="shared" si="8"/>
        <v>59888</v>
      </c>
      <c r="I726" s="19">
        <f>SUM(I639:I725)</f>
        <v>4439054</v>
      </c>
    </row>
    <row r="727" spans="2:10" x14ac:dyDescent="0.25">
      <c r="B727" s="26"/>
      <c r="C727" s="27"/>
      <c r="D727" s="27"/>
      <c r="E727" s="27"/>
      <c r="F727" s="27"/>
      <c r="G727" s="27"/>
      <c r="H727" s="27"/>
      <c r="I727" s="27"/>
      <c r="J727" s="28"/>
    </row>
    <row r="728" spans="2:10" x14ac:dyDescent="0.25">
      <c r="B728" s="29"/>
      <c r="C728" s="29"/>
      <c r="D728" s="29"/>
      <c r="E728" s="29"/>
      <c r="F728" s="29"/>
      <c r="G728" s="29"/>
      <c r="H728" s="29"/>
      <c r="I728" s="29"/>
      <c r="J728" s="29"/>
    </row>
    <row r="729" spans="2:10" ht="15.75" thickBot="1" x14ac:dyDescent="0.3">
      <c r="B729" s="30"/>
      <c r="C729" s="31"/>
      <c r="D729" s="31"/>
      <c r="E729" s="31"/>
      <c r="F729" s="31"/>
      <c r="G729" s="31"/>
      <c r="H729" s="31"/>
      <c r="I729" s="31"/>
      <c r="J729" s="32"/>
    </row>
    <row r="730" spans="2:10" ht="16.5" thickBot="1" x14ac:dyDescent="0.3">
      <c r="B730" s="48" t="s">
        <v>59</v>
      </c>
      <c r="C730" s="49"/>
      <c r="D730" s="49"/>
      <c r="E730" s="49"/>
      <c r="F730" s="49"/>
      <c r="G730" s="49"/>
      <c r="H730" s="50"/>
      <c r="I730" s="61" t="str">
        <f>$I$29</f>
        <v>ACUMULAT DESEMBRE 2019</v>
      </c>
    </row>
    <row r="731" spans="2:10" x14ac:dyDescent="0.25">
      <c r="B731" s="17" t="s">
        <v>31</v>
      </c>
      <c r="C731" s="18" t="s">
        <v>32</v>
      </c>
      <c r="D731" s="18" t="s">
        <v>33</v>
      </c>
      <c r="E731" s="18" t="s">
        <v>34</v>
      </c>
      <c r="F731" s="18" t="s">
        <v>35</v>
      </c>
      <c r="G731" s="18" t="s">
        <v>36</v>
      </c>
      <c r="H731" s="18" t="s">
        <v>37</v>
      </c>
      <c r="I731" s="18" t="s">
        <v>8</v>
      </c>
    </row>
    <row r="732" spans="2:10" x14ac:dyDescent="0.25">
      <c r="B732" s="19" t="s">
        <v>38</v>
      </c>
      <c r="C732" s="20">
        <v>2263891</v>
      </c>
      <c r="D732" s="20">
        <v>168423</v>
      </c>
      <c r="E732" s="20">
        <v>107554</v>
      </c>
      <c r="F732" s="20">
        <v>43116</v>
      </c>
      <c r="G732" s="20">
        <v>10689</v>
      </c>
      <c r="H732" s="20">
        <v>17637</v>
      </c>
      <c r="I732" s="19">
        <v>2611310</v>
      </c>
    </row>
    <row r="733" spans="2:10" x14ac:dyDescent="0.25">
      <c r="B733" s="19" t="s">
        <v>39</v>
      </c>
      <c r="C733" s="20">
        <v>1240292</v>
      </c>
      <c r="D733" s="20">
        <v>50458</v>
      </c>
      <c r="E733" s="20">
        <v>39400</v>
      </c>
      <c r="F733" s="20">
        <v>12630</v>
      </c>
      <c r="G733" s="20">
        <v>1990</v>
      </c>
      <c r="H733" s="20">
        <v>4594</v>
      </c>
      <c r="I733" s="19">
        <v>1349364</v>
      </c>
    </row>
    <row r="734" spans="2:10" x14ac:dyDescent="0.25">
      <c r="B734" s="19" t="s">
        <v>40</v>
      </c>
      <c r="C734" s="20">
        <v>366189</v>
      </c>
      <c r="D734" s="20">
        <v>121444</v>
      </c>
      <c r="E734" s="20">
        <v>65084</v>
      </c>
      <c r="F734" s="20">
        <v>12831</v>
      </c>
      <c r="G734" s="20">
        <v>3932</v>
      </c>
      <c r="H734" s="20">
        <v>6191</v>
      </c>
      <c r="I734" s="19">
        <v>575671</v>
      </c>
    </row>
    <row r="735" spans="2:10" x14ac:dyDescent="0.25">
      <c r="B735" s="19" t="s">
        <v>41</v>
      </c>
      <c r="C735" s="20">
        <v>248330</v>
      </c>
      <c r="D735" s="20">
        <v>229806</v>
      </c>
      <c r="E735" s="20">
        <v>120404</v>
      </c>
      <c r="F735" s="20">
        <v>52097</v>
      </c>
      <c r="G735" s="20">
        <v>12853</v>
      </c>
      <c r="H735" s="20">
        <v>9207</v>
      </c>
      <c r="I735" s="19">
        <v>672697</v>
      </c>
    </row>
    <row r="736" spans="2:10" x14ac:dyDescent="0.25">
      <c r="B736" s="19" t="s">
        <v>42</v>
      </c>
      <c r="C736" s="20">
        <v>122946</v>
      </c>
      <c r="D736" s="20">
        <v>2876</v>
      </c>
      <c r="E736" s="20">
        <v>2978</v>
      </c>
      <c r="F736" s="20">
        <v>1494</v>
      </c>
      <c r="G736" s="20">
        <v>181</v>
      </c>
      <c r="H736" s="20">
        <v>1302</v>
      </c>
      <c r="I736" s="19">
        <v>131777</v>
      </c>
    </row>
    <row r="737" spans="2:9" x14ac:dyDescent="0.25">
      <c r="B737" s="19" t="s">
        <v>43</v>
      </c>
      <c r="C737" s="20">
        <v>58646</v>
      </c>
      <c r="D737" s="20">
        <v>8453</v>
      </c>
      <c r="E737" s="20">
        <v>4592</v>
      </c>
      <c r="F737" s="20">
        <v>1363</v>
      </c>
      <c r="G737" s="20">
        <v>383</v>
      </c>
      <c r="H737" s="20">
        <v>572</v>
      </c>
      <c r="I737" s="19">
        <v>74009</v>
      </c>
    </row>
    <row r="738" spans="2:9" x14ac:dyDescent="0.25">
      <c r="B738" s="19" t="s">
        <v>89</v>
      </c>
      <c r="C738" s="20">
        <v>6548</v>
      </c>
      <c r="D738" s="20">
        <v>198</v>
      </c>
      <c r="E738" s="20">
        <v>14</v>
      </c>
      <c r="F738" s="20">
        <v>10</v>
      </c>
      <c r="G738" s="20">
        <v>0</v>
      </c>
      <c r="H738" s="20">
        <v>0</v>
      </c>
      <c r="I738" s="19">
        <v>6770</v>
      </c>
    </row>
    <row r="739" spans="2:9" x14ac:dyDescent="0.25">
      <c r="B739" s="19" t="s">
        <v>90</v>
      </c>
      <c r="C739" s="20">
        <v>285</v>
      </c>
      <c r="D739" s="20">
        <v>1006</v>
      </c>
      <c r="E739" s="20">
        <v>0</v>
      </c>
      <c r="F739" s="20">
        <v>725</v>
      </c>
      <c r="G739" s="20">
        <v>4</v>
      </c>
      <c r="H739" s="20">
        <v>4</v>
      </c>
      <c r="I739" s="19">
        <v>2024</v>
      </c>
    </row>
    <row r="740" spans="2:9" x14ac:dyDescent="0.25">
      <c r="B740" s="19" t="s">
        <v>91</v>
      </c>
      <c r="C740" s="20">
        <v>264870</v>
      </c>
      <c r="D740" s="20">
        <v>11578</v>
      </c>
      <c r="E740" s="20">
        <v>4985</v>
      </c>
      <c r="F740" s="20">
        <v>3076</v>
      </c>
      <c r="G740" s="20">
        <v>333</v>
      </c>
      <c r="H740" s="20">
        <v>254</v>
      </c>
      <c r="I740" s="19">
        <v>285096</v>
      </c>
    </row>
    <row r="741" spans="2:9" x14ac:dyDescent="0.25">
      <c r="B741" s="19" t="s">
        <v>92</v>
      </c>
      <c r="C741" s="20">
        <v>100307</v>
      </c>
      <c r="D741" s="20">
        <v>2345</v>
      </c>
      <c r="E741" s="20">
        <v>2044</v>
      </c>
      <c r="F741" s="20">
        <v>2347</v>
      </c>
      <c r="G741" s="20">
        <v>266</v>
      </c>
      <c r="H741" s="20">
        <v>269</v>
      </c>
      <c r="I741" s="19">
        <v>107578</v>
      </c>
    </row>
    <row r="742" spans="2:9" x14ac:dyDescent="0.25">
      <c r="B742" s="19" t="s">
        <v>93</v>
      </c>
      <c r="C742" s="20">
        <v>122587</v>
      </c>
      <c r="D742" s="20">
        <v>2843</v>
      </c>
      <c r="E742" s="20">
        <v>888</v>
      </c>
      <c r="F742" s="20">
        <v>963</v>
      </c>
      <c r="G742" s="20">
        <v>10</v>
      </c>
      <c r="H742" s="20">
        <v>261</v>
      </c>
      <c r="I742" s="19">
        <v>127552</v>
      </c>
    </row>
    <row r="743" spans="2:9" x14ac:dyDescent="0.25">
      <c r="B743" s="19" t="s">
        <v>94</v>
      </c>
      <c r="C743" s="20">
        <v>45663</v>
      </c>
      <c r="D743" s="20">
        <v>891</v>
      </c>
      <c r="E743" s="20">
        <v>1010</v>
      </c>
      <c r="F743" s="20">
        <v>863</v>
      </c>
      <c r="G743" s="20">
        <v>40</v>
      </c>
      <c r="H743" s="20">
        <v>181</v>
      </c>
      <c r="I743" s="19">
        <v>48648</v>
      </c>
    </row>
    <row r="744" spans="2:9" x14ac:dyDescent="0.25">
      <c r="B744" s="19" t="s">
        <v>95</v>
      </c>
      <c r="C744" s="20">
        <v>17634</v>
      </c>
      <c r="D744" s="20">
        <v>170</v>
      </c>
      <c r="E744" s="20">
        <v>539</v>
      </c>
      <c r="F744" s="20">
        <v>79</v>
      </c>
      <c r="G744" s="20">
        <v>1</v>
      </c>
      <c r="H744" s="20">
        <v>0</v>
      </c>
      <c r="I744" s="19">
        <v>18423</v>
      </c>
    </row>
    <row r="745" spans="2:9" x14ac:dyDescent="0.25">
      <c r="B745" s="19" t="s">
        <v>44</v>
      </c>
      <c r="C745" s="20">
        <v>18013</v>
      </c>
      <c r="D745" s="20">
        <v>2675</v>
      </c>
      <c r="E745" s="20">
        <v>452</v>
      </c>
      <c r="F745" s="20">
        <v>165</v>
      </c>
      <c r="G745" s="20">
        <v>7</v>
      </c>
      <c r="H745" s="20">
        <v>100</v>
      </c>
      <c r="I745" s="19">
        <v>21412</v>
      </c>
    </row>
    <row r="746" spans="2:9" x14ac:dyDescent="0.25">
      <c r="B746" s="19" t="s">
        <v>45</v>
      </c>
      <c r="C746" s="20">
        <v>29828</v>
      </c>
      <c r="D746" s="20">
        <v>14778</v>
      </c>
      <c r="E746" s="20">
        <v>1396</v>
      </c>
      <c r="F746" s="20">
        <v>311</v>
      </c>
      <c r="G746" s="20">
        <v>47</v>
      </c>
      <c r="H746" s="20">
        <v>14</v>
      </c>
      <c r="I746" s="19">
        <v>46374</v>
      </c>
    </row>
    <row r="747" spans="2:9" x14ac:dyDescent="0.25">
      <c r="B747" s="19" t="s">
        <v>46</v>
      </c>
      <c r="C747" s="20">
        <v>2436</v>
      </c>
      <c r="D747" s="20">
        <v>15232</v>
      </c>
      <c r="E747" s="20">
        <v>6507</v>
      </c>
      <c r="F747" s="20">
        <v>941</v>
      </c>
      <c r="G747" s="20">
        <v>4</v>
      </c>
      <c r="H747" s="20">
        <v>62</v>
      </c>
      <c r="I747" s="19">
        <v>25182</v>
      </c>
    </row>
    <row r="748" spans="2:9" x14ac:dyDescent="0.25">
      <c r="B748" s="19" t="s">
        <v>47</v>
      </c>
      <c r="C748" s="20">
        <v>21082</v>
      </c>
      <c r="D748" s="20">
        <v>22024</v>
      </c>
      <c r="E748" s="20">
        <v>23826</v>
      </c>
      <c r="F748" s="20">
        <v>1343</v>
      </c>
      <c r="G748" s="20">
        <v>21</v>
      </c>
      <c r="H748" s="20">
        <v>12</v>
      </c>
      <c r="I748" s="19">
        <v>68308</v>
      </c>
    </row>
    <row r="749" spans="2:9" x14ac:dyDescent="0.25">
      <c r="B749" s="19" t="s">
        <v>96</v>
      </c>
      <c r="C749" s="20">
        <v>61445</v>
      </c>
      <c r="D749" s="20">
        <v>46918</v>
      </c>
      <c r="E749" s="20">
        <v>511</v>
      </c>
      <c r="F749" s="20">
        <v>559</v>
      </c>
      <c r="G749" s="20">
        <v>105</v>
      </c>
      <c r="H749" s="20">
        <v>64</v>
      </c>
      <c r="I749" s="19">
        <v>109602</v>
      </c>
    </row>
    <row r="750" spans="2:9" x14ac:dyDescent="0.25">
      <c r="B750" s="19" t="s">
        <v>155</v>
      </c>
      <c r="C750" s="20">
        <v>102</v>
      </c>
      <c r="D750" s="20">
        <v>10</v>
      </c>
      <c r="E750" s="20">
        <v>0</v>
      </c>
      <c r="F750" s="20">
        <v>15</v>
      </c>
      <c r="G750" s="20">
        <v>0</v>
      </c>
      <c r="H750" s="20">
        <v>364</v>
      </c>
      <c r="I750" s="19">
        <v>491</v>
      </c>
    </row>
    <row r="751" spans="2:9" x14ac:dyDescent="0.25">
      <c r="B751" s="19" t="s">
        <v>83</v>
      </c>
      <c r="C751" s="20">
        <v>4061</v>
      </c>
      <c r="D751" s="20">
        <v>6012</v>
      </c>
      <c r="E751" s="20">
        <v>56</v>
      </c>
      <c r="F751" s="20">
        <v>375</v>
      </c>
      <c r="G751" s="20">
        <v>0</v>
      </c>
      <c r="H751" s="20">
        <v>0</v>
      </c>
      <c r="I751" s="19">
        <v>10504</v>
      </c>
    </row>
    <row r="752" spans="2:9" x14ac:dyDescent="0.25">
      <c r="B752" s="19" t="s">
        <v>135</v>
      </c>
      <c r="C752" s="20">
        <v>0</v>
      </c>
      <c r="D752" s="20">
        <v>47</v>
      </c>
      <c r="E752" s="20">
        <v>0</v>
      </c>
      <c r="F752" s="20">
        <v>84</v>
      </c>
      <c r="G752" s="20">
        <v>0</v>
      </c>
      <c r="H752" s="20">
        <v>0</v>
      </c>
      <c r="I752" s="19">
        <v>131</v>
      </c>
    </row>
    <row r="753" spans="2:9" x14ac:dyDescent="0.25">
      <c r="B753" s="19" t="s">
        <v>97</v>
      </c>
      <c r="C753" s="20">
        <v>798</v>
      </c>
      <c r="D753" s="20">
        <v>364</v>
      </c>
      <c r="E753" s="20">
        <v>0</v>
      </c>
      <c r="F753" s="20">
        <v>363</v>
      </c>
      <c r="G753" s="20">
        <v>177</v>
      </c>
      <c r="H753" s="20">
        <v>1820</v>
      </c>
      <c r="I753" s="19">
        <v>3522</v>
      </c>
    </row>
    <row r="754" spans="2:9" x14ac:dyDescent="0.25">
      <c r="B754" s="19" t="s">
        <v>70</v>
      </c>
      <c r="C754" s="20">
        <v>13</v>
      </c>
      <c r="D754" s="20">
        <v>92</v>
      </c>
      <c r="E754" s="20">
        <v>0</v>
      </c>
      <c r="F754" s="20">
        <v>0</v>
      </c>
      <c r="G754" s="20">
        <v>0</v>
      </c>
      <c r="H754" s="20">
        <v>62</v>
      </c>
      <c r="I754" s="19">
        <v>167</v>
      </c>
    </row>
    <row r="755" spans="2:9" x14ac:dyDescent="0.25">
      <c r="B755" s="19" t="s">
        <v>98</v>
      </c>
      <c r="C755" s="20">
        <v>0</v>
      </c>
      <c r="D755" s="20">
        <v>56</v>
      </c>
      <c r="E755" s="20">
        <v>7</v>
      </c>
      <c r="F755" s="20">
        <v>0</v>
      </c>
      <c r="G755" s="20">
        <v>290</v>
      </c>
      <c r="H755" s="20">
        <v>14</v>
      </c>
      <c r="I755" s="19">
        <v>367</v>
      </c>
    </row>
    <row r="756" spans="2:9" x14ac:dyDescent="0.25">
      <c r="B756" s="19" t="s">
        <v>136</v>
      </c>
      <c r="C756" s="20">
        <v>553</v>
      </c>
      <c r="D756" s="20">
        <v>173</v>
      </c>
      <c r="E756" s="20">
        <v>8</v>
      </c>
      <c r="F756" s="20">
        <v>13</v>
      </c>
      <c r="G756" s="20">
        <v>0</v>
      </c>
      <c r="H756" s="20">
        <v>0</v>
      </c>
      <c r="I756" s="19">
        <v>747</v>
      </c>
    </row>
    <row r="757" spans="2:9" x14ac:dyDescent="0.25">
      <c r="B757" s="19" t="s">
        <v>99</v>
      </c>
      <c r="C757" s="20">
        <v>255</v>
      </c>
      <c r="D757" s="20">
        <v>270</v>
      </c>
      <c r="E757" s="20">
        <v>3</v>
      </c>
      <c r="F757" s="20">
        <v>58</v>
      </c>
      <c r="G757" s="20">
        <v>39</v>
      </c>
      <c r="H757" s="20">
        <v>340</v>
      </c>
      <c r="I757" s="19">
        <v>965</v>
      </c>
    </row>
    <row r="758" spans="2:9" x14ac:dyDescent="0.25">
      <c r="B758" s="19" t="s">
        <v>100</v>
      </c>
      <c r="C758" s="20">
        <v>12902</v>
      </c>
      <c r="D758" s="20">
        <v>816</v>
      </c>
      <c r="E758" s="20">
        <v>62</v>
      </c>
      <c r="F758" s="20">
        <v>86</v>
      </c>
      <c r="G758" s="20">
        <v>0</v>
      </c>
      <c r="H758" s="20">
        <v>1</v>
      </c>
      <c r="I758" s="19">
        <v>13867</v>
      </c>
    </row>
    <row r="759" spans="2:9" x14ac:dyDescent="0.25">
      <c r="B759" s="19" t="s">
        <v>137</v>
      </c>
      <c r="C759" s="20">
        <v>30</v>
      </c>
      <c r="D759" s="20">
        <v>11</v>
      </c>
      <c r="E759" s="20">
        <v>8</v>
      </c>
      <c r="F759" s="20">
        <v>1</v>
      </c>
      <c r="G759" s="20">
        <v>0</v>
      </c>
      <c r="H759" s="20">
        <v>0</v>
      </c>
      <c r="I759" s="19">
        <v>50</v>
      </c>
    </row>
    <row r="760" spans="2:9" x14ac:dyDescent="0.25">
      <c r="B760" s="19" t="s">
        <v>101</v>
      </c>
      <c r="C760" s="20">
        <v>300</v>
      </c>
      <c r="D760" s="20">
        <v>938</v>
      </c>
      <c r="E760" s="20">
        <v>345</v>
      </c>
      <c r="F760" s="20">
        <v>1214</v>
      </c>
      <c r="G760" s="20">
        <v>83</v>
      </c>
      <c r="H760" s="20">
        <v>12</v>
      </c>
      <c r="I760" s="19">
        <v>2892</v>
      </c>
    </row>
    <row r="761" spans="2:9" x14ac:dyDescent="0.25">
      <c r="B761" s="19" t="s">
        <v>102</v>
      </c>
      <c r="C761" s="20">
        <v>3605</v>
      </c>
      <c r="D761" s="20">
        <v>439</v>
      </c>
      <c r="E761" s="20">
        <v>25</v>
      </c>
      <c r="F761" s="20">
        <v>174</v>
      </c>
      <c r="G761" s="20">
        <v>8</v>
      </c>
      <c r="H761" s="20">
        <v>8</v>
      </c>
      <c r="I761" s="19">
        <v>4259</v>
      </c>
    </row>
    <row r="762" spans="2:9" x14ac:dyDescent="0.25">
      <c r="B762" s="19" t="s">
        <v>48</v>
      </c>
      <c r="C762" s="20">
        <v>0</v>
      </c>
      <c r="D762" s="20">
        <v>0</v>
      </c>
      <c r="E762" s="20">
        <v>0</v>
      </c>
      <c r="F762" s="20">
        <v>18</v>
      </c>
      <c r="G762" s="20">
        <v>0</v>
      </c>
      <c r="H762" s="20">
        <v>0</v>
      </c>
      <c r="I762" s="19">
        <v>18</v>
      </c>
    </row>
    <row r="763" spans="2:9" x14ac:dyDescent="0.25">
      <c r="B763" s="19" t="s">
        <v>103</v>
      </c>
      <c r="C763" s="20">
        <v>1067</v>
      </c>
      <c r="D763" s="20">
        <v>4177</v>
      </c>
      <c r="E763" s="20">
        <v>3396</v>
      </c>
      <c r="F763" s="20">
        <v>1419</v>
      </c>
      <c r="G763" s="20">
        <v>27</v>
      </c>
      <c r="H763" s="20">
        <v>3</v>
      </c>
      <c r="I763" s="19">
        <v>10089</v>
      </c>
    </row>
    <row r="764" spans="2:9" x14ac:dyDescent="0.25">
      <c r="B764" s="19" t="s">
        <v>104</v>
      </c>
      <c r="C764" s="20">
        <v>388</v>
      </c>
      <c r="D764" s="20">
        <v>1066</v>
      </c>
      <c r="E764" s="20">
        <v>8242</v>
      </c>
      <c r="F764" s="20">
        <v>9018</v>
      </c>
      <c r="G764" s="20">
        <v>98</v>
      </c>
      <c r="H764" s="20">
        <v>178</v>
      </c>
      <c r="I764" s="19">
        <v>18990</v>
      </c>
    </row>
    <row r="765" spans="2:9" x14ac:dyDescent="0.25">
      <c r="B765" s="19" t="s">
        <v>105</v>
      </c>
      <c r="C765" s="20">
        <v>1657</v>
      </c>
      <c r="D765" s="20">
        <v>21699</v>
      </c>
      <c r="E765" s="20">
        <v>21778</v>
      </c>
      <c r="F765" s="20">
        <v>906</v>
      </c>
      <c r="G765" s="20">
        <v>36</v>
      </c>
      <c r="H765" s="20">
        <v>36</v>
      </c>
      <c r="I765" s="19">
        <v>46112</v>
      </c>
    </row>
    <row r="766" spans="2:9" x14ac:dyDescent="0.25">
      <c r="B766" s="19" t="s">
        <v>106</v>
      </c>
      <c r="C766" s="20">
        <v>2383</v>
      </c>
      <c r="D766" s="20">
        <v>2357</v>
      </c>
      <c r="E766" s="20">
        <v>1263</v>
      </c>
      <c r="F766" s="20">
        <v>1354</v>
      </c>
      <c r="G766" s="20">
        <v>12</v>
      </c>
      <c r="H766" s="20">
        <v>12</v>
      </c>
      <c r="I766" s="19">
        <v>7381</v>
      </c>
    </row>
    <row r="767" spans="2:9" x14ac:dyDescent="0.25">
      <c r="B767" s="19" t="s">
        <v>107</v>
      </c>
      <c r="C767" s="20">
        <v>2978</v>
      </c>
      <c r="D767" s="20">
        <v>15743</v>
      </c>
      <c r="E767" s="20">
        <v>2803</v>
      </c>
      <c r="F767" s="20">
        <v>2263</v>
      </c>
      <c r="G767" s="20">
        <v>514</v>
      </c>
      <c r="H767" s="20">
        <v>74</v>
      </c>
      <c r="I767" s="19">
        <v>24375</v>
      </c>
    </row>
    <row r="768" spans="2:9" x14ac:dyDescent="0.25">
      <c r="B768" s="19" t="s">
        <v>49</v>
      </c>
      <c r="C768" s="20">
        <v>61</v>
      </c>
      <c r="D768" s="20">
        <v>169</v>
      </c>
      <c r="E768" s="20">
        <v>0</v>
      </c>
      <c r="F768" s="20">
        <v>11</v>
      </c>
      <c r="G768" s="20">
        <v>0</v>
      </c>
      <c r="H768" s="20">
        <v>134</v>
      </c>
      <c r="I768" s="19">
        <v>375</v>
      </c>
    </row>
    <row r="769" spans="2:9" x14ac:dyDescent="0.25">
      <c r="B769" s="19" t="s">
        <v>50</v>
      </c>
      <c r="C769" s="20">
        <v>237</v>
      </c>
      <c r="D769" s="20">
        <v>592</v>
      </c>
      <c r="E769" s="20">
        <v>3106</v>
      </c>
      <c r="F769" s="20">
        <v>5024</v>
      </c>
      <c r="G769" s="20">
        <v>29</v>
      </c>
      <c r="H769" s="20">
        <v>5604</v>
      </c>
      <c r="I769" s="19">
        <v>14592</v>
      </c>
    </row>
    <row r="770" spans="2:9" x14ac:dyDescent="0.25">
      <c r="B770" s="19" t="s">
        <v>108</v>
      </c>
      <c r="C770" s="20">
        <v>30</v>
      </c>
      <c r="D770" s="20">
        <v>260</v>
      </c>
      <c r="E770" s="20">
        <v>3003</v>
      </c>
      <c r="F770" s="20">
        <v>429</v>
      </c>
      <c r="G770" s="20">
        <v>1</v>
      </c>
      <c r="H770" s="20">
        <v>1</v>
      </c>
      <c r="I770" s="19">
        <v>3724</v>
      </c>
    </row>
    <row r="771" spans="2:9" x14ac:dyDescent="0.25">
      <c r="B771" s="19" t="s">
        <v>109</v>
      </c>
      <c r="C771" s="20">
        <v>901</v>
      </c>
      <c r="D771" s="20">
        <v>5907</v>
      </c>
      <c r="E771" s="20">
        <v>208</v>
      </c>
      <c r="F771" s="20">
        <v>419</v>
      </c>
      <c r="G771" s="20">
        <v>55</v>
      </c>
      <c r="H771" s="20">
        <v>1</v>
      </c>
      <c r="I771" s="19">
        <v>7491</v>
      </c>
    </row>
    <row r="772" spans="2:9" x14ac:dyDescent="0.25">
      <c r="B772" s="19" t="s">
        <v>156</v>
      </c>
      <c r="C772" s="20">
        <v>15</v>
      </c>
      <c r="D772" s="20">
        <v>326</v>
      </c>
      <c r="E772" s="20">
        <v>7</v>
      </c>
      <c r="F772" s="20">
        <v>29</v>
      </c>
      <c r="G772" s="20">
        <v>0</v>
      </c>
      <c r="H772" s="20">
        <v>0</v>
      </c>
      <c r="I772" s="19">
        <v>377</v>
      </c>
    </row>
    <row r="773" spans="2:9" x14ac:dyDescent="0.25">
      <c r="B773" s="19" t="s">
        <v>110</v>
      </c>
      <c r="C773" s="20">
        <v>1218</v>
      </c>
      <c r="D773" s="20">
        <v>1100</v>
      </c>
      <c r="E773" s="20">
        <v>416</v>
      </c>
      <c r="F773" s="20">
        <v>1873</v>
      </c>
      <c r="G773" s="20">
        <v>0</v>
      </c>
      <c r="H773" s="20">
        <v>0</v>
      </c>
      <c r="I773" s="19">
        <v>4607</v>
      </c>
    </row>
    <row r="774" spans="2:9" x14ac:dyDescent="0.25">
      <c r="B774" s="19" t="s">
        <v>51</v>
      </c>
      <c r="C774" s="20">
        <v>0</v>
      </c>
      <c r="D774" s="20">
        <v>0</v>
      </c>
      <c r="E774" s="20">
        <v>0</v>
      </c>
      <c r="F774" s="20">
        <v>20</v>
      </c>
      <c r="G774" s="20">
        <v>0</v>
      </c>
      <c r="H774" s="20">
        <v>2</v>
      </c>
      <c r="I774" s="19">
        <v>22</v>
      </c>
    </row>
    <row r="775" spans="2:9" x14ac:dyDescent="0.25">
      <c r="B775" s="19" t="s">
        <v>111</v>
      </c>
      <c r="C775" s="20">
        <v>2330</v>
      </c>
      <c r="D775" s="20">
        <v>1591</v>
      </c>
      <c r="E775" s="20">
        <v>1004</v>
      </c>
      <c r="F775" s="20">
        <v>16</v>
      </c>
      <c r="G775" s="20">
        <v>10</v>
      </c>
      <c r="H775" s="20">
        <v>3</v>
      </c>
      <c r="I775" s="19">
        <v>4954</v>
      </c>
    </row>
    <row r="776" spans="2:9" x14ac:dyDescent="0.25">
      <c r="B776" s="19" t="s">
        <v>52</v>
      </c>
      <c r="C776" s="20">
        <v>927</v>
      </c>
      <c r="D776" s="20">
        <v>588</v>
      </c>
      <c r="E776" s="20">
        <v>1</v>
      </c>
      <c r="F776" s="20">
        <v>78</v>
      </c>
      <c r="G776" s="20">
        <v>6</v>
      </c>
      <c r="H776" s="20">
        <v>0</v>
      </c>
      <c r="I776" s="19">
        <v>1600</v>
      </c>
    </row>
    <row r="777" spans="2:9" x14ac:dyDescent="0.25">
      <c r="B777" s="19" t="s">
        <v>112</v>
      </c>
      <c r="C777" s="20">
        <v>48</v>
      </c>
      <c r="D777" s="20">
        <v>1116</v>
      </c>
      <c r="E777" s="20">
        <v>5</v>
      </c>
      <c r="F777" s="20">
        <v>55</v>
      </c>
      <c r="G777" s="20">
        <v>0</v>
      </c>
      <c r="H777" s="20">
        <v>5745</v>
      </c>
      <c r="I777" s="19">
        <v>6969</v>
      </c>
    </row>
    <row r="778" spans="2:9" x14ac:dyDescent="0.25">
      <c r="B778" s="19" t="s">
        <v>139</v>
      </c>
      <c r="C778" s="20">
        <v>0</v>
      </c>
      <c r="D778" s="20">
        <v>0</v>
      </c>
      <c r="E778" s="20">
        <v>0</v>
      </c>
      <c r="F778" s="20">
        <v>6</v>
      </c>
      <c r="G778" s="20">
        <v>0</v>
      </c>
      <c r="H778" s="20">
        <v>0</v>
      </c>
      <c r="I778" s="19">
        <v>6</v>
      </c>
    </row>
    <row r="779" spans="2:9" x14ac:dyDescent="0.25">
      <c r="B779" s="19" t="s">
        <v>140</v>
      </c>
      <c r="C779" s="20">
        <v>20</v>
      </c>
      <c r="D779" s="20">
        <v>695</v>
      </c>
      <c r="E779" s="20">
        <v>9</v>
      </c>
      <c r="F779" s="20">
        <v>10</v>
      </c>
      <c r="G779" s="20">
        <v>0</v>
      </c>
      <c r="H779" s="20">
        <v>0</v>
      </c>
      <c r="I779" s="19">
        <v>734</v>
      </c>
    </row>
    <row r="780" spans="2:9" x14ac:dyDescent="0.25">
      <c r="B780" s="19" t="s">
        <v>113</v>
      </c>
      <c r="C780" s="20">
        <v>3145</v>
      </c>
      <c r="D780" s="20">
        <v>626</v>
      </c>
      <c r="E780" s="20">
        <v>30</v>
      </c>
      <c r="F780" s="20">
        <v>0</v>
      </c>
      <c r="G780" s="20">
        <v>0</v>
      </c>
      <c r="H780" s="20">
        <v>0</v>
      </c>
      <c r="I780" s="19">
        <v>3801</v>
      </c>
    </row>
    <row r="781" spans="2:9" x14ac:dyDescent="0.25">
      <c r="B781" s="19" t="s">
        <v>84</v>
      </c>
      <c r="C781" s="20">
        <v>11992</v>
      </c>
      <c r="D781" s="20">
        <v>25697</v>
      </c>
      <c r="E781" s="20">
        <v>19674</v>
      </c>
      <c r="F781" s="20">
        <v>605</v>
      </c>
      <c r="G781" s="20">
        <v>9</v>
      </c>
      <c r="H781" s="20">
        <v>5</v>
      </c>
      <c r="I781" s="19">
        <v>57982</v>
      </c>
    </row>
    <row r="782" spans="2:9" x14ac:dyDescent="0.25">
      <c r="B782" s="19" t="s">
        <v>114</v>
      </c>
      <c r="C782" s="20">
        <v>1539</v>
      </c>
      <c r="D782" s="20">
        <v>544</v>
      </c>
      <c r="E782" s="20">
        <v>1</v>
      </c>
      <c r="F782" s="20">
        <v>0</v>
      </c>
      <c r="G782" s="20">
        <v>26</v>
      </c>
      <c r="H782" s="20">
        <v>148</v>
      </c>
      <c r="I782" s="19">
        <v>2258</v>
      </c>
    </row>
    <row r="783" spans="2:9" x14ac:dyDescent="0.25">
      <c r="B783" s="19" t="s">
        <v>115</v>
      </c>
      <c r="C783" s="20">
        <v>2376</v>
      </c>
      <c r="D783" s="20">
        <v>16919</v>
      </c>
      <c r="E783" s="20">
        <v>705</v>
      </c>
      <c r="F783" s="20">
        <v>120</v>
      </c>
      <c r="G783" s="20">
        <v>1</v>
      </c>
      <c r="H783" s="20">
        <v>236</v>
      </c>
      <c r="I783" s="19">
        <v>20357</v>
      </c>
    </row>
    <row r="784" spans="2:9" x14ac:dyDescent="0.25">
      <c r="B784" s="19" t="s">
        <v>116</v>
      </c>
      <c r="C784" s="20">
        <v>3271</v>
      </c>
      <c r="D784" s="20">
        <v>2298</v>
      </c>
      <c r="E784" s="20">
        <v>5694</v>
      </c>
      <c r="F784" s="20">
        <v>165</v>
      </c>
      <c r="G784" s="20">
        <v>0</v>
      </c>
      <c r="H784" s="20">
        <v>2</v>
      </c>
      <c r="I784" s="19">
        <v>11430</v>
      </c>
    </row>
    <row r="785" spans="2:9" x14ac:dyDescent="0.25">
      <c r="B785" s="19" t="s">
        <v>117</v>
      </c>
      <c r="C785" s="20">
        <v>11</v>
      </c>
      <c r="D785" s="20">
        <v>71</v>
      </c>
      <c r="E785" s="20">
        <v>211</v>
      </c>
      <c r="F785" s="20">
        <v>16</v>
      </c>
      <c r="G785" s="20">
        <v>20</v>
      </c>
      <c r="H785" s="20">
        <v>1</v>
      </c>
      <c r="I785" s="19">
        <v>330</v>
      </c>
    </row>
    <row r="786" spans="2:9" x14ac:dyDescent="0.25">
      <c r="B786" s="19" t="s">
        <v>118</v>
      </c>
      <c r="C786" s="20">
        <v>1548</v>
      </c>
      <c r="D786" s="20">
        <v>5</v>
      </c>
      <c r="E786" s="20">
        <v>8</v>
      </c>
      <c r="F786" s="20">
        <v>3</v>
      </c>
      <c r="G786" s="20">
        <v>0</v>
      </c>
      <c r="H786" s="20">
        <v>0</v>
      </c>
      <c r="I786" s="19">
        <v>1564</v>
      </c>
    </row>
    <row r="787" spans="2:9" x14ac:dyDescent="0.25">
      <c r="B787" s="19" t="s">
        <v>119</v>
      </c>
      <c r="C787" s="20">
        <v>10887</v>
      </c>
      <c r="D787" s="20">
        <v>553</v>
      </c>
      <c r="E787" s="20">
        <v>382</v>
      </c>
      <c r="F787" s="20">
        <v>115</v>
      </c>
      <c r="G787" s="20">
        <v>0</v>
      </c>
      <c r="H787" s="20">
        <v>36</v>
      </c>
      <c r="I787" s="19">
        <v>11973</v>
      </c>
    </row>
    <row r="788" spans="2:9" x14ac:dyDescent="0.25">
      <c r="B788" s="19" t="s">
        <v>120</v>
      </c>
      <c r="C788" s="20">
        <v>6311</v>
      </c>
      <c r="D788" s="20">
        <v>1612</v>
      </c>
      <c r="E788" s="20">
        <v>206</v>
      </c>
      <c r="F788" s="20">
        <v>14</v>
      </c>
      <c r="G788" s="20">
        <v>2</v>
      </c>
      <c r="H788" s="20">
        <v>1</v>
      </c>
      <c r="I788" s="19">
        <v>8146</v>
      </c>
    </row>
    <row r="789" spans="2:9" x14ac:dyDescent="0.25">
      <c r="B789" s="19" t="s">
        <v>121</v>
      </c>
      <c r="C789" s="20">
        <v>1506</v>
      </c>
      <c r="D789" s="20">
        <v>92</v>
      </c>
      <c r="E789" s="20">
        <v>74</v>
      </c>
      <c r="F789" s="20">
        <v>0</v>
      </c>
      <c r="G789" s="20">
        <v>0</v>
      </c>
      <c r="H789" s="20">
        <v>0</v>
      </c>
      <c r="I789" s="19">
        <v>1672</v>
      </c>
    </row>
    <row r="790" spans="2:9" x14ac:dyDescent="0.25">
      <c r="B790" s="19" t="s">
        <v>141</v>
      </c>
      <c r="C790" s="20">
        <v>570</v>
      </c>
      <c r="D790" s="20">
        <v>16</v>
      </c>
      <c r="E790" s="20">
        <v>0</v>
      </c>
      <c r="F790" s="20">
        <v>0</v>
      </c>
      <c r="G790" s="20">
        <v>0</v>
      </c>
      <c r="H790" s="20">
        <v>0</v>
      </c>
      <c r="I790" s="19">
        <v>586</v>
      </c>
    </row>
    <row r="791" spans="2:9" x14ac:dyDescent="0.25">
      <c r="B791" s="19" t="s">
        <v>142</v>
      </c>
      <c r="C791" s="20">
        <v>17</v>
      </c>
      <c r="D791" s="20">
        <v>278</v>
      </c>
      <c r="E791" s="20">
        <v>0</v>
      </c>
      <c r="F791" s="20">
        <v>0</v>
      </c>
      <c r="G791" s="20">
        <v>0</v>
      </c>
      <c r="H791" s="20">
        <v>0</v>
      </c>
      <c r="I791" s="19">
        <v>295</v>
      </c>
    </row>
    <row r="792" spans="2:9" x14ac:dyDescent="0.25">
      <c r="B792" s="19" t="s">
        <v>143</v>
      </c>
      <c r="C792" s="20">
        <v>148</v>
      </c>
      <c r="D792" s="20">
        <v>52</v>
      </c>
      <c r="E792" s="20">
        <v>0</v>
      </c>
      <c r="F792" s="20">
        <v>0</v>
      </c>
      <c r="G792" s="20">
        <v>0</v>
      </c>
      <c r="H792" s="20">
        <v>1</v>
      </c>
      <c r="I792" s="19">
        <v>201</v>
      </c>
    </row>
    <row r="793" spans="2:9" x14ac:dyDescent="0.25">
      <c r="B793" s="19" t="s">
        <v>122</v>
      </c>
      <c r="C793" s="20">
        <v>178</v>
      </c>
      <c r="D793" s="20">
        <v>64</v>
      </c>
      <c r="E793" s="20">
        <v>28</v>
      </c>
      <c r="F793" s="20">
        <v>24</v>
      </c>
      <c r="G793" s="20">
        <v>21</v>
      </c>
      <c r="H793" s="20">
        <v>279</v>
      </c>
      <c r="I793" s="19">
        <v>594</v>
      </c>
    </row>
    <row r="794" spans="2:9" x14ac:dyDescent="0.25">
      <c r="B794" s="19" t="s">
        <v>123</v>
      </c>
      <c r="C794" s="20">
        <v>977</v>
      </c>
      <c r="D794" s="20">
        <v>114</v>
      </c>
      <c r="E794" s="20">
        <v>100</v>
      </c>
      <c r="F794" s="20">
        <v>223</v>
      </c>
      <c r="G794" s="20">
        <v>8</v>
      </c>
      <c r="H794" s="20">
        <v>209</v>
      </c>
      <c r="I794" s="19">
        <v>1631</v>
      </c>
    </row>
    <row r="795" spans="2:9" x14ac:dyDescent="0.25">
      <c r="B795" s="19" t="s">
        <v>144</v>
      </c>
      <c r="C795" s="20">
        <v>1582</v>
      </c>
      <c r="D795" s="20">
        <v>393</v>
      </c>
      <c r="E795" s="20">
        <v>4</v>
      </c>
      <c r="F795" s="20">
        <v>3</v>
      </c>
      <c r="G795" s="20">
        <v>0</v>
      </c>
      <c r="H795" s="20">
        <v>0</v>
      </c>
      <c r="I795" s="19">
        <v>1982</v>
      </c>
    </row>
    <row r="796" spans="2:9" x14ac:dyDescent="0.25">
      <c r="B796" s="19" t="s">
        <v>124</v>
      </c>
      <c r="C796" s="20">
        <v>3</v>
      </c>
      <c r="D796" s="20">
        <v>2456</v>
      </c>
      <c r="E796" s="20">
        <v>29</v>
      </c>
      <c r="F796" s="20">
        <v>9</v>
      </c>
      <c r="G796" s="20">
        <v>0</v>
      </c>
      <c r="H796" s="20">
        <v>0</v>
      </c>
      <c r="I796" s="19">
        <v>2497</v>
      </c>
    </row>
    <row r="797" spans="2:9" x14ac:dyDescent="0.25">
      <c r="B797" s="19" t="s">
        <v>147</v>
      </c>
      <c r="C797" s="20">
        <v>409</v>
      </c>
      <c r="D797" s="20">
        <v>14</v>
      </c>
      <c r="E797" s="20">
        <v>9</v>
      </c>
      <c r="F797" s="20">
        <v>0</v>
      </c>
      <c r="G797" s="20">
        <v>2</v>
      </c>
      <c r="H797" s="20">
        <v>2</v>
      </c>
      <c r="I797" s="19">
        <v>436</v>
      </c>
    </row>
    <row r="798" spans="2:9" x14ac:dyDescent="0.25">
      <c r="B798" s="19" t="s">
        <v>125</v>
      </c>
      <c r="C798" s="20">
        <v>1309</v>
      </c>
      <c r="D798" s="20">
        <v>505</v>
      </c>
      <c r="E798" s="20">
        <v>21</v>
      </c>
      <c r="F798" s="20">
        <v>6</v>
      </c>
      <c r="G798" s="20">
        <v>20</v>
      </c>
      <c r="H798" s="20">
        <v>1</v>
      </c>
      <c r="I798" s="19">
        <v>1862</v>
      </c>
    </row>
    <row r="799" spans="2:9" x14ac:dyDescent="0.25">
      <c r="B799" s="19" t="s">
        <v>126</v>
      </c>
      <c r="C799" s="20">
        <v>18</v>
      </c>
      <c r="D799" s="20">
        <v>16</v>
      </c>
      <c r="E799" s="20">
        <v>2</v>
      </c>
      <c r="F799" s="20">
        <v>0</v>
      </c>
      <c r="G799" s="20">
        <v>0</v>
      </c>
      <c r="H799" s="20">
        <v>4</v>
      </c>
      <c r="I799" s="19">
        <v>40</v>
      </c>
    </row>
    <row r="800" spans="2:9" x14ac:dyDescent="0.25">
      <c r="B800" s="19" t="s">
        <v>127</v>
      </c>
      <c r="C800" s="20">
        <v>1002</v>
      </c>
      <c r="D800" s="20">
        <v>163</v>
      </c>
      <c r="E800" s="20">
        <v>30</v>
      </c>
      <c r="F800" s="20">
        <v>162</v>
      </c>
      <c r="G800" s="20">
        <v>4</v>
      </c>
      <c r="H800" s="20">
        <v>0</v>
      </c>
      <c r="I800" s="19">
        <v>1361</v>
      </c>
    </row>
    <row r="801" spans="2:9" x14ac:dyDescent="0.25">
      <c r="B801" s="19" t="s">
        <v>128</v>
      </c>
      <c r="C801" s="20">
        <v>53</v>
      </c>
      <c r="D801" s="20">
        <v>6</v>
      </c>
      <c r="E801" s="20">
        <v>47</v>
      </c>
      <c r="F801" s="20">
        <v>0</v>
      </c>
      <c r="G801" s="20">
        <v>0</v>
      </c>
      <c r="H801" s="20">
        <v>0</v>
      </c>
      <c r="I801" s="19">
        <v>106</v>
      </c>
    </row>
    <row r="802" spans="2:9" x14ac:dyDescent="0.25">
      <c r="B802" s="19" t="s">
        <v>129</v>
      </c>
      <c r="C802" s="20">
        <v>543</v>
      </c>
      <c r="D802" s="20">
        <v>139</v>
      </c>
      <c r="E802" s="20">
        <v>13</v>
      </c>
      <c r="F802" s="20">
        <v>20</v>
      </c>
      <c r="G802" s="20">
        <v>0</v>
      </c>
      <c r="H802" s="20">
        <v>0</v>
      </c>
      <c r="I802" s="19">
        <v>715</v>
      </c>
    </row>
    <row r="803" spans="2:9" x14ac:dyDescent="0.25">
      <c r="B803" s="19" t="s">
        <v>148</v>
      </c>
      <c r="C803" s="20">
        <v>82</v>
      </c>
      <c r="D803" s="20">
        <v>142</v>
      </c>
      <c r="E803" s="20">
        <v>248</v>
      </c>
      <c r="F803" s="20">
        <v>74</v>
      </c>
      <c r="G803" s="20">
        <v>0</v>
      </c>
      <c r="H803" s="20">
        <v>0</v>
      </c>
      <c r="I803" s="19">
        <v>546</v>
      </c>
    </row>
    <row r="804" spans="2:9" x14ac:dyDescent="0.25">
      <c r="B804" s="19" t="s">
        <v>130</v>
      </c>
      <c r="C804" s="20">
        <v>103</v>
      </c>
      <c r="D804" s="20">
        <v>3</v>
      </c>
      <c r="E804" s="20">
        <v>0</v>
      </c>
      <c r="F804" s="20">
        <v>0</v>
      </c>
      <c r="G804" s="20">
        <v>0</v>
      </c>
      <c r="H804" s="20">
        <v>3</v>
      </c>
      <c r="I804" s="19">
        <v>109</v>
      </c>
    </row>
    <row r="805" spans="2:9" x14ac:dyDescent="0.25">
      <c r="B805" s="19" t="s">
        <v>77</v>
      </c>
      <c r="C805" s="20">
        <v>26</v>
      </c>
      <c r="D805" s="20">
        <v>88</v>
      </c>
      <c r="E805" s="20">
        <v>79</v>
      </c>
      <c r="F805" s="20">
        <v>5</v>
      </c>
      <c r="G805" s="20">
        <v>0</v>
      </c>
      <c r="H805" s="20">
        <v>0</v>
      </c>
      <c r="I805" s="19">
        <v>198</v>
      </c>
    </row>
    <row r="806" spans="2:9" x14ac:dyDescent="0.25">
      <c r="B806" s="19" t="s">
        <v>131</v>
      </c>
      <c r="C806" s="20">
        <v>2398</v>
      </c>
      <c r="D806" s="20">
        <v>1072</v>
      </c>
      <c r="E806" s="20">
        <v>26</v>
      </c>
      <c r="F806" s="20">
        <v>0</v>
      </c>
      <c r="G806" s="20">
        <v>0</v>
      </c>
      <c r="H806" s="20">
        <v>0</v>
      </c>
      <c r="I806" s="19">
        <v>3496</v>
      </c>
    </row>
    <row r="807" spans="2:9" x14ac:dyDescent="0.25">
      <c r="B807" s="19" t="s">
        <v>132</v>
      </c>
      <c r="C807" s="20">
        <v>0</v>
      </c>
      <c r="D807" s="20">
        <v>0</v>
      </c>
      <c r="E807" s="20">
        <v>2669</v>
      </c>
      <c r="F807" s="20">
        <v>186</v>
      </c>
      <c r="G807" s="20">
        <v>0</v>
      </c>
      <c r="H807" s="20">
        <v>4317</v>
      </c>
      <c r="I807" s="19">
        <v>7172</v>
      </c>
    </row>
    <row r="808" spans="2:9" x14ac:dyDescent="0.25">
      <c r="B808" s="19" t="s">
        <v>133</v>
      </c>
      <c r="C808" s="20">
        <v>62</v>
      </c>
      <c r="D808" s="20">
        <v>582</v>
      </c>
      <c r="E808" s="20">
        <v>1126</v>
      </c>
      <c r="F808" s="20">
        <v>80</v>
      </c>
      <c r="G808" s="20">
        <v>6</v>
      </c>
      <c r="H808" s="20">
        <v>3</v>
      </c>
      <c r="I808" s="19">
        <v>1859</v>
      </c>
    </row>
    <row r="809" spans="2:9" x14ac:dyDescent="0.25">
      <c r="B809" s="19" t="s">
        <v>134</v>
      </c>
      <c r="C809" s="20">
        <v>24</v>
      </c>
      <c r="D809" s="20">
        <v>0</v>
      </c>
      <c r="E809" s="20">
        <v>399</v>
      </c>
      <c r="F809" s="20">
        <v>13</v>
      </c>
      <c r="G809" s="20">
        <v>0</v>
      </c>
      <c r="H809" s="20">
        <v>0</v>
      </c>
      <c r="I809" s="19">
        <v>436</v>
      </c>
    </row>
    <row r="810" spans="2:9" x14ac:dyDescent="0.25">
      <c r="B810" s="19"/>
      <c r="C810" s="20"/>
      <c r="D810" s="20"/>
      <c r="E810" s="20"/>
      <c r="F810" s="20"/>
      <c r="G810" s="20"/>
      <c r="H810" s="20"/>
      <c r="I810" s="19"/>
    </row>
    <row r="811" spans="2:9" x14ac:dyDescent="0.25">
      <c r="B811" s="19"/>
      <c r="C811" s="20"/>
      <c r="D811" s="20"/>
      <c r="E811" s="20"/>
      <c r="F811" s="20"/>
      <c r="G811" s="20"/>
      <c r="H811" s="20"/>
      <c r="I811" s="19"/>
    </row>
    <row r="812" spans="2:9" x14ac:dyDescent="0.25">
      <c r="B812" s="19"/>
      <c r="C812" s="20"/>
      <c r="D812" s="20"/>
      <c r="E812" s="20"/>
      <c r="F812" s="20"/>
      <c r="G812" s="20"/>
      <c r="H812" s="20"/>
      <c r="I812" s="19"/>
    </row>
    <row r="813" spans="2:9" x14ac:dyDescent="0.25">
      <c r="B813" s="19"/>
      <c r="C813" s="20"/>
      <c r="D813" s="20"/>
      <c r="E813" s="20"/>
      <c r="F813" s="20"/>
      <c r="G813" s="20"/>
      <c r="H813" s="20"/>
      <c r="I813" s="19"/>
    </row>
    <row r="814" spans="2:9" x14ac:dyDescent="0.25">
      <c r="B814" s="19"/>
      <c r="C814" s="20"/>
      <c r="D814" s="20"/>
      <c r="E814" s="20"/>
      <c r="F814" s="20"/>
      <c r="G814" s="20"/>
      <c r="H814" s="20"/>
      <c r="I814" s="19"/>
    </row>
    <row r="815" spans="2:9" x14ac:dyDescent="0.25">
      <c r="B815" s="19"/>
      <c r="C815" s="20"/>
      <c r="D815" s="20"/>
      <c r="E815" s="20"/>
      <c r="F815" s="20"/>
      <c r="G815" s="20"/>
      <c r="H815" s="20"/>
      <c r="I815" s="19"/>
    </row>
    <row r="816" spans="2:9" x14ac:dyDescent="0.25">
      <c r="B816" s="19"/>
      <c r="C816" s="20"/>
      <c r="D816" s="20"/>
      <c r="E816" s="20"/>
      <c r="F816" s="20"/>
      <c r="G816" s="20"/>
      <c r="H816" s="20"/>
      <c r="I816" s="19"/>
    </row>
    <row r="817" spans="2:10" x14ac:dyDescent="0.25">
      <c r="B817" s="19"/>
      <c r="C817" s="20"/>
      <c r="D817" s="20"/>
      <c r="E817" s="20"/>
      <c r="F817" s="20"/>
      <c r="G817" s="20"/>
      <c r="H817" s="20"/>
      <c r="I817" s="19"/>
    </row>
    <row r="818" spans="2:10" x14ac:dyDescent="0.25">
      <c r="B818" s="19"/>
      <c r="C818" s="20"/>
      <c r="D818" s="20"/>
      <c r="E818" s="20"/>
      <c r="F818" s="20"/>
      <c r="G818" s="20"/>
      <c r="H818" s="20"/>
      <c r="I818" s="19"/>
    </row>
    <row r="819" spans="2:10" x14ac:dyDescent="0.25">
      <c r="B819" s="19"/>
      <c r="C819" s="20"/>
      <c r="D819" s="20"/>
      <c r="E819" s="20"/>
      <c r="F819" s="20"/>
      <c r="G819" s="20"/>
      <c r="H819" s="20"/>
      <c r="I819" s="19"/>
    </row>
    <row r="820" spans="2:10" x14ac:dyDescent="0.25">
      <c r="B820" s="19"/>
      <c r="C820" s="20"/>
      <c r="D820" s="20"/>
      <c r="E820" s="20"/>
      <c r="F820" s="20"/>
      <c r="G820" s="20"/>
      <c r="H820" s="20"/>
      <c r="I820" s="19"/>
    </row>
    <row r="821" spans="2:10" x14ac:dyDescent="0.25">
      <c r="B821" s="19"/>
      <c r="C821" s="20"/>
      <c r="D821" s="20"/>
      <c r="E821" s="20"/>
      <c r="F821" s="20"/>
      <c r="G821" s="20"/>
      <c r="H821" s="20"/>
      <c r="I821" s="19"/>
    </row>
    <row r="822" spans="2:10" x14ac:dyDescent="0.25">
      <c r="B822" s="19"/>
      <c r="C822" s="20"/>
      <c r="D822" s="20"/>
      <c r="E822" s="20"/>
      <c r="F822" s="20"/>
      <c r="G822" s="20"/>
      <c r="H822" s="20"/>
      <c r="I822" s="19"/>
    </row>
    <row r="823" spans="2:10" x14ac:dyDescent="0.25">
      <c r="B823" s="19"/>
      <c r="C823" s="20"/>
      <c r="D823" s="20"/>
      <c r="E823" s="20"/>
      <c r="F823" s="20"/>
      <c r="G823" s="20"/>
      <c r="H823" s="20"/>
      <c r="I823" s="19"/>
    </row>
    <row r="824" spans="2:10" x14ac:dyDescent="0.25">
      <c r="B824" s="19"/>
      <c r="C824" s="20"/>
      <c r="D824" s="20"/>
      <c r="E824" s="20"/>
      <c r="F824" s="20"/>
      <c r="G824" s="20"/>
      <c r="H824" s="20"/>
      <c r="I824" s="19"/>
    </row>
    <row r="825" spans="2:10" x14ac:dyDescent="0.25">
      <c r="B825" s="19"/>
      <c r="C825" s="20"/>
      <c r="D825" s="20"/>
      <c r="E825" s="20"/>
      <c r="F825" s="20"/>
      <c r="G825" s="20"/>
      <c r="H825" s="20"/>
      <c r="I825" s="19"/>
    </row>
    <row r="826" spans="2:10" x14ac:dyDescent="0.25">
      <c r="B826" s="19" t="s">
        <v>8</v>
      </c>
      <c r="C826" s="19">
        <f t="shared" ref="C826:H826" si="9">SUM(C732:C825)</f>
        <v>5079961</v>
      </c>
      <c r="D826" s="19">
        <f t="shared" si="9"/>
        <v>823252</v>
      </c>
      <c r="E826" s="19">
        <f t="shared" si="9"/>
        <v>459754</v>
      </c>
      <c r="F826" s="19">
        <f t="shared" si="9"/>
        <v>162087</v>
      </c>
      <c r="G826" s="19">
        <f t="shared" si="9"/>
        <v>32370</v>
      </c>
      <c r="H826" s="19">
        <f t="shared" si="9"/>
        <v>60386</v>
      </c>
      <c r="I826" s="19">
        <f>SUM(I732:I825)</f>
        <v>6617810</v>
      </c>
    </row>
    <row r="827" spans="2:10" x14ac:dyDescent="0.25">
      <c r="B827" s="26"/>
      <c r="C827" s="27"/>
      <c r="D827" s="27"/>
      <c r="E827" s="27"/>
      <c r="F827" s="27"/>
      <c r="G827" s="27"/>
      <c r="H827" s="27"/>
      <c r="I827" s="27"/>
      <c r="J827" s="28"/>
    </row>
    <row r="828" spans="2:10" ht="15.75" thickBot="1" x14ac:dyDescent="0.3">
      <c r="B828" s="26"/>
      <c r="C828" s="27"/>
      <c r="D828" s="27"/>
      <c r="E828" s="27"/>
      <c r="F828" s="27"/>
      <c r="G828" s="27"/>
      <c r="H828" s="27"/>
      <c r="I828" s="27"/>
      <c r="J828" s="28"/>
    </row>
    <row r="829" spans="2:10" ht="16.5" thickBot="1" x14ac:dyDescent="0.3">
      <c r="B829" s="48" t="s">
        <v>152</v>
      </c>
      <c r="C829" s="49"/>
      <c r="D829" s="49"/>
      <c r="E829" s="49"/>
      <c r="F829" s="49"/>
      <c r="G829" s="49"/>
      <c r="H829" s="50"/>
      <c r="I829" s="61" t="str">
        <f>$I$29</f>
        <v>ACUMULAT DESEMBRE 2019</v>
      </c>
      <c r="J829" s="28"/>
    </row>
    <row r="830" spans="2:10" x14ac:dyDescent="0.25">
      <c r="B830" s="17" t="s">
        <v>31</v>
      </c>
      <c r="C830" s="18" t="s">
        <v>32</v>
      </c>
      <c r="D830" s="18" t="s">
        <v>33</v>
      </c>
      <c r="E830" s="18" t="s">
        <v>34</v>
      </c>
      <c r="F830" s="18" t="s">
        <v>35</v>
      </c>
      <c r="G830" s="18" t="s">
        <v>36</v>
      </c>
      <c r="H830" s="18" t="s">
        <v>37</v>
      </c>
      <c r="I830" s="18" t="s">
        <v>8</v>
      </c>
      <c r="J830" s="28"/>
    </row>
    <row r="831" spans="2:10" x14ac:dyDescent="0.25">
      <c r="B831" s="19" t="s">
        <v>38</v>
      </c>
      <c r="C831" s="20">
        <v>14944986</v>
      </c>
      <c r="D831" s="20">
        <v>0</v>
      </c>
      <c r="E831" s="20">
        <v>0</v>
      </c>
      <c r="F831" s="20">
        <v>0</v>
      </c>
      <c r="G831" s="20">
        <v>0</v>
      </c>
      <c r="H831" s="20">
        <v>0</v>
      </c>
      <c r="I831" s="19">
        <v>14944986</v>
      </c>
      <c r="J831" s="28"/>
    </row>
    <row r="832" spans="2:10" x14ac:dyDescent="0.25">
      <c r="B832" s="19" t="s">
        <v>39</v>
      </c>
      <c r="C832" s="20">
        <v>13576588</v>
      </c>
      <c r="D832" s="20">
        <v>0</v>
      </c>
      <c r="E832" s="20">
        <v>0</v>
      </c>
      <c r="F832" s="20">
        <v>0</v>
      </c>
      <c r="G832" s="20">
        <v>0</v>
      </c>
      <c r="H832" s="20">
        <v>0</v>
      </c>
      <c r="I832" s="19">
        <v>13576588</v>
      </c>
      <c r="J832" s="28"/>
    </row>
    <row r="833" spans="2:10" x14ac:dyDescent="0.25">
      <c r="B833" s="19" t="s">
        <v>40</v>
      </c>
      <c r="C833" s="20">
        <v>3292738</v>
      </c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19">
        <v>3292738</v>
      </c>
      <c r="J833" s="28"/>
    </row>
    <row r="834" spans="2:10" x14ac:dyDescent="0.25">
      <c r="B834" s="19" t="s">
        <v>41</v>
      </c>
      <c r="C834" s="20">
        <v>1333771</v>
      </c>
      <c r="D834" s="20">
        <v>0</v>
      </c>
      <c r="E834" s="20">
        <v>0</v>
      </c>
      <c r="F834" s="20">
        <v>0</v>
      </c>
      <c r="G834" s="20">
        <v>0</v>
      </c>
      <c r="H834" s="20">
        <v>0</v>
      </c>
      <c r="I834" s="19">
        <v>1333771</v>
      </c>
      <c r="J834" s="28"/>
    </row>
    <row r="835" spans="2:10" x14ac:dyDescent="0.25">
      <c r="B835" s="19" t="s">
        <v>42</v>
      </c>
      <c r="C835" s="20">
        <v>1136418</v>
      </c>
      <c r="D835" s="20">
        <v>0</v>
      </c>
      <c r="E835" s="20">
        <v>0</v>
      </c>
      <c r="F835" s="20">
        <v>0</v>
      </c>
      <c r="G835" s="20">
        <v>0</v>
      </c>
      <c r="H835" s="20">
        <v>0</v>
      </c>
      <c r="I835" s="19">
        <v>1136418</v>
      </c>
      <c r="J835" s="28"/>
    </row>
    <row r="836" spans="2:10" x14ac:dyDescent="0.25">
      <c r="B836" s="19" t="s">
        <v>43</v>
      </c>
      <c r="C836" s="20">
        <v>561944</v>
      </c>
      <c r="D836" s="20">
        <v>0</v>
      </c>
      <c r="E836" s="20">
        <v>0</v>
      </c>
      <c r="F836" s="20">
        <v>0</v>
      </c>
      <c r="G836" s="20">
        <v>0</v>
      </c>
      <c r="H836" s="20">
        <v>0</v>
      </c>
      <c r="I836" s="19">
        <v>561944</v>
      </c>
      <c r="J836" s="28"/>
    </row>
    <row r="837" spans="2:10" x14ac:dyDescent="0.25">
      <c r="B837" s="19" t="s">
        <v>89</v>
      </c>
      <c r="C837" s="20">
        <v>64275</v>
      </c>
      <c r="D837" s="20">
        <v>0</v>
      </c>
      <c r="E837" s="20">
        <v>0</v>
      </c>
      <c r="F837" s="20">
        <v>0</v>
      </c>
      <c r="G837" s="20">
        <v>0</v>
      </c>
      <c r="H837" s="20">
        <v>0</v>
      </c>
      <c r="I837" s="19">
        <v>64275</v>
      </c>
      <c r="J837" s="28"/>
    </row>
    <row r="838" spans="2:10" x14ac:dyDescent="0.25">
      <c r="B838" s="19" t="s">
        <v>90</v>
      </c>
      <c r="C838" s="20">
        <v>31186</v>
      </c>
      <c r="D838" s="20">
        <v>0</v>
      </c>
      <c r="E838" s="20">
        <v>0</v>
      </c>
      <c r="F838" s="20">
        <v>0</v>
      </c>
      <c r="G838" s="20">
        <v>0</v>
      </c>
      <c r="H838" s="20">
        <v>0</v>
      </c>
      <c r="I838" s="19">
        <v>31186</v>
      </c>
      <c r="J838" s="28"/>
    </row>
    <row r="839" spans="2:10" x14ac:dyDescent="0.25">
      <c r="B839" s="19" t="s">
        <v>91</v>
      </c>
      <c r="C839" s="20">
        <v>3611984</v>
      </c>
      <c r="D839" s="20">
        <v>0</v>
      </c>
      <c r="E839" s="20">
        <v>0</v>
      </c>
      <c r="F839" s="20">
        <v>0</v>
      </c>
      <c r="G839" s="20">
        <v>0</v>
      </c>
      <c r="H839" s="20">
        <v>0</v>
      </c>
      <c r="I839" s="19">
        <v>3611984</v>
      </c>
      <c r="J839" s="28"/>
    </row>
    <row r="840" spans="2:10" x14ac:dyDescent="0.25">
      <c r="B840" s="19" t="s">
        <v>92</v>
      </c>
      <c r="C840" s="20">
        <v>1081360</v>
      </c>
      <c r="D840" s="20">
        <v>0</v>
      </c>
      <c r="E840" s="20">
        <v>0</v>
      </c>
      <c r="F840" s="20">
        <v>0</v>
      </c>
      <c r="G840" s="20">
        <v>0</v>
      </c>
      <c r="H840" s="20">
        <v>0</v>
      </c>
      <c r="I840" s="19">
        <v>1081360</v>
      </c>
      <c r="J840" s="28"/>
    </row>
    <row r="841" spans="2:10" x14ac:dyDescent="0.25">
      <c r="B841" s="19" t="s">
        <v>93</v>
      </c>
      <c r="C841" s="20">
        <v>1037586</v>
      </c>
      <c r="D841" s="20">
        <v>0</v>
      </c>
      <c r="E841" s="20">
        <v>0</v>
      </c>
      <c r="F841" s="20">
        <v>0</v>
      </c>
      <c r="G841" s="20">
        <v>0</v>
      </c>
      <c r="H841" s="20">
        <v>0</v>
      </c>
      <c r="I841" s="19">
        <v>1037586</v>
      </c>
      <c r="J841" s="28"/>
    </row>
    <row r="842" spans="2:10" x14ac:dyDescent="0.25">
      <c r="B842" s="19" t="s">
        <v>94</v>
      </c>
      <c r="C842" s="20">
        <v>789074</v>
      </c>
      <c r="D842" s="20">
        <v>0</v>
      </c>
      <c r="E842" s="20">
        <v>0</v>
      </c>
      <c r="F842" s="20">
        <v>0</v>
      </c>
      <c r="G842" s="20">
        <v>0</v>
      </c>
      <c r="H842" s="20">
        <v>0</v>
      </c>
      <c r="I842" s="19">
        <v>789074</v>
      </c>
      <c r="J842" s="28"/>
    </row>
    <row r="843" spans="2:10" x14ac:dyDescent="0.25">
      <c r="B843" s="19" t="s">
        <v>95</v>
      </c>
      <c r="C843" s="20">
        <v>212583</v>
      </c>
      <c r="D843" s="20">
        <v>0</v>
      </c>
      <c r="E843" s="20">
        <v>0</v>
      </c>
      <c r="F843" s="20">
        <v>0</v>
      </c>
      <c r="G843" s="20">
        <v>0</v>
      </c>
      <c r="H843" s="20">
        <v>0</v>
      </c>
      <c r="I843" s="19">
        <v>212583</v>
      </c>
      <c r="J843" s="28"/>
    </row>
    <row r="844" spans="2:10" x14ac:dyDescent="0.25">
      <c r="B844" s="19" t="s">
        <v>44</v>
      </c>
      <c r="C844" s="20">
        <v>109512</v>
      </c>
      <c r="D844" s="20">
        <v>0</v>
      </c>
      <c r="E844" s="20">
        <v>0</v>
      </c>
      <c r="F844" s="20">
        <v>0</v>
      </c>
      <c r="G844" s="20">
        <v>0</v>
      </c>
      <c r="H844" s="20">
        <v>0</v>
      </c>
      <c r="I844" s="19">
        <v>109512</v>
      </c>
      <c r="J844" s="28"/>
    </row>
    <row r="845" spans="2:10" x14ac:dyDescent="0.25">
      <c r="B845" s="19" t="s">
        <v>45</v>
      </c>
      <c r="C845" s="20">
        <v>200028</v>
      </c>
      <c r="D845" s="20">
        <v>0</v>
      </c>
      <c r="E845" s="20">
        <v>0</v>
      </c>
      <c r="F845" s="20">
        <v>0</v>
      </c>
      <c r="G845" s="20">
        <v>0</v>
      </c>
      <c r="H845" s="20">
        <v>0</v>
      </c>
      <c r="I845" s="19">
        <v>200028</v>
      </c>
      <c r="J845" s="28"/>
    </row>
    <row r="846" spans="2:10" x14ac:dyDescent="0.25">
      <c r="B846" s="19" t="s">
        <v>46</v>
      </c>
      <c r="C846" s="20">
        <v>243138</v>
      </c>
      <c r="D846" s="20">
        <v>0</v>
      </c>
      <c r="E846" s="20">
        <v>0</v>
      </c>
      <c r="F846" s="20">
        <v>0</v>
      </c>
      <c r="G846" s="20">
        <v>0</v>
      </c>
      <c r="H846" s="20">
        <v>0</v>
      </c>
      <c r="I846" s="19">
        <v>243138</v>
      </c>
      <c r="J846" s="28"/>
    </row>
    <row r="847" spans="2:10" x14ac:dyDescent="0.25">
      <c r="B847" s="19" t="s">
        <v>47</v>
      </c>
      <c r="C847" s="20">
        <v>1462826</v>
      </c>
      <c r="D847" s="20">
        <v>0</v>
      </c>
      <c r="E847" s="20">
        <v>0</v>
      </c>
      <c r="F847" s="20">
        <v>0</v>
      </c>
      <c r="G847" s="20">
        <v>0</v>
      </c>
      <c r="H847" s="20">
        <v>0</v>
      </c>
      <c r="I847" s="19">
        <v>1462826</v>
      </c>
      <c r="J847" s="28"/>
    </row>
    <row r="848" spans="2:10" x14ac:dyDescent="0.25">
      <c r="B848" s="19" t="s">
        <v>96</v>
      </c>
      <c r="C848" s="20">
        <v>1381037</v>
      </c>
      <c r="D848" s="20">
        <v>0</v>
      </c>
      <c r="E848" s="20">
        <v>0</v>
      </c>
      <c r="F848" s="20">
        <v>0</v>
      </c>
      <c r="G848" s="20">
        <v>0</v>
      </c>
      <c r="H848" s="20">
        <v>0</v>
      </c>
      <c r="I848" s="19">
        <v>1381037</v>
      </c>
      <c r="J848" s="28"/>
    </row>
    <row r="849" spans="2:10" x14ac:dyDescent="0.25">
      <c r="B849" s="19" t="s">
        <v>155</v>
      </c>
      <c r="C849" s="20">
        <v>31566</v>
      </c>
      <c r="D849" s="20">
        <v>0</v>
      </c>
      <c r="E849" s="20">
        <v>0</v>
      </c>
      <c r="F849" s="20">
        <v>0</v>
      </c>
      <c r="G849" s="20">
        <v>0</v>
      </c>
      <c r="H849" s="20">
        <v>0</v>
      </c>
      <c r="I849" s="19">
        <v>31566</v>
      </c>
      <c r="J849" s="28"/>
    </row>
    <row r="850" spans="2:10" x14ac:dyDescent="0.25">
      <c r="B850" s="19" t="s">
        <v>83</v>
      </c>
      <c r="C850" s="20">
        <v>249427</v>
      </c>
      <c r="D850" s="20">
        <v>0</v>
      </c>
      <c r="E850" s="20">
        <v>0</v>
      </c>
      <c r="F850" s="20">
        <v>0</v>
      </c>
      <c r="G850" s="20">
        <v>0</v>
      </c>
      <c r="H850" s="20">
        <v>0</v>
      </c>
      <c r="I850" s="19">
        <v>249427</v>
      </c>
      <c r="J850" s="28"/>
    </row>
    <row r="851" spans="2:10" x14ac:dyDescent="0.25">
      <c r="B851" s="19" t="s">
        <v>135</v>
      </c>
      <c r="C851" s="20">
        <v>506</v>
      </c>
      <c r="D851" s="20">
        <v>0</v>
      </c>
      <c r="E851" s="20">
        <v>0</v>
      </c>
      <c r="F851" s="20">
        <v>0</v>
      </c>
      <c r="G851" s="20">
        <v>0</v>
      </c>
      <c r="H851" s="20">
        <v>0</v>
      </c>
      <c r="I851" s="19">
        <v>506</v>
      </c>
      <c r="J851" s="28"/>
    </row>
    <row r="852" spans="2:10" x14ac:dyDescent="0.25">
      <c r="B852" s="19" t="s">
        <v>97</v>
      </c>
      <c r="C852" s="20">
        <v>215029</v>
      </c>
      <c r="D852" s="20">
        <v>0</v>
      </c>
      <c r="E852" s="20">
        <v>0</v>
      </c>
      <c r="F852" s="20">
        <v>0</v>
      </c>
      <c r="G852" s="20">
        <v>0</v>
      </c>
      <c r="H852" s="20">
        <v>0</v>
      </c>
      <c r="I852" s="19">
        <v>215029</v>
      </c>
      <c r="J852" s="28"/>
    </row>
    <row r="853" spans="2:10" x14ac:dyDescent="0.25">
      <c r="B853" s="19" t="s">
        <v>70</v>
      </c>
      <c r="C853" s="20">
        <v>11514</v>
      </c>
      <c r="D853" s="20">
        <v>0</v>
      </c>
      <c r="E853" s="20">
        <v>0</v>
      </c>
      <c r="F853" s="20">
        <v>0</v>
      </c>
      <c r="G853" s="20">
        <v>0</v>
      </c>
      <c r="H853" s="20">
        <v>0</v>
      </c>
      <c r="I853" s="19">
        <v>11514</v>
      </c>
      <c r="J853" s="28"/>
    </row>
    <row r="854" spans="2:10" x14ac:dyDescent="0.25">
      <c r="B854" s="19" t="s">
        <v>98</v>
      </c>
      <c r="C854" s="20">
        <v>217</v>
      </c>
      <c r="D854" s="20">
        <v>0</v>
      </c>
      <c r="E854" s="20">
        <v>0</v>
      </c>
      <c r="F854" s="20">
        <v>0</v>
      </c>
      <c r="G854" s="20">
        <v>0</v>
      </c>
      <c r="H854" s="20">
        <v>0</v>
      </c>
      <c r="I854" s="19">
        <v>217</v>
      </c>
      <c r="J854" s="28"/>
    </row>
    <row r="855" spans="2:10" x14ac:dyDescent="0.25">
      <c r="B855" s="19" t="s">
        <v>136</v>
      </c>
      <c r="C855" s="20">
        <v>4370</v>
      </c>
      <c r="D855" s="20">
        <v>0</v>
      </c>
      <c r="E855" s="20">
        <v>0</v>
      </c>
      <c r="F855" s="20">
        <v>0</v>
      </c>
      <c r="G855" s="20">
        <v>0</v>
      </c>
      <c r="H855" s="20">
        <v>0</v>
      </c>
      <c r="I855" s="19">
        <v>4370</v>
      </c>
      <c r="J855" s="28"/>
    </row>
    <row r="856" spans="2:10" x14ac:dyDescent="0.25">
      <c r="B856" s="19" t="s">
        <v>99</v>
      </c>
      <c r="C856" s="20">
        <v>26435</v>
      </c>
      <c r="D856" s="20">
        <v>0</v>
      </c>
      <c r="E856" s="20">
        <v>0</v>
      </c>
      <c r="F856" s="20">
        <v>0</v>
      </c>
      <c r="G856" s="20">
        <v>0</v>
      </c>
      <c r="H856" s="20">
        <v>0</v>
      </c>
      <c r="I856" s="19">
        <v>26435</v>
      </c>
      <c r="J856" s="28"/>
    </row>
    <row r="857" spans="2:10" x14ac:dyDescent="0.25">
      <c r="B857" s="19" t="s">
        <v>100</v>
      </c>
      <c r="C857" s="20">
        <v>29970</v>
      </c>
      <c r="D857" s="20">
        <v>0</v>
      </c>
      <c r="E857" s="20">
        <v>0</v>
      </c>
      <c r="F857" s="20">
        <v>0</v>
      </c>
      <c r="G857" s="20">
        <v>0</v>
      </c>
      <c r="H857" s="20">
        <v>0</v>
      </c>
      <c r="I857" s="19">
        <v>29970</v>
      </c>
      <c r="J857" s="28"/>
    </row>
    <row r="858" spans="2:10" x14ac:dyDescent="0.25">
      <c r="B858" s="19" t="s">
        <v>137</v>
      </c>
      <c r="C858" s="20">
        <v>24</v>
      </c>
      <c r="D858" s="20">
        <v>0</v>
      </c>
      <c r="E858" s="20">
        <v>0</v>
      </c>
      <c r="F858" s="20">
        <v>0</v>
      </c>
      <c r="G858" s="20">
        <v>0</v>
      </c>
      <c r="H858" s="20">
        <v>0</v>
      </c>
      <c r="I858" s="19">
        <v>24</v>
      </c>
      <c r="J858" s="28"/>
    </row>
    <row r="859" spans="2:10" x14ac:dyDescent="0.25">
      <c r="B859" s="19" t="s">
        <v>101</v>
      </c>
      <c r="C859" s="20">
        <v>20377</v>
      </c>
      <c r="D859" s="20">
        <v>0</v>
      </c>
      <c r="E859" s="20">
        <v>0</v>
      </c>
      <c r="F859" s="20">
        <v>0</v>
      </c>
      <c r="G859" s="20">
        <v>0</v>
      </c>
      <c r="H859" s="20">
        <v>0</v>
      </c>
      <c r="I859" s="19">
        <v>20377</v>
      </c>
      <c r="J859" s="28"/>
    </row>
    <row r="860" spans="2:10" x14ac:dyDescent="0.25">
      <c r="B860" s="19" t="s">
        <v>102</v>
      </c>
      <c r="C860" s="20">
        <v>15205</v>
      </c>
      <c r="D860" s="20">
        <v>0</v>
      </c>
      <c r="E860" s="20">
        <v>0</v>
      </c>
      <c r="F860" s="20">
        <v>0</v>
      </c>
      <c r="G860" s="20">
        <v>0</v>
      </c>
      <c r="H860" s="20">
        <v>0</v>
      </c>
      <c r="I860" s="19">
        <v>15205</v>
      </c>
      <c r="J860" s="28"/>
    </row>
    <row r="861" spans="2:10" x14ac:dyDescent="0.25">
      <c r="B861" s="19" t="s">
        <v>48</v>
      </c>
      <c r="C861" s="20">
        <v>1191</v>
      </c>
      <c r="D861" s="20">
        <v>0</v>
      </c>
      <c r="E861" s="20">
        <v>0</v>
      </c>
      <c r="F861" s="20">
        <v>0</v>
      </c>
      <c r="G861" s="20">
        <v>0</v>
      </c>
      <c r="H861" s="20">
        <v>0</v>
      </c>
      <c r="I861" s="19">
        <v>1191</v>
      </c>
      <c r="J861" s="28"/>
    </row>
    <row r="862" spans="2:10" x14ac:dyDescent="0.25">
      <c r="B862" s="19" t="s">
        <v>103</v>
      </c>
      <c r="C862" s="20">
        <v>56287</v>
      </c>
      <c r="D862" s="20">
        <v>0</v>
      </c>
      <c r="E862" s="20">
        <v>0</v>
      </c>
      <c r="F862" s="20">
        <v>0</v>
      </c>
      <c r="G862" s="20">
        <v>0</v>
      </c>
      <c r="H862" s="20">
        <v>0</v>
      </c>
      <c r="I862" s="19">
        <v>56287</v>
      </c>
      <c r="J862" s="28"/>
    </row>
    <row r="863" spans="2:10" x14ac:dyDescent="0.25">
      <c r="B863" s="19" t="s">
        <v>104</v>
      </c>
      <c r="C863" s="20">
        <v>6293</v>
      </c>
      <c r="D863" s="20">
        <v>0</v>
      </c>
      <c r="E863" s="20">
        <v>0</v>
      </c>
      <c r="F863" s="20">
        <v>0</v>
      </c>
      <c r="G863" s="20">
        <v>0</v>
      </c>
      <c r="H863" s="20">
        <v>0</v>
      </c>
      <c r="I863" s="19">
        <v>6293</v>
      </c>
      <c r="J863" s="28"/>
    </row>
    <row r="864" spans="2:10" x14ac:dyDescent="0.25">
      <c r="B864" s="19" t="s">
        <v>105</v>
      </c>
      <c r="C864" s="20">
        <v>55526</v>
      </c>
      <c r="D864" s="20">
        <v>0</v>
      </c>
      <c r="E864" s="20">
        <v>0</v>
      </c>
      <c r="F864" s="20">
        <v>0</v>
      </c>
      <c r="G864" s="20">
        <v>0</v>
      </c>
      <c r="H864" s="20">
        <v>0</v>
      </c>
      <c r="I864" s="19">
        <v>55526</v>
      </c>
      <c r="J864" s="28"/>
    </row>
    <row r="865" spans="2:10" x14ac:dyDescent="0.25">
      <c r="B865" s="19" t="s">
        <v>106</v>
      </c>
      <c r="C865" s="20">
        <v>67274</v>
      </c>
      <c r="D865" s="20">
        <v>0</v>
      </c>
      <c r="E865" s="20">
        <v>0</v>
      </c>
      <c r="F865" s="20">
        <v>0</v>
      </c>
      <c r="G865" s="20">
        <v>0</v>
      </c>
      <c r="H865" s="20">
        <v>0</v>
      </c>
      <c r="I865" s="19">
        <v>67274</v>
      </c>
      <c r="J865" s="28"/>
    </row>
    <row r="866" spans="2:10" x14ac:dyDescent="0.25">
      <c r="B866" s="19" t="s">
        <v>107</v>
      </c>
      <c r="C866" s="20">
        <v>53006</v>
      </c>
      <c r="D866" s="20">
        <v>0</v>
      </c>
      <c r="E866" s="20">
        <v>0</v>
      </c>
      <c r="F866" s="20">
        <v>0</v>
      </c>
      <c r="G866" s="20">
        <v>0</v>
      </c>
      <c r="H866" s="20">
        <v>0</v>
      </c>
      <c r="I866" s="19">
        <v>53006</v>
      </c>
      <c r="J866" s="28"/>
    </row>
    <row r="867" spans="2:10" x14ac:dyDescent="0.25">
      <c r="B867" s="19" t="s">
        <v>49</v>
      </c>
      <c r="C867" s="20">
        <v>4151</v>
      </c>
      <c r="D867" s="20">
        <v>0</v>
      </c>
      <c r="E867" s="20">
        <v>0</v>
      </c>
      <c r="F867" s="20">
        <v>0</v>
      </c>
      <c r="G867" s="20">
        <v>0</v>
      </c>
      <c r="H867" s="20">
        <v>0</v>
      </c>
      <c r="I867" s="19">
        <v>4151</v>
      </c>
      <c r="J867" s="28"/>
    </row>
    <row r="868" spans="2:10" x14ac:dyDescent="0.25">
      <c r="B868" s="19" t="s">
        <v>50</v>
      </c>
      <c r="C868" s="20">
        <v>8151</v>
      </c>
      <c r="D868" s="20">
        <v>0</v>
      </c>
      <c r="E868" s="20">
        <v>0</v>
      </c>
      <c r="F868" s="20">
        <v>0</v>
      </c>
      <c r="G868" s="20">
        <v>0</v>
      </c>
      <c r="H868" s="20">
        <v>0</v>
      </c>
      <c r="I868" s="19">
        <v>8151</v>
      </c>
      <c r="J868" s="28"/>
    </row>
    <row r="869" spans="2:10" x14ac:dyDescent="0.25">
      <c r="B869" s="19" t="s">
        <v>108</v>
      </c>
      <c r="C869" s="20">
        <v>7683</v>
      </c>
      <c r="D869" s="20">
        <v>0</v>
      </c>
      <c r="E869" s="20">
        <v>0</v>
      </c>
      <c r="F869" s="20">
        <v>0</v>
      </c>
      <c r="G869" s="20">
        <v>0</v>
      </c>
      <c r="H869" s="20">
        <v>0</v>
      </c>
      <c r="I869" s="19">
        <v>7683</v>
      </c>
      <c r="J869" s="28"/>
    </row>
    <row r="870" spans="2:10" x14ac:dyDescent="0.25">
      <c r="B870" s="19" t="s">
        <v>109</v>
      </c>
      <c r="C870" s="20">
        <v>25322</v>
      </c>
      <c r="D870" s="20">
        <v>0</v>
      </c>
      <c r="E870" s="20">
        <v>0</v>
      </c>
      <c r="F870" s="20">
        <v>0</v>
      </c>
      <c r="G870" s="20">
        <v>0</v>
      </c>
      <c r="H870" s="20">
        <v>0</v>
      </c>
      <c r="I870" s="19">
        <v>25322</v>
      </c>
      <c r="J870" s="28"/>
    </row>
    <row r="871" spans="2:10" x14ac:dyDescent="0.25">
      <c r="B871" s="19" t="s">
        <v>156</v>
      </c>
      <c r="C871" s="20">
        <v>15451</v>
      </c>
      <c r="D871" s="20">
        <v>0</v>
      </c>
      <c r="E871" s="20">
        <v>0</v>
      </c>
      <c r="F871" s="20">
        <v>0</v>
      </c>
      <c r="G871" s="20">
        <v>0</v>
      </c>
      <c r="H871" s="20">
        <v>0</v>
      </c>
      <c r="I871" s="19">
        <v>15451</v>
      </c>
      <c r="J871" s="28"/>
    </row>
    <row r="872" spans="2:10" x14ac:dyDescent="0.25">
      <c r="B872" s="19" t="s">
        <v>110</v>
      </c>
      <c r="C872" s="20">
        <v>28436</v>
      </c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19">
        <v>28436</v>
      </c>
      <c r="J872" s="28"/>
    </row>
    <row r="873" spans="2:10" x14ac:dyDescent="0.25">
      <c r="B873" s="19" t="s">
        <v>51</v>
      </c>
      <c r="C873" s="20">
        <v>2896</v>
      </c>
      <c r="D873" s="20">
        <v>0</v>
      </c>
      <c r="E873" s="20">
        <v>0</v>
      </c>
      <c r="F873" s="20">
        <v>0</v>
      </c>
      <c r="G873" s="20">
        <v>0</v>
      </c>
      <c r="H873" s="20">
        <v>0</v>
      </c>
      <c r="I873" s="19">
        <v>2896</v>
      </c>
      <c r="J873" s="28"/>
    </row>
    <row r="874" spans="2:10" x14ac:dyDescent="0.25">
      <c r="B874" s="19" t="s">
        <v>111</v>
      </c>
      <c r="C874" s="20">
        <v>103538</v>
      </c>
      <c r="D874" s="20">
        <v>0</v>
      </c>
      <c r="E874" s="20">
        <v>0</v>
      </c>
      <c r="F874" s="20">
        <v>0</v>
      </c>
      <c r="G874" s="20">
        <v>0</v>
      </c>
      <c r="H874" s="20">
        <v>0</v>
      </c>
      <c r="I874" s="19">
        <v>103538</v>
      </c>
      <c r="J874" s="28"/>
    </row>
    <row r="875" spans="2:10" x14ac:dyDescent="0.25">
      <c r="B875" s="19" t="s">
        <v>52</v>
      </c>
      <c r="C875" s="20">
        <v>18955</v>
      </c>
      <c r="D875" s="20">
        <v>0</v>
      </c>
      <c r="E875" s="20">
        <v>0</v>
      </c>
      <c r="F875" s="20">
        <v>0</v>
      </c>
      <c r="G875" s="20">
        <v>0</v>
      </c>
      <c r="H875" s="20">
        <v>0</v>
      </c>
      <c r="I875" s="19">
        <v>18955</v>
      </c>
      <c r="J875" s="28"/>
    </row>
    <row r="876" spans="2:10" x14ac:dyDescent="0.25">
      <c r="B876" s="19" t="s">
        <v>112</v>
      </c>
      <c r="C876" s="20">
        <v>12289</v>
      </c>
      <c r="D876" s="20">
        <v>0</v>
      </c>
      <c r="E876" s="20">
        <v>0</v>
      </c>
      <c r="F876" s="20">
        <v>0</v>
      </c>
      <c r="G876" s="20">
        <v>0</v>
      </c>
      <c r="H876" s="20">
        <v>0</v>
      </c>
      <c r="I876" s="19">
        <v>12289</v>
      </c>
      <c r="J876" s="28"/>
    </row>
    <row r="877" spans="2:10" x14ac:dyDescent="0.25">
      <c r="B877" s="19" t="s">
        <v>139</v>
      </c>
      <c r="C877" s="20">
        <v>1804</v>
      </c>
      <c r="D877" s="20">
        <v>0</v>
      </c>
      <c r="E877" s="20">
        <v>0</v>
      </c>
      <c r="F877" s="20">
        <v>0</v>
      </c>
      <c r="G877" s="20">
        <v>0</v>
      </c>
      <c r="H877" s="20">
        <v>0</v>
      </c>
      <c r="I877" s="19">
        <v>1804</v>
      </c>
      <c r="J877" s="28"/>
    </row>
    <row r="878" spans="2:10" x14ac:dyDescent="0.25">
      <c r="B878" s="19" t="s">
        <v>140</v>
      </c>
      <c r="C878" s="20">
        <v>5349</v>
      </c>
      <c r="D878" s="20">
        <v>0</v>
      </c>
      <c r="E878" s="20">
        <v>0</v>
      </c>
      <c r="F878" s="20">
        <v>0</v>
      </c>
      <c r="G878" s="20">
        <v>0</v>
      </c>
      <c r="H878" s="20">
        <v>0</v>
      </c>
      <c r="I878" s="19">
        <v>5349</v>
      </c>
      <c r="J878" s="28"/>
    </row>
    <row r="879" spans="2:10" x14ac:dyDescent="0.25">
      <c r="B879" s="19" t="s">
        <v>113</v>
      </c>
      <c r="C879" s="20">
        <v>44308</v>
      </c>
      <c r="D879" s="20">
        <v>0</v>
      </c>
      <c r="E879" s="20">
        <v>0</v>
      </c>
      <c r="F879" s="20">
        <v>0</v>
      </c>
      <c r="G879" s="20">
        <v>0</v>
      </c>
      <c r="H879" s="20">
        <v>0</v>
      </c>
      <c r="I879" s="19">
        <v>44308</v>
      </c>
      <c r="J879" s="28"/>
    </row>
    <row r="880" spans="2:10" x14ac:dyDescent="0.25">
      <c r="B880" s="19" t="s">
        <v>84</v>
      </c>
      <c r="C880" s="20">
        <v>510361</v>
      </c>
      <c r="D880" s="20">
        <v>0</v>
      </c>
      <c r="E880" s="20">
        <v>0</v>
      </c>
      <c r="F880" s="20">
        <v>0</v>
      </c>
      <c r="G880" s="20">
        <v>0</v>
      </c>
      <c r="H880" s="20">
        <v>0</v>
      </c>
      <c r="I880" s="19">
        <v>510361</v>
      </c>
      <c r="J880" s="28"/>
    </row>
    <row r="881" spans="2:10" x14ac:dyDescent="0.25">
      <c r="B881" s="19" t="s">
        <v>114</v>
      </c>
      <c r="C881" s="20">
        <v>32008</v>
      </c>
      <c r="D881" s="20">
        <v>0</v>
      </c>
      <c r="E881" s="20">
        <v>0</v>
      </c>
      <c r="F881" s="20">
        <v>0</v>
      </c>
      <c r="G881" s="20">
        <v>0</v>
      </c>
      <c r="H881" s="20">
        <v>0</v>
      </c>
      <c r="I881" s="19">
        <v>32008</v>
      </c>
      <c r="J881" s="28"/>
    </row>
    <row r="882" spans="2:10" x14ac:dyDescent="0.25">
      <c r="B882" s="19" t="s">
        <v>115</v>
      </c>
      <c r="C882" s="20">
        <v>81617</v>
      </c>
      <c r="D882" s="20">
        <v>0</v>
      </c>
      <c r="E882" s="20">
        <v>0</v>
      </c>
      <c r="F882" s="20">
        <v>0</v>
      </c>
      <c r="G882" s="20">
        <v>0</v>
      </c>
      <c r="H882" s="20">
        <v>0</v>
      </c>
      <c r="I882" s="19">
        <v>81617</v>
      </c>
      <c r="J882" s="28"/>
    </row>
    <row r="883" spans="2:10" x14ac:dyDescent="0.25">
      <c r="B883" s="19" t="s">
        <v>116</v>
      </c>
      <c r="C883" s="20">
        <v>127633</v>
      </c>
      <c r="D883" s="20">
        <v>0</v>
      </c>
      <c r="E883" s="20">
        <v>0</v>
      </c>
      <c r="F883" s="20">
        <v>0</v>
      </c>
      <c r="G883" s="20">
        <v>0</v>
      </c>
      <c r="H883" s="20">
        <v>0</v>
      </c>
      <c r="I883" s="19">
        <v>127633</v>
      </c>
      <c r="J883" s="28"/>
    </row>
    <row r="884" spans="2:10" x14ac:dyDescent="0.25">
      <c r="B884" s="19" t="s">
        <v>117</v>
      </c>
      <c r="C884" s="20">
        <v>12157</v>
      </c>
      <c r="D884" s="20">
        <v>0</v>
      </c>
      <c r="E884" s="20">
        <v>0</v>
      </c>
      <c r="F884" s="20">
        <v>0</v>
      </c>
      <c r="G884" s="20">
        <v>0</v>
      </c>
      <c r="H884" s="20">
        <v>0</v>
      </c>
      <c r="I884" s="19">
        <v>12157</v>
      </c>
      <c r="J884" s="28"/>
    </row>
    <row r="885" spans="2:10" x14ac:dyDescent="0.25">
      <c r="B885" s="19" t="s">
        <v>118</v>
      </c>
      <c r="C885" s="20">
        <v>6881</v>
      </c>
      <c r="D885" s="20">
        <v>0</v>
      </c>
      <c r="E885" s="20">
        <v>0</v>
      </c>
      <c r="F885" s="20">
        <v>0</v>
      </c>
      <c r="G885" s="20">
        <v>0</v>
      </c>
      <c r="H885" s="20">
        <v>0</v>
      </c>
      <c r="I885" s="19">
        <v>6881</v>
      </c>
      <c r="J885" s="28"/>
    </row>
    <row r="886" spans="2:10" x14ac:dyDescent="0.25">
      <c r="B886" s="19" t="s">
        <v>119</v>
      </c>
      <c r="C886" s="20">
        <v>239820</v>
      </c>
      <c r="D886" s="20">
        <v>0</v>
      </c>
      <c r="E886" s="20">
        <v>0</v>
      </c>
      <c r="F886" s="20">
        <v>0</v>
      </c>
      <c r="G886" s="20">
        <v>0</v>
      </c>
      <c r="H886" s="20">
        <v>0</v>
      </c>
      <c r="I886" s="19">
        <v>239820</v>
      </c>
      <c r="J886" s="28"/>
    </row>
    <row r="887" spans="2:10" x14ac:dyDescent="0.25">
      <c r="B887" s="19" t="s">
        <v>120</v>
      </c>
      <c r="C887" s="20">
        <v>151628</v>
      </c>
      <c r="D887" s="20">
        <v>0</v>
      </c>
      <c r="E887" s="20">
        <v>0</v>
      </c>
      <c r="F887" s="20">
        <v>0</v>
      </c>
      <c r="G887" s="20">
        <v>0</v>
      </c>
      <c r="H887" s="20">
        <v>0</v>
      </c>
      <c r="I887" s="19">
        <v>151628</v>
      </c>
      <c r="J887" s="28"/>
    </row>
    <row r="888" spans="2:10" x14ac:dyDescent="0.25">
      <c r="B888" s="19" t="s">
        <v>121</v>
      </c>
      <c r="C888" s="20">
        <v>28512</v>
      </c>
      <c r="D888" s="20">
        <v>0</v>
      </c>
      <c r="E888" s="20">
        <v>0</v>
      </c>
      <c r="F888" s="20">
        <v>0</v>
      </c>
      <c r="G888" s="20">
        <v>0</v>
      </c>
      <c r="H888" s="20">
        <v>0</v>
      </c>
      <c r="I888" s="19">
        <v>28512</v>
      </c>
      <c r="J888" s="28"/>
    </row>
    <row r="889" spans="2:10" x14ac:dyDescent="0.25">
      <c r="B889" s="19" t="s">
        <v>141</v>
      </c>
      <c r="C889" s="20">
        <v>4223</v>
      </c>
      <c r="D889" s="20">
        <v>0</v>
      </c>
      <c r="E889" s="20">
        <v>0</v>
      </c>
      <c r="F889" s="20">
        <v>0</v>
      </c>
      <c r="G889" s="20">
        <v>0</v>
      </c>
      <c r="H889" s="20">
        <v>0</v>
      </c>
      <c r="I889" s="19">
        <v>4223</v>
      </c>
      <c r="J889" s="28"/>
    </row>
    <row r="890" spans="2:10" x14ac:dyDescent="0.25">
      <c r="B890" s="19" t="s">
        <v>142</v>
      </c>
      <c r="C890" s="20">
        <v>18587</v>
      </c>
      <c r="D890" s="20">
        <v>0</v>
      </c>
      <c r="E890" s="20">
        <v>0</v>
      </c>
      <c r="F890" s="20">
        <v>0</v>
      </c>
      <c r="G890" s="20">
        <v>0</v>
      </c>
      <c r="H890" s="20">
        <v>0</v>
      </c>
      <c r="I890" s="19">
        <v>18587</v>
      </c>
      <c r="J890" s="28"/>
    </row>
    <row r="891" spans="2:10" x14ac:dyDescent="0.25">
      <c r="B891" s="19" t="s">
        <v>143</v>
      </c>
      <c r="C891" s="20">
        <v>4682</v>
      </c>
      <c r="D891" s="20">
        <v>0</v>
      </c>
      <c r="E891" s="20">
        <v>0</v>
      </c>
      <c r="F891" s="20">
        <v>0</v>
      </c>
      <c r="G891" s="20">
        <v>0</v>
      </c>
      <c r="H891" s="20">
        <v>0</v>
      </c>
      <c r="I891" s="19">
        <v>4682</v>
      </c>
      <c r="J891" s="28"/>
    </row>
    <row r="892" spans="2:10" x14ac:dyDescent="0.25">
      <c r="B892" s="19" t="s">
        <v>122</v>
      </c>
      <c r="C892" s="20">
        <v>32872</v>
      </c>
      <c r="D892" s="20">
        <v>0</v>
      </c>
      <c r="E892" s="20">
        <v>0</v>
      </c>
      <c r="F892" s="20">
        <v>0</v>
      </c>
      <c r="G892" s="20">
        <v>0</v>
      </c>
      <c r="H892" s="20">
        <v>0</v>
      </c>
      <c r="I892" s="19">
        <v>32872</v>
      </c>
      <c r="J892" s="28"/>
    </row>
    <row r="893" spans="2:10" x14ac:dyDescent="0.25">
      <c r="B893" s="19" t="s">
        <v>123</v>
      </c>
      <c r="C893" s="20">
        <v>98446</v>
      </c>
      <c r="D893" s="20">
        <v>0</v>
      </c>
      <c r="E893" s="20">
        <v>0</v>
      </c>
      <c r="F893" s="20">
        <v>0</v>
      </c>
      <c r="G893" s="20">
        <v>0</v>
      </c>
      <c r="H893" s="20">
        <v>0</v>
      </c>
      <c r="I893" s="19">
        <v>98446</v>
      </c>
      <c r="J893" s="28"/>
    </row>
    <row r="894" spans="2:10" x14ac:dyDescent="0.25">
      <c r="B894" s="19" t="s">
        <v>144</v>
      </c>
      <c r="C894" s="20">
        <v>20784</v>
      </c>
      <c r="D894" s="20">
        <v>0</v>
      </c>
      <c r="E894" s="20">
        <v>0</v>
      </c>
      <c r="F894" s="20">
        <v>0</v>
      </c>
      <c r="G894" s="20">
        <v>0</v>
      </c>
      <c r="H894" s="20">
        <v>0</v>
      </c>
      <c r="I894" s="19">
        <v>20784</v>
      </c>
      <c r="J894" s="28"/>
    </row>
    <row r="895" spans="2:10" x14ac:dyDescent="0.25">
      <c r="B895" s="19" t="s">
        <v>124</v>
      </c>
      <c r="C895" s="20">
        <v>9864</v>
      </c>
      <c r="D895" s="20">
        <v>0</v>
      </c>
      <c r="E895" s="20">
        <v>0</v>
      </c>
      <c r="F895" s="20">
        <v>0</v>
      </c>
      <c r="G895" s="20">
        <v>0</v>
      </c>
      <c r="H895" s="20">
        <v>0</v>
      </c>
      <c r="I895" s="19">
        <v>9864</v>
      </c>
      <c r="J895" s="28"/>
    </row>
    <row r="896" spans="2:10" x14ac:dyDescent="0.25">
      <c r="B896" s="19" t="s">
        <v>145</v>
      </c>
      <c r="C896" s="20">
        <v>3</v>
      </c>
      <c r="D896" s="20">
        <v>0</v>
      </c>
      <c r="E896" s="20">
        <v>0</v>
      </c>
      <c r="F896" s="20">
        <v>0</v>
      </c>
      <c r="G896" s="20">
        <v>0</v>
      </c>
      <c r="H896" s="20">
        <v>0</v>
      </c>
      <c r="I896" s="19">
        <v>3</v>
      </c>
      <c r="J896" s="28"/>
    </row>
    <row r="897" spans="2:10" x14ac:dyDescent="0.25">
      <c r="B897" s="19" t="s">
        <v>147</v>
      </c>
      <c r="C897" s="20">
        <v>67018</v>
      </c>
      <c r="D897" s="20">
        <v>0</v>
      </c>
      <c r="E897" s="20">
        <v>0</v>
      </c>
      <c r="F897" s="20">
        <v>0</v>
      </c>
      <c r="G897" s="20">
        <v>0</v>
      </c>
      <c r="H897" s="20">
        <v>0</v>
      </c>
      <c r="I897" s="19">
        <v>67018</v>
      </c>
      <c r="J897" s="28"/>
    </row>
    <row r="898" spans="2:10" x14ac:dyDescent="0.25">
      <c r="B898" s="19" t="s">
        <v>125</v>
      </c>
      <c r="C898" s="20">
        <v>3156</v>
      </c>
      <c r="D898" s="20">
        <v>0</v>
      </c>
      <c r="E898" s="20">
        <v>0</v>
      </c>
      <c r="F898" s="20">
        <v>0</v>
      </c>
      <c r="G898" s="20">
        <v>0</v>
      </c>
      <c r="H898" s="20">
        <v>0</v>
      </c>
      <c r="I898" s="19">
        <v>3156</v>
      </c>
      <c r="J898" s="28"/>
    </row>
    <row r="899" spans="2:10" x14ac:dyDescent="0.25">
      <c r="B899" s="19" t="s">
        <v>126</v>
      </c>
      <c r="C899" s="20">
        <v>22</v>
      </c>
      <c r="D899" s="20">
        <v>0</v>
      </c>
      <c r="E899" s="20">
        <v>0</v>
      </c>
      <c r="F899" s="20">
        <v>0</v>
      </c>
      <c r="G899" s="20">
        <v>0</v>
      </c>
      <c r="H899" s="20">
        <v>0</v>
      </c>
      <c r="I899" s="19">
        <v>22</v>
      </c>
      <c r="J899" s="28"/>
    </row>
    <row r="900" spans="2:10" x14ac:dyDescent="0.25">
      <c r="B900" s="19" t="s">
        <v>127</v>
      </c>
      <c r="C900" s="20">
        <v>3251</v>
      </c>
      <c r="D900" s="20">
        <v>0</v>
      </c>
      <c r="E900" s="20">
        <v>0</v>
      </c>
      <c r="F900" s="20">
        <v>0</v>
      </c>
      <c r="G900" s="20">
        <v>0</v>
      </c>
      <c r="H900" s="20">
        <v>0</v>
      </c>
      <c r="I900" s="19">
        <v>3251</v>
      </c>
      <c r="J900" s="28"/>
    </row>
    <row r="901" spans="2:10" x14ac:dyDescent="0.25">
      <c r="B901" s="19" t="s">
        <v>128</v>
      </c>
      <c r="C901" s="20">
        <v>829</v>
      </c>
      <c r="D901" s="20">
        <v>0</v>
      </c>
      <c r="E901" s="20">
        <v>0</v>
      </c>
      <c r="F901" s="20">
        <v>0</v>
      </c>
      <c r="G901" s="20">
        <v>0</v>
      </c>
      <c r="H901" s="20">
        <v>0</v>
      </c>
      <c r="I901" s="19">
        <v>829</v>
      </c>
      <c r="J901" s="28"/>
    </row>
    <row r="902" spans="2:10" x14ac:dyDescent="0.25">
      <c r="B902" s="19" t="s">
        <v>129</v>
      </c>
      <c r="C902" s="20">
        <v>3467</v>
      </c>
      <c r="D902" s="20">
        <v>0</v>
      </c>
      <c r="E902" s="20">
        <v>0</v>
      </c>
      <c r="F902" s="20">
        <v>0</v>
      </c>
      <c r="G902" s="20">
        <v>0</v>
      </c>
      <c r="H902" s="20">
        <v>0</v>
      </c>
      <c r="I902" s="19">
        <v>3467</v>
      </c>
      <c r="J902" s="28"/>
    </row>
    <row r="903" spans="2:10" x14ac:dyDescent="0.25">
      <c r="B903" s="19" t="s">
        <v>148</v>
      </c>
      <c r="C903" s="20">
        <v>1133</v>
      </c>
      <c r="D903" s="20">
        <v>0</v>
      </c>
      <c r="E903" s="20">
        <v>0</v>
      </c>
      <c r="F903" s="20">
        <v>0</v>
      </c>
      <c r="G903" s="20">
        <v>0</v>
      </c>
      <c r="H903" s="20">
        <v>0</v>
      </c>
      <c r="I903" s="19">
        <v>1133</v>
      </c>
      <c r="J903" s="28"/>
    </row>
    <row r="904" spans="2:10" x14ac:dyDescent="0.25">
      <c r="B904" s="19" t="s">
        <v>130</v>
      </c>
      <c r="C904" s="20">
        <v>23873</v>
      </c>
      <c r="D904" s="20">
        <v>0</v>
      </c>
      <c r="E904" s="20">
        <v>0</v>
      </c>
      <c r="F904" s="20">
        <v>0</v>
      </c>
      <c r="G904" s="20">
        <v>0</v>
      </c>
      <c r="H904" s="20">
        <v>0</v>
      </c>
      <c r="I904" s="19">
        <v>23873</v>
      </c>
      <c r="J904" s="28"/>
    </row>
    <row r="905" spans="2:10" x14ac:dyDescent="0.25">
      <c r="B905" s="19" t="s">
        <v>77</v>
      </c>
      <c r="C905" s="20">
        <v>1865</v>
      </c>
      <c r="D905" s="20">
        <v>0</v>
      </c>
      <c r="E905" s="20">
        <v>0</v>
      </c>
      <c r="F905" s="20">
        <v>0</v>
      </c>
      <c r="G905" s="20">
        <v>0</v>
      </c>
      <c r="H905" s="20">
        <v>0</v>
      </c>
      <c r="I905" s="19">
        <v>1865</v>
      </c>
      <c r="J905" s="28"/>
    </row>
    <row r="906" spans="2:10" x14ac:dyDescent="0.25">
      <c r="B906" s="19" t="s">
        <v>131</v>
      </c>
      <c r="C906" s="20">
        <v>7589</v>
      </c>
      <c r="D906" s="20">
        <v>0</v>
      </c>
      <c r="E906" s="20">
        <v>0</v>
      </c>
      <c r="F906" s="20">
        <v>0</v>
      </c>
      <c r="G906" s="20">
        <v>0</v>
      </c>
      <c r="H906" s="20">
        <v>0</v>
      </c>
      <c r="I906" s="19">
        <v>7589</v>
      </c>
      <c r="J906" s="28"/>
    </row>
    <row r="907" spans="2:10" x14ac:dyDescent="0.25">
      <c r="B907" s="19" t="s">
        <v>133</v>
      </c>
      <c r="C907" s="20">
        <v>45375</v>
      </c>
      <c r="D907" s="20">
        <v>0</v>
      </c>
      <c r="E907" s="20">
        <v>0</v>
      </c>
      <c r="F907" s="20">
        <v>0</v>
      </c>
      <c r="G907" s="20">
        <v>0</v>
      </c>
      <c r="H907" s="20">
        <v>0</v>
      </c>
      <c r="I907" s="19">
        <v>45375</v>
      </c>
      <c r="J907" s="28"/>
    </row>
    <row r="908" spans="2:10" x14ac:dyDescent="0.25">
      <c r="B908" s="19" t="s">
        <v>134</v>
      </c>
      <c r="C908" s="20">
        <v>991</v>
      </c>
      <c r="D908" s="20">
        <v>0</v>
      </c>
      <c r="E908" s="20">
        <v>0</v>
      </c>
      <c r="F908" s="20">
        <v>0</v>
      </c>
      <c r="G908" s="20">
        <v>0</v>
      </c>
      <c r="H908" s="20">
        <v>0</v>
      </c>
      <c r="I908" s="19">
        <v>991</v>
      </c>
      <c r="J908" s="28"/>
    </row>
    <row r="909" spans="2:10" x14ac:dyDescent="0.25">
      <c r="B909" s="19"/>
      <c r="C909" s="20"/>
      <c r="D909" s="20"/>
      <c r="E909" s="20"/>
      <c r="F909" s="20"/>
      <c r="G909" s="20"/>
      <c r="H909" s="20"/>
      <c r="I909" s="19"/>
      <c r="J909" s="28"/>
    </row>
    <row r="910" spans="2:10" x14ac:dyDescent="0.25">
      <c r="B910" s="19"/>
      <c r="C910" s="20"/>
      <c r="D910" s="20"/>
      <c r="E910" s="20"/>
      <c r="F910" s="20"/>
      <c r="G910" s="20"/>
      <c r="H910" s="20"/>
      <c r="I910" s="19"/>
      <c r="J910" s="28"/>
    </row>
    <row r="911" spans="2:10" x14ac:dyDescent="0.25">
      <c r="B911" s="19"/>
      <c r="C911" s="20"/>
      <c r="D911" s="20"/>
      <c r="E911" s="20"/>
      <c r="F911" s="20"/>
      <c r="G911" s="20"/>
      <c r="H911" s="20"/>
      <c r="I911" s="19"/>
      <c r="J911" s="28"/>
    </row>
    <row r="912" spans="2:10" x14ac:dyDescent="0.25">
      <c r="B912" s="19"/>
      <c r="C912" s="20"/>
      <c r="D912" s="20"/>
      <c r="E912" s="20"/>
      <c r="F912" s="20"/>
      <c r="G912" s="20"/>
      <c r="H912" s="20"/>
      <c r="I912" s="19"/>
      <c r="J912" s="28"/>
    </row>
    <row r="913" spans="2:10" x14ac:dyDescent="0.25">
      <c r="B913" s="19"/>
      <c r="C913" s="20"/>
      <c r="D913" s="20"/>
      <c r="E913" s="20"/>
      <c r="F913" s="20"/>
      <c r="G913" s="20"/>
      <c r="H913" s="20"/>
      <c r="I913" s="19"/>
      <c r="J913" s="28"/>
    </row>
    <row r="914" spans="2:10" x14ac:dyDescent="0.25">
      <c r="B914" s="19"/>
      <c r="C914" s="20"/>
      <c r="D914" s="20"/>
      <c r="E914" s="20"/>
      <c r="F914" s="20"/>
      <c r="G914" s="20"/>
      <c r="H914" s="20"/>
      <c r="I914" s="19"/>
      <c r="J914" s="28"/>
    </row>
    <row r="915" spans="2:10" x14ac:dyDescent="0.25">
      <c r="B915" s="19"/>
      <c r="C915" s="20"/>
      <c r="D915" s="20"/>
      <c r="E915" s="20"/>
      <c r="F915" s="20"/>
      <c r="G915" s="20"/>
      <c r="H915" s="20"/>
      <c r="I915" s="19"/>
      <c r="J915" s="28"/>
    </row>
    <row r="916" spans="2:10" x14ac:dyDescent="0.25">
      <c r="B916" s="19"/>
      <c r="C916" s="20"/>
      <c r="D916" s="20"/>
      <c r="E916" s="20"/>
      <c r="F916" s="20"/>
      <c r="G916" s="20"/>
      <c r="H916" s="20"/>
      <c r="I916" s="19"/>
      <c r="J916" s="28"/>
    </row>
    <row r="917" spans="2:10" x14ac:dyDescent="0.25">
      <c r="B917" s="19" t="s">
        <v>8</v>
      </c>
      <c r="C917" s="19">
        <f t="shared" ref="C917:H917" si="10">SUM(C831:C916)</f>
        <v>47732231</v>
      </c>
      <c r="D917" s="19">
        <f t="shared" si="10"/>
        <v>0</v>
      </c>
      <c r="E917" s="19">
        <f t="shared" si="10"/>
        <v>0</v>
      </c>
      <c r="F917" s="19">
        <f t="shared" si="10"/>
        <v>0</v>
      </c>
      <c r="G917" s="19">
        <f t="shared" si="10"/>
        <v>0</v>
      </c>
      <c r="H917" s="19">
        <f t="shared" si="10"/>
        <v>0</v>
      </c>
      <c r="I917" s="19">
        <f>SUM(I831:I916)</f>
        <v>47732231</v>
      </c>
      <c r="J917" s="28"/>
    </row>
    <row r="918" spans="2:10" ht="15.75" thickBot="1" x14ac:dyDescent="0.3">
      <c r="J918" s="28"/>
    </row>
    <row r="919" spans="2:10" ht="16.5" thickBot="1" x14ac:dyDescent="0.3">
      <c r="B919" s="48" t="s">
        <v>60</v>
      </c>
      <c r="C919" s="49"/>
      <c r="D919" s="49"/>
      <c r="E919" s="49"/>
      <c r="F919" s="49"/>
      <c r="G919" s="49"/>
      <c r="H919" s="50"/>
      <c r="I919" s="61" t="str">
        <f>$I$29</f>
        <v>ACUMULAT DESEMBRE 2019</v>
      </c>
      <c r="J919" s="28"/>
    </row>
    <row r="920" spans="2:10" x14ac:dyDescent="0.25">
      <c r="B920" s="17" t="s">
        <v>31</v>
      </c>
      <c r="C920" s="18" t="s">
        <v>32</v>
      </c>
      <c r="D920" s="18" t="s">
        <v>33</v>
      </c>
      <c r="E920" s="18" t="s">
        <v>34</v>
      </c>
      <c r="F920" s="18" t="s">
        <v>35</v>
      </c>
      <c r="G920" s="18" t="s">
        <v>36</v>
      </c>
      <c r="H920" s="18" t="s">
        <v>37</v>
      </c>
      <c r="I920" s="18" t="s">
        <v>8</v>
      </c>
    </row>
    <row r="921" spans="2:10" x14ac:dyDescent="0.25">
      <c r="B921" s="19" t="s">
        <v>38</v>
      </c>
      <c r="C921" s="20">
        <v>687965</v>
      </c>
      <c r="D921" s="20">
        <v>40518</v>
      </c>
      <c r="E921" s="20">
        <v>14741</v>
      </c>
      <c r="F921" s="20">
        <v>2619</v>
      </c>
      <c r="G921" s="20">
        <v>22786</v>
      </c>
      <c r="H921" s="20">
        <v>4028</v>
      </c>
      <c r="I921" s="19">
        <v>772657</v>
      </c>
    </row>
    <row r="922" spans="2:10" x14ac:dyDescent="0.25">
      <c r="B922" s="19" t="s">
        <v>39</v>
      </c>
      <c r="C922" s="20">
        <v>403590</v>
      </c>
      <c r="D922" s="20">
        <v>17608</v>
      </c>
      <c r="E922" s="20">
        <v>6405</v>
      </c>
      <c r="F922" s="20">
        <v>1316</v>
      </c>
      <c r="G922" s="20">
        <v>3648</v>
      </c>
      <c r="H922" s="20">
        <v>830</v>
      </c>
      <c r="I922" s="19">
        <v>433397</v>
      </c>
    </row>
    <row r="923" spans="2:10" x14ac:dyDescent="0.25">
      <c r="B923" s="19" t="s">
        <v>40</v>
      </c>
      <c r="C923" s="20">
        <v>168676</v>
      </c>
      <c r="D923" s="20">
        <v>36908</v>
      </c>
      <c r="E923" s="20">
        <v>17586</v>
      </c>
      <c r="F923" s="20">
        <v>1512</v>
      </c>
      <c r="G923" s="20">
        <v>3076</v>
      </c>
      <c r="H923" s="20">
        <v>480</v>
      </c>
      <c r="I923" s="19">
        <v>228238</v>
      </c>
    </row>
    <row r="924" spans="2:10" x14ac:dyDescent="0.25">
      <c r="B924" s="19" t="s">
        <v>41</v>
      </c>
      <c r="C924" s="20">
        <v>53629</v>
      </c>
      <c r="D924" s="20">
        <v>40724</v>
      </c>
      <c r="E924" s="20">
        <v>14568</v>
      </c>
      <c r="F924" s="20">
        <v>5165</v>
      </c>
      <c r="G924" s="20">
        <v>9700</v>
      </c>
      <c r="H924" s="20">
        <v>1086</v>
      </c>
      <c r="I924" s="19">
        <v>124872</v>
      </c>
    </row>
    <row r="925" spans="2:10" x14ac:dyDescent="0.25">
      <c r="B925" s="19" t="s">
        <v>42</v>
      </c>
      <c r="C925" s="20">
        <v>39111</v>
      </c>
      <c r="D925" s="20">
        <v>439</v>
      </c>
      <c r="E925" s="20">
        <v>796</v>
      </c>
      <c r="F925" s="20">
        <v>82</v>
      </c>
      <c r="G925" s="20">
        <v>253</v>
      </c>
      <c r="H925" s="20">
        <v>85</v>
      </c>
      <c r="I925" s="19">
        <v>40766</v>
      </c>
    </row>
    <row r="926" spans="2:10" x14ac:dyDescent="0.25">
      <c r="B926" s="19" t="s">
        <v>43</v>
      </c>
      <c r="C926" s="20">
        <v>16271</v>
      </c>
      <c r="D926" s="20">
        <v>1390</v>
      </c>
      <c r="E926" s="20">
        <v>356</v>
      </c>
      <c r="F926" s="20">
        <v>198</v>
      </c>
      <c r="G926" s="20">
        <v>353</v>
      </c>
      <c r="H926" s="20">
        <v>5</v>
      </c>
      <c r="I926" s="19">
        <v>18573</v>
      </c>
    </row>
    <row r="927" spans="2:10" x14ac:dyDescent="0.25">
      <c r="B927" s="19" t="s">
        <v>89</v>
      </c>
      <c r="C927" s="20">
        <v>1062</v>
      </c>
      <c r="D927" s="20">
        <v>18</v>
      </c>
      <c r="E927" s="20">
        <v>1</v>
      </c>
      <c r="F927" s="20">
        <v>0</v>
      </c>
      <c r="G927" s="20">
        <v>3</v>
      </c>
      <c r="H927" s="20">
        <v>0</v>
      </c>
      <c r="I927" s="19">
        <v>1084</v>
      </c>
    </row>
    <row r="928" spans="2:10" x14ac:dyDescent="0.25">
      <c r="B928" s="19" t="s">
        <v>90</v>
      </c>
      <c r="C928" s="20">
        <v>3</v>
      </c>
      <c r="D928" s="20">
        <v>0</v>
      </c>
      <c r="E928" s="20">
        <v>0</v>
      </c>
      <c r="F928" s="20">
        <v>70</v>
      </c>
      <c r="G928" s="20">
        <v>8</v>
      </c>
      <c r="H928" s="20">
        <v>0</v>
      </c>
      <c r="I928" s="19">
        <v>81</v>
      </c>
    </row>
    <row r="929" spans="2:9" x14ac:dyDescent="0.25">
      <c r="B929" s="19" t="s">
        <v>91</v>
      </c>
      <c r="C929" s="20">
        <v>64133</v>
      </c>
      <c r="D929" s="20">
        <v>3216</v>
      </c>
      <c r="E929" s="20">
        <v>1004</v>
      </c>
      <c r="F929" s="20">
        <v>7</v>
      </c>
      <c r="G929" s="20">
        <v>3493</v>
      </c>
      <c r="H929" s="20">
        <v>6</v>
      </c>
      <c r="I929" s="19">
        <v>71859</v>
      </c>
    </row>
    <row r="930" spans="2:9" x14ac:dyDescent="0.25">
      <c r="B930" s="19" t="s">
        <v>92</v>
      </c>
      <c r="C930" s="20">
        <v>21852</v>
      </c>
      <c r="D930" s="20">
        <v>1691</v>
      </c>
      <c r="E930" s="20">
        <v>903</v>
      </c>
      <c r="F930" s="20">
        <v>333</v>
      </c>
      <c r="G930" s="20">
        <v>840</v>
      </c>
      <c r="H930" s="20">
        <v>2</v>
      </c>
      <c r="I930" s="19">
        <v>25621</v>
      </c>
    </row>
    <row r="931" spans="2:9" x14ac:dyDescent="0.25">
      <c r="B931" s="19" t="s">
        <v>93</v>
      </c>
      <c r="C931" s="20">
        <v>35491</v>
      </c>
      <c r="D931" s="20">
        <v>386</v>
      </c>
      <c r="E931" s="20">
        <v>214</v>
      </c>
      <c r="F931" s="20">
        <v>29</v>
      </c>
      <c r="G931" s="20">
        <v>750</v>
      </c>
      <c r="H931" s="20">
        <v>3</v>
      </c>
      <c r="I931" s="19">
        <v>36873</v>
      </c>
    </row>
    <row r="932" spans="2:9" x14ac:dyDescent="0.25">
      <c r="B932" s="19" t="s">
        <v>94</v>
      </c>
      <c r="C932" s="20">
        <v>13212</v>
      </c>
      <c r="D932" s="20">
        <v>252</v>
      </c>
      <c r="E932" s="20">
        <v>144</v>
      </c>
      <c r="F932" s="20">
        <v>2</v>
      </c>
      <c r="G932" s="20">
        <v>287</v>
      </c>
      <c r="H932" s="20">
        <v>2</v>
      </c>
      <c r="I932" s="19">
        <v>13899</v>
      </c>
    </row>
    <row r="933" spans="2:9" x14ac:dyDescent="0.25">
      <c r="B933" s="19" t="s">
        <v>95</v>
      </c>
      <c r="C933" s="20">
        <v>3658</v>
      </c>
      <c r="D933" s="20">
        <v>72</v>
      </c>
      <c r="E933" s="20">
        <v>5</v>
      </c>
      <c r="F933" s="20">
        <v>0</v>
      </c>
      <c r="G933" s="20">
        <v>81</v>
      </c>
      <c r="H933" s="20">
        <v>0</v>
      </c>
      <c r="I933" s="19">
        <v>3816</v>
      </c>
    </row>
    <row r="934" spans="2:9" x14ac:dyDescent="0.25">
      <c r="B934" s="19" t="s">
        <v>44</v>
      </c>
      <c r="C934" s="20">
        <v>6775</v>
      </c>
      <c r="D934" s="20">
        <v>349</v>
      </c>
      <c r="E934" s="20">
        <v>30</v>
      </c>
      <c r="F934" s="20">
        <v>0</v>
      </c>
      <c r="G934" s="20">
        <v>87</v>
      </c>
      <c r="H934" s="20">
        <v>9</v>
      </c>
      <c r="I934" s="19">
        <v>7250</v>
      </c>
    </row>
    <row r="935" spans="2:9" x14ac:dyDescent="0.25">
      <c r="B935" s="19" t="s">
        <v>45</v>
      </c>
      <c r="C935" s="20">
        <v>6834</v>
      </c>
      <c r="D935" s="20">
        <v>2712</v>
      </c>
      <c r="E935" s="20">
        <v>692</v>
      </c>
      <c r="F935" s="20">
        <v>3</v>
      </c>
      <c r="G935" s="20">
        <v>255</v>
      </c>
      <c r="H935" s="20">
        <v>0</v>
      </c>
      <c r="I935" s="19">
        <v>10496</v>
      </c>
    </row>
    <row r="936" spans="2:9" x14ac:dyDescent="0.25">
      <c r="B936" s="19" t="s">
        <v>46</v>
      </c>
      <c r="C936" s="20">
        <v>584</v>
      </c>
      <c r="D936" s="20">
        <v>988</v>
      </c>
      <c r="E936" s="20">
        <v>432</v>
      </c>
      <c r="F936" s="20">
        <v>213</v>
      </c>
      <c r="G936" s="20">
        <v>142</v>
      </c>
      <c r="H936" s="20">
        <v>0</v>
      </c>
      <c r="I936" s="19">
        <v>2359</v>
      </c>
    </row>
    <row r="937" spans="2:9" x14ac:dyDescent="0.25">
      <c r="B937" s="19" t="s">
        <v>47</v>
      </c>
      <c r="C937" s="20">
        <v>3648</v>
      </c>
      <c r="D937" s="20">
        <v>1331</v>
      </c>
      <c r="E937" s="20">
        <v>3821</v>
      </c>
      <c r="F937" s="20">
        <v>1</v>
      </c>
      <c r="G937" s="20">
        <v>527</v>
      </c>
      <c r="H937" s="20">
        <v>2</v>
      </c>
      <c r="I937" s="19">
        <v>9330</v>
      </c>
    </row>
    <row r="938" spans="2:9" x14ac:dyDescent="0.25">
      <c r="B938" s="19" t="s">
        <v>96</v>
      </c>
      <c r="C938" s="20">
        <v>9613</v>
      </c>
      <c r="D938" s="20">
        <v>6550</v>
      </c>
      <c r="E938" s="20">
        <v>258</v>
      </c>
      <c r="F938" s="20">
        <v>0</v>
      </c>
      <c r="G938" s="20">
        <v>101</v>
      </c>
      <c r="H938" s="20">
        <v>3</v>
      </c>
      <c r="I938" s="19">
        <v>16525</v>
      </c>
    </row>
    <row r="939" spans="2:9" x14ac:dyDescent="0.25">
      <c r="B939" s="19" t="s">
        <v>83</v>
      </c>
      <c r="C939" s="20">
        <v>591</v>
      </c>
      <c r="D939" s="20">
        <v>1933</v>
      </c>
      <c r="E939" s="20">
        <v>1</v>
      </c>
      <c r="F939" s="20">
        <v>0</v>
      </c>
      <c r="G939" s="20">
        <v>288</v>
      </c>
      <c r="H939" s="20">
        <v>0</v>
      </c>
      <c r="I939" s="19">
        <v>2813</v>
      </c>
    </row>
    <row r="940" spans="2:9" x14ac:dyDescent="0.25">
      <c r="B940" s="19" t="s">
        <v>97</v>
      </c>
      <c r="C940" s="20">
        <v>136</v>
      </c>
      <c r="D940" s="20">
        <v>74</v>
      </c>
      <c r="E940" s="20">
        <v>0</v>
      </c>
      <c r="F940" s="20">
        <v>14</v>
      </c>
      <c r="G940" s="20">
        <v>0</v>
      </c>
      <c r="H940" s="20">
        <v>69</v>
      </c>
      <c r="I940" s="19">
        <v>293</v>
      </c>
    </row>
    <row r="941" spans="2:9" x14ac:dyDescent="0.25">
      <c r="B941" s="19" t="s">
        <v>98</v>
      </c>
      <c r="C941" s="20">
        <v>0</v>
      </c>
      <c r="D941" s="20">
        <v>85</v>
      </c>
      <c r="E941" s="20">
        <v>0</v>
      </c>
      <c r="F941" s="20">
        <v>0</v>
      </c>
      <c r="G941" s="20">
        <v>14</v>
      </c>
      <c r="H941" s="20">
        <v>2</v>
      </c>
      <c r="I941" s="19">
        <v>101</v>
      </c>
    </row>
    <row r="942" spans="2:9" x14ac:dyDescent="0.25">
      <c r="B942" s="19" t="s">
        <v>136</v>
      </c>
      <c r="C942" s="20">
        <v>291</v>
      </c>
      <c r="D942" s="20">
        <v>116</v>
      </c>
      <c r="E942" s="20">
        <v>0</v>
      </c>
      <c r="F942" s="20">
        <v>0</v>
      </c>
      <c r="G942" s="20">
        <v>2</v>
      </c>
      <c r="H942" s="20">
        <v>0</v>
      </c>
      <c r="I942" s="19">
        <v>409</v>
      </c>
    </row>
    <row r="943" spans="2:9" x14ac:dyDescent="0.25">
      <c r="B943" s="19" t="s">
        <v>99</v>
      </c>
      <c r="C943" s="20">
        <v>44</v>
      </c>
      <c r="D943" s="20">
        <v>0</v>
      </c>
      <c r="E943" s="20">
        <v>0</v>
      </c>
      <c r="F943" s="20">
        <v>2</v>
      </c>
      <c r="G943" s="20">
        <v>0</v>
      </c>
      <c r="H943" s="20">
        <v>4</v>
      </c>
      <c r="I943" s="19">
        <v>50</v>
      </c>
    </row>
    <row r="944" spans="2:9" x14ac:dyDescent="0.25">
      <c r="B944" s="19" t="s">
        <v>100</v>
      </c>
      <c r="C944" s="20">
        <v>2472</v>
      </c>
      <c r="D944" s="20">
        <v>266</v>
      </c>
      <c r="E944" s="20">
        <v>93</v>
      </c>
      <c r="F944" s="20">
        <v>0</v>
      </c>
      <c r="G944" s="20">
        <v>6</v>
      </c>
      <c r="H944" s="20">
        <v>0</v>
      </c>
      <c r="I944" s="19">
        <v>2837</v>
      </c>
    </row>
    <row r="945" spans="2:9" x14ac:dyDescent="0.25">
      <c r="B945" s="19" t="s">
        <v>101</v>
      </c>
      <c r="C945" s="20">
        <v>44</v>
      </c>
      <c r="D945" s="20">
        <v>8</v>
      </c>
      <c r="E945" s="20">
        <v>49</v>
      </c>
      <c r="F945" s="20">
        <v>5</v>
      </c>
      <c r="G945" s="20">
        <v>36</v>
      </c>
      <c r="H945" s="20">
        <v>0</v>
      </c>
      <c r="I945" s="19">
        <v>142</v>
      </c>
    </row>
    <row r="946" spans="2:9" x14ac:dyDescent="0.25">
      <c r="B946" s="19" t="s">
        <v>102</v>
      </c>
      <c r="C946" s="20">
        <v>1658</v>
      </c>
      <c r="D946" s="20">
        <v>152</v>
      </c>
      <c r="E946" s="20">
        <v>1</v>
      </c>
      <c r="F946" s="20">
        <v>0</v>
      </c>
      <c r="G946" s="20">
        <v>2</v>
      </c>
      <c r="H946" s="20">
        <v>0</v>
      </c>
      <c r="I946" s="19">
        <v>1813</v>
      </c>
    </row>
    <row r="947" spans="2:9" x14ac:dyDescent="0.25">
      <c r="B947" s="19" t="s">
        <v>103</v>
      </c>
      <c r="C947" s="20">
        <v>17</v>
      </c>
      <c r="D947" s="20">
        <v>13</v>
      </c>
      <c r="E947" s="20">
        <v>533</v>
      </c>
      <c r="F947" s="20">
        <v>34</v>
      </c>
      <c r="G947" s="20">
        <v>54</v>
      </c>
      <c r="H947" s="20">
        <v>0</v>
      </c>
      <c r="I947" s="19">
        <v>651</v>
      </c>
    </row>
    <row r="948" spans="2:9" x14ac:dyDescent="0.25">
      <c r="B948" s="19" t="s">
        <v>104</v>
      </c>
      <c r="C948" s="20">
        <v>13</v>
      </c>
      <c r="D948" s="20">
        <v>3</v>
      </c>
      <c r="E948" s="20">
        <v>691</v>
      </c>
      <c r="F948" s="20">
        <v>1202</v>
      </c>
      <c r="G948" s="20">
        <v>156</v>
      </c>
      <c r="H948" s="20">
        <v>2</v>
      </c>
      <c r="I948" s="19">
        <v>2067</v>
      </c>
    </row>
    <row r="949" spans="2:9" x14ac:dyDescent="0.25">
      <c r="B949" s="19" t="s">
        <v>105</v>
      </c>
      <c r="C949" s="20">
        <v>207</v>
      </c>
      <c r="D949" s="20">
        <v>4907</v>
      </c>
      <c r="E949" s="20">
        <v>3717</v>
      </c>
      <c r="F949" s="20">
        <v>243</v>
      </c>
      <c r="G949" s="20">
        <v>539</v>
      </c>
      <c r="H949" s="20">
        <v>85</v>
      </c>
      <c r="I949" s="19">
        <v>9698</v>
      </c>
    </row>
    <row r="950" spans="2:9" x14ac:dyDescent="0.25">
      <c r="B950" s="19" t="s">
        <v>106</v>
      </c>
      <c r="C950" s="20">
        <v>59</v>
      </c>
      <c r="D950" s="20">
        <v>323</v>
      </c>
      <c r="E950" s="20">
        <v>21</v>
      </c>
      <c r="F950" s="20">
        <v>46</v>
      </c>
      <c r="G950" s="20">
        <v>33</v>
      </c>
      <c r="H950" s="20">
        <v>0</v>
      </c>
      <c r="I950" s="19">
        <v>482</v>
      </c>
    </row>
    <row r="951" spans="2:9" x14ac:dyDescent="0.25">
      <c r="B951" s="19" t="s">
        <v>107</v>
      </c>
      <c r="C951" s="20">
        <v>257</v>
      </c>
      <c r="D951" s="20">
        <v>3140</v>
      </c>
      <c r="E951" s="20">
        <v>773</v>
      </c>
      <c r="F951" s="20">
        <v>2</v>
      </c>
      <c r="G951" s="20">
        <v>182</v>
      </c>
      <c r="H951" s="20">
        <v>0</v>
      </c>
      <c r="I951" s="19">
        <v>4354</v>
      </c>
    </row>
    <row r="952" spans="2:9" x14ac:dyDescent="0.25">
      <c r="B952" s="19" t="s">
        <v>49</v>
      </c>
      <c r="C952" s="20">
        <v>24</v>
      </c>
      <c r="D952" s="20">
        <v>89</v>
      </c>
      <c r="E952" s="20">
        <v>0</v>
      </c>
      <c r="F952" s="20">
        <v>0</v>
      </c>
      <c r="G952" s="20">
        <v>2</v>
      </c>
      <c r="H952" s="20">
        <v>0</v>
      </c>
      <c r="I952" s="19">
        <v>115</v>
      </c>
    </row>
    <row r="953" spans="2:9" x14ac:dyDescent="0.25">
      <c r="B953" s="19" t="s">
        <v>50</v>
      </c>
      <c r="C953" s="20">
        <v>114</v>
      </c>
      <c r="D953" s="20">
        <v>99</v>
      </c>
      <c r="E953" s="20">
        <v>480</v>
      </c>
      <c r="F953" s="20">
        <v>1203</v>
      </c>
      <c r="G953" s="20">
        <v>53</v>
      </c>
      <c r="H953" s="20">
        <v>496</v>
      </c>
      <c r="I953" s="19">
        <v>2445</v>
      </c>
    </row>
    <row r="954" spans="2:9" x14ac:dyDescent="0.25">
      <c r="B954" s="19" t="s">
        <v>108</v>
      </c>
      <c r="C954" s="20">
        <v>0</v>
      </c>
      <c r="D954" s="20">
        <v>0</v>
      </c>
      <c r="E954" s="20">
        <v>566</v>
      </c>
      <c r="F954" s="20">
        <v>1</v>
      </c>
      <c r="G954" s="20">
        <v>0</v>
      </c>
      <c r="H954" s="20">
        <v>0</v>
      </c>
      <c r="I954" s="19">
        <v>567</v>
      </c>
    </row>
    <row r="955" spans="2:9" x14ac:dyDescent="0.25">
      <c r="B955" s="19" t="s">
        <v>109</v>
      </c>
      <c r="C955" s="20">
        <v>108</v>
      </c>
      <c r="D955" s="20">
        <v>3066</v>
      </c>
      <c r="E955" s="20">
        <v>6</v>
      </c>
      <c r="F955" s="20">
        <v>0</v>
      </c>
      <c r="G955" s="20">
        <v>84</v>
      </c>
      <c r="H955" s="20">
        <v>0</v>
      </c>
      <c r="I955" s="19">
        <v>3264</v>
      </c>
    </row>
    <row r="956" spans="2:9" x14ac:dyDescent="0.25">
      <c r="B956" s="19" t="s">
        <v>110</v>
      </c>
      <c r="C956" s="20">
        <v>0</v>
      </c>
      <c r="D956" s="20">
        <v>0</v>
      </c>
      <c r="E956" s="20">
        <v>30</v>
      </c>
      <c r="F956" s="20">
        <v>88</v>
      </c>
      <c r="G956" s="20">
        <v>44</v>
      </c>
      <c r="H956" s="20">
        <v>0</v>
      </c>
      <c r="I956" s="19">
        <v>162</v>
      </c>
    </row>
    <row r="957" spans="2:9" x14ac:dyDescent="0.25">
      <c r="B957" s="19" t="s">
        <v>111</v>
      </c>
      <c r="C957" s="20">
        <v>1501</v>
      </c>
      <c r="D957" s="20">
        <v>208</v>
      </c>
      <c r="E957" s="20">
        <v>116</v>
      </c>
      <c r="F957" s="20">
        <v>0</v>
      </c>
      <c r="G957" s="20">
        <v>0</v>
      </c>
      <c r="H957" s="20">
        <v>0</v>
      </c>
      <c r="I957" s="19">
        <v>1825</v>
      </c>
    </row>
    <row r="958" spans="2:9" x14ac:dyDescent="0.25">
      <c r="B958" s="19" t="s">
        <v>52</v>
      </c>
      <c r="C958" s="20">
        <v>256</v>
      </c>
      <c r="D958" s="20">
        <v>275</v>
      </c>
      <c r="E958" s="20">
        <v>0</v>
      </c>
      <c r="F958" s="20">
        <v>0</v>
      </c>
      <c r="G958" s="20">
        <v>0</v>
      </c>
      <c r="H958" s="20">
        <v>0</v>
      </c>
      <c r="I958" s="19">
        <v>531</v>
      </c>
    </row>
    <row r="959" spans="2:9" x14ac:dyDescent="0.25">
      <c r="B959" s="19" t="s">
        <v>112</v>
      </c>
      <c r="C959" s="20">
        <v>22</v>
      </c>
      <c r="D959" s="20">
        <v>0</v>
      </c>
      <c r="E959" s="20">
        <v>0</v>
      </c>
      <c r="F959" s="20">
        <v>0</v>
      </c>
      <c r="G959" s="20">
        <v>0</v>
      </c>
      <c r="H959" s="20">
        <v>3586</v>
      </c>
      <c r="I959" s="19">
        <v>3608</v>
      </c>
    </row>
    <row r="960" spans="2:9" x14ac:dyDescent="0.25">
      <c r="B960" s="19" t="s">
        <v>140</v>
      </c>
      <c r="C960" s="20">
        <v>0</v>
      </c>
      <c r="D960" s="20">
        <v>288</v>
      </c>
      <c r="E960" s="20">
        <v>0</v>
      </c>
      <c r="F960" s="20">
        <v>0</v>
      </c>
      <c r="G960" s="20">
        <v>53</v>
      </c>
      <c r="H960" s="20">
        <v>0</v>
      </c>
      <c r="I960" s="19">
        <v>341</v>
      </c>
    </row>
    <row r="961" spans="2:9" x14ac:dyDescent="0.25">
      <c r="B961" s="19" t="s">
        <v>113</v>
      </c>
      <c r="C961" s="20">
        <v>751</v>
      </c>
      <c r="D961" s="20">
        <v>74</v>
      </c>
      <c r="E961" s="20">
        <v>0</v>
      </c>
      <c r="F961" s="20">
        <v>0</v>
      </c>
      <c r="G961" s="20">
        <v>0</v>
      </c>
      <c r="H961" s="20">
        <v>0</v>
      </c>
      <c r="I961" s="19">
        <v>825</v>
      </c>
    </row>
    <row r="962" spans="2:9" x14ac:dyDescent="0.25">
      <c r="B962" s="19" t="s">
        <v>84</v>
      </c>
      <c r="C962" s="20">
        <v>553</v>
      </c>
      <c r="D962" s="20">
        <v>1028</v>
      </c>
      <c r="E962" s="20">
        <v>1123</v>
      </c>
      <c r="F962" s="20">
        <v>16</v>
      </c>
      <c r="G962" s="20">
        <v>405</v>
      </c>
      <c r="H962" s="20">
        <v>0</v>
      </c>
      <c r="I962" s="19">
        <v>3125</v>
      </c>
    </row>
    <row r="963" spans="2:9" x14ac:dyDescent="0.25">
      <c r="B963" s="19" t="s">
        <v>114</v>
      </c>
      <c r="C963" s="20">
        <v>0</v>
      </c>
      <c r="D963" s="20">
        <v>0</v>
      </c>
      <c r="E963" s="20">
        <v>0</v>
      </c>
      <c r="F963" s="20">
        <v>0</v>
      </c>
      <c r="G963" s="20">
        <v>0</v>
      </c>
      <c r="H963" s="20">
        <v>239</v>
      </c>
      <c r="I963" s="19">
        <v>239</v>
      </c>
    </row>
    <row r="964" spans="2:9" x14ac:dyDescent="0.25">
      <c r="B964" s="19" t="s">
        <v>115</v>
      </c>
      <c r="C964" s="20">
        <v>221</v>
      </c>
      <c r="D964" s="20">
        <v>2756</v>
      </c>
      <c r="E964" s="20">
        <v>3</v>
      </c>
      <c r="F964" s="20">
        <v>0</v>
      </c>
      <c r="G964" s="20">
        <v>45</v>
      </c>
      <c r="H964" s="20">
        <v>2</v>
      </c>
      <c r="I964" s="19">
        <v>3027</v>
      </c>
    </row>
    <row r="965" spans="2:9" x14ac:dyDescent="0.25">
      <c r="B965" s="19" t="s">
        <v>116</v>
      </c>
      <c r="C965" s="20">
        <v>391</v>
      </c>
      <c r="D965" s="20">
        <v>21</v>
      </c>
      <c r="E965" s="20">
        <v>515</v>
      </c>
      <c r="F965" s="20">
        <v>14</v>
      </c>
      <c r="G965" s="20">
        <v>8</v>
      </c>
      <c r="H965" s="20">
        <v>0</v>
      </c>
      <c r="I965" s="19">
        <v>949</v>
      </c>
    </row>
    <row r="966" spans="2:9" x14ac:dyDescent="0.25">
      <c r="B966" s="19" t="s">
        <v>117</v>
      </c>
      <c r="C966" s="20">
        <v>2</v>
      </c>
      <c r="D966" s="20">
        <v>59</v>
      </c>
      <c r="E966" s="20">
        <v>1</v>
      </c>
      <c r="F966" s="20">
        <v>0</v>
      </c>
      <c r="G966" s="20">
        <v>0</v>
      </c>
      <c r="H966" s="20">
        <v>0</v>
      </c>
      <c r="I966" s="19">
        <v>62</v>
      </c>
    </row>
    <row r="967" spans="2:9" x14ac:dyDescent="0.25">
      <c r="B967" s="19" t="s">
        <v>118</v>
      </c>
      <c r="C967" s="20">
        <v>21</v>
      </c>
      <c r="D967" s="20">
        <v>131</v>
      </c>
      <c r="E967" s="20">
        <v>0</v>
      </c>
      <c r="F967" s="20">
        <v>0</v>
      </c>
      <c r="G967" s="20">
        <v>0</v>
      </c>
      <c r="H967" s="20">
        <v>0</v>
      </c>
      <c r="I967" s="19">
        <v>152</v>
      </c>
    </row>
    <row r="968" spans="2:9" x14ac:dyDescent="0.25">
      <c r="B968" s="19" t="s">
        <v>119</v>
      </c>
      <c r="C968" s="20">
        <v>5188</v>
      </c>
      <c r="D968" s="20">
        <v>55</v>
      </c>
      <c r="E968" s="20">
        <v>25</v>
      </c>
      <c r="F968" s="20">
        <v>0</v>
      </c>
      <c r="G968" s="20">
        <v>39</v>
      </c>
      <c r="H968" s="20">
        <v>1</v>
      </c>
      <c r="I968" s="19">
        <v>5308</v>
      </c>
    </row>
    <row r="969" spans="2:9" x14ac:dyDescent="0.25">
      <c r="B969" s="19" t="s">
        <v>120</v>
      </c>
      <c r="C969" s="20">
        <v>4177</v>
      </c>
      <c r="D969" s="20">
        <v>301</v>
      </c>
      <c r="E969" s="20">
        <v>53</v>
      </c>
      <c r="F969" s="20">
        <v>0</v>
      </c>
      <c r="G969" s="20">
        <v>41</v>
      </c>
      <c r="H969" s="20">
        <v>21</v>
      </c>
      <c r="I969" s="19">
        <v>4593</v>
      </c>
    </row>
    <row r="970" spans="2:9" x14ac:dyDescent="0.25">
      <c r="B970" s="19" t="s">
        <v>121</v>
      </c>
      <c r="C970" s="20">
        <v>242</v>
      </c>
      <c r="D970" s="20">
        <v>2</v>
      </c>
      <c r="E970" s="20">
        <v>2</v>
      </c>
      <c r="F970" s="20">
        <v>0</v>
      </c>
      <c r="G970" s="20">
        <v>0</v>
      </c>
      <c r="H970" s="20">
        <v>0</v>
      </c>
      <c r="I970" s="19">
        <v>246</v>
      </c>
    </row>
    <row r="971" spans="2:9" x14ac:dyDescent="0.25">
      <c r="B971" s="19" t="s">
        <v>141</v>
      </c>
      <c r="C971" s="20">
        <v>107</v>
      </c>
      <c r="D971" s="20">
        <v>1</v>
      </c>
      <c r="E971" s="20">
        <v>0</v>
      </c>
      <c r="F971" s="20">
        <v>0</v>
      </c>
      <c r="G971" s="20">
        <v>0</v>
      </c>
      <c r="H971" s="20">
        <v>0</v>
      </c>
      <c r="I971" s="19">
        <v>108</v>
      </c>
    </row>
    <row r="972" spans="2:9" x14ac:dyDescent="0.25">
      <c r="B972" s="19" t="s">
        <v>143</v>
      </c>
      <c r="C972" s="20">
        <v>68</v>
      </c>
      <c r="D972" s="20">
        <v>2</v>
      </c>
      <c r="E972" s="20">
        <v>0</v>
      </c>
      <c r="F972" s="20">
        <v>0</v>
      </c>
      <c r="G972" s="20">
        <v>0</v>
      </c>
      <c r="H972" s="20">
        <v>0</v>
      </c>
      <c r="I972" s="19">
        <v>70</v>
      </c>
    </row>
    <row r="973" spans="2:9" x14ac:dyDescent="0.25">
      <c r="B973" s="19" t="s">
        <v>122</v>
      </c>
      <c r="C973" s="20">
        <v>0</v>
      </c>
      <c r="D973" s="20">
        <v>197</v>
      </c>
      <c r="E973" s="20">
        <v>15</v>
      </c>
      <c r="F973" s="20">
        <v>3</v>
      </c>
      <c r="G973" s="20">
        <v>0</v>
      </c>
      <c r="H973" s="20">
        <v>44</v>
      </c>
      <c r="I973" s="19">
        <v>259</v>
      </c>
    </row>
    <row r="974" spans="2:9" x14ac:dyDescent="0.25">
      <c r="B974" s="19" t="s">
        <v>123</v>
      </c>
      <c r="C974" s="20">
        <v>10</v>
      </c>
      <c r="D974" s="20">
        <v>281</v>
      </c>
      <c r="E974" s="20">
        <v>0</v>
      </c>
      <c r="F974" s="20">
        <v>100</v>
      </c>
      <c r="G974" s="20">
        <v>0</v>
      </c>
      <c r="H974" s="20">
        <v>107</v>
      </c>
      <c r="I974" s="19">
        <v>498</v>
      </c>
    </row>
    <row r="975" spans="2:9" x14ac:dyDescent="0.25">
      <c r="B975" s="19" t="s">
        <v>144</v>
      </c>
      <c r="C975" s="20">
        <v>297</v>
      </c>
      <c r="D975" s="20">
        <v>8</v>
      </c>
      <c r="E975" s="20">
        <v>0</v>
      </c>
      <c r="F975" s="20">
        <v>0</v>
      </c>
      <c r="G975" s="20">
        <v>0</v>
      </c>
      <c r="H975" s="20">
        <v>0</v>
      </c>
      <c r="I975" s="19">
        <v>305</v>
      </c>
    </row>
    <row r="976" spans="2:9" x14ac:dyDescent="0.25">
      <c r="B976" s="19" t="s">
        <v>124</v>
      </c>
      <c r="C976" s="20">
        <v>159</v>
      </c>
      <c r="D976" s="20">
        <v>46</v>
      </c>
      <c r="E976" s="20">
        <v>0</v>
      </c>
      <c r="F976" s="20">
        <v>0</v>
      </c>
      <c r="G976" s="20">
        <v>0</v>
      </c>
      <c r="H976" s="20">
        <v>0</v>
      </c>
      <c r="I976" s="19">
        <v>205</v>
      </c>
    </row>
    <row r="977" spans="2:9" x14ac:dyDescent="0.25">
      <c r="B977" s="19" t="s">
        <v>147</v>
      </c>
      <c r="C977" s="20">
        <v>82</v>
      </c>
      <c r="D977" s="20">
        <v>0</v>
      </c>
      <c r="E977" s="20">
        <v>6</v>
      </c>
      <c r="F977" s="20">
        <v>0</v>
      </c>
      <c r="G977" s="20">
        <v>2</v>
      </c>
      <c r="H977" s="20">
        <v>0</v>
      </c>
      <c r="I977" s="19">
        <v>90</v>
      </c>
    </row>
    <row r="978" spans="2:9" x14ac:dyDescent="0.25">
      <c r="B978" s="19" t="s">
        <v>125</v>
      </c>
      <c r="C978" s="20">
        <v>492</v>
      </c>
      <c r="D978" s="20">
        <v>38</v>
      </c>
      <c r="E978" s="20">
        <v>10</v>
      </c>
      <c r="F978" s="20">
        <v>0</v>
      </c>
      <c r="G978" s="20">
        <v>1</v>
      </c>
      <c r="H978" s="20">
        <v>0</v>
      </c>
      <c r="I978" s="19">
        <v>541</v>
      </c>
    </row>
    <row r="979" spans="2:9" x14ac:dyDescent="0.25">
      <c r="B979" s="19" t="s">
        <v>126</v>
      </c>
      <c r="C979" s="20">
        <v>33</v>
      </c>
      <c r="D979" s="20">
        <v>3</v>
      </c>
      <c r="E979" s="20">
        <v>0</v>
      </c>
      <c r="F979" s="20">
        <v>0</v>
      </c>
      <c r="G979" s="20">
        <v>0</v>
      </c>
      <c r="H979" s="20">
        <v>0</v>
      </c>
      <c r="I979" s="19">
        <v>36</v>
      </c>
    </row>
    <row r="980" spans="2:9" x14ac:dyDescent="0.25">
      <c r="B980" s="19" t="s">
        <v>127</v>
      </c>
      <c r="C980" s="20">
        <v>299</v>
      </c>
      <c r="D980" s="20">
        <v>0</v>
      </c>
      <c r="E980" s="20">
        <v>0</v>
      </c>
      <c r="F980" s="20">
        <v>0</v>
      </c>
      <c r="G980" s="20">
        <v>162</v>
      </c>
      <c r="H980" s="20">
        <v>0</v>
      </c>
      <c r="I980" s="19">
        <v>461</v>
      </c>
    </row>
    <row r="981" spans="2:9" x14ac:dyDescent="0.25">
      <c r="B981" s="19" t="s">
        <v>128</v>
      </c>
      <c r="C981" s="20">
        <v>0</v>
      </c>
      <c r="D981" s="20">
        <v>12</v>
      </c>
      <c r="E981" s="20">
        <v>0</v>
      </c>
      <c r="F981" s="20">
        <v>0</v>
      </c>
      <c r="G981" s="20">
        <v>0</v>
      </c>
      <c r="H981" s="20">
        <v>0</v>
      </c>
      <c r="I981" s="19">
        <v>12</v>
      </c>
    </row>
    <row r="982" spans="2:9" x14ac:dyDescent="0.25">
      <c r="B982" s="19" t="s">
        <v>129</v>
      </c>
      <c r="C982" s="20">
        <v>29</v>
      </c>
      <c r="D982" s="20">
        <v>11</v>
      </c>
      <c r="E982" s="20">
        <v>0</v>
      </c>
      <c r="F982" s="20">
        <v>0</v>
      </c>
      <c r="G982" s="20">
        <v>2</v>
      </c>
      <c r="H982" s="20">
        <v>0</v>
      </c>
      <c r="I982" s="19">
        <v>42</v>
      </c>
    </row>
    <row r="983" spans="2:9" x14ac:dyDescent="0.25">
      <c r="B983" s="19" t="s">
        <v>148</v>
      </c>
      <c r="C983" s="20">
        <v>0</v>
      </c>
      <c r="D983" s="20">
        <v>0</v>
      </c>
      <c r="E983" s="20">
        <v>26</v>
      </c>
      <c r="F983" s="20">
        <v>0</v>
      </c>
      <c r="G983" s="20">
        <v>14</v>
      </c>
      <c r="H983" s="20">
        <v>0</v>
      </c>
      <c r="I983" s="19">
        <v>40</v>
      </c>
    </row>
    <row r="984" spans="2:9" x14ac:dyDescent="0.25">
      <c r="B984" s="19" t="s">
        <v>130</v>
      </c>
      <c r="C984" s="20">
        <v>109</v>
      </c>
      <c r="D984" s="20">
        <v>0</v>
      </c>
      <c r="E984" s="20">
        <v>0</v>
      </c>
      <c r="F984" s="20">
        <v>0</v>
      </c>
      <c r="G984" s="20">
        <v>0</v>
      </c>
      <c r="H984" s="20">
        <v>0</v>
      </c>
      <c r="I984" s="19">
        <v>109</v>
      </c>
    </row>
    <row r="985" spans="2:9" x14ac:dyDescent="0.25">
      <c r="B985" s="19" t="s">
        <v>77</v>
      </c>
      <c r="C985" s="20">
        <v>0</v>
      </c>
      <c r="D985" s="20">
        <v>81</v>
      </c>
      <c r="E985" s="20">
        <v>1</v>
      </c>
      <c r="F985" s="20">
        <v>0</v>
      </c>
      <c r="G985" s="20">
        <v>0</v>
      </c>
      <c r="H985" s="20">
        <v>0</v>
      </c>
      <c r="I985" s="19">
        <v>82</v>
      </c>
    </row>
    <row r="986" spans="2:9" x14ac:dyDescent="0.25">
      <c r="B986" s="19" t="s">
        <v>131</v>
      </c>
      <c r="C986" s="20">
        <v>586</v>
      </c>
      <c r="D986" s="20">
        <v>215</v>
      </c>
      <c r="E986" s="20">
        <v>0</v>
      </c>
      <c r="F986" s="20">
        <v>0</v>
      </c>
      <c r="G986" s="20">
        <v>0</v>
      </c>
      <c r="H986" s="20">
        <v>0</v>
      </c>
      <c r="I986" s="19">
        <v>801</v>
      </c>
    </row>
    <row r="987" spans="2:9" x14ac:dyDescent="0.25">
      <c r="B987" s="19" t="s">
        <v>132</v>
      </c>
      <c r="C987" s="20">
        <v>0</v>
      </c>
      <c r="D987" s="20">
        <v>0</v>
      </c>
      <c r="E987" s="20">
        <v>1750</v>
      </c>
      <c r="F987" s="20">
        <v>62</v>
      </c>
      <c r="G987" s="20">
        <v>0</v>
      </c>
      <c r="H987" s="20">
        <v>1557</v>
      </c>
      <c r="I987" s="19">
        <v>3369</v>
      </c>
    </row>
    <row r="988" spans="2:9" x14ac:dyDescent="0.25">
      <c r="B988" s="19" t="s">
        <v>133</v>
      </c>
      <c r="C988" s="20">
        <v>0</v>
      </c>
      <c r="D988" s="20">
        <v>0</v>
      </c>
      <c r="E988" s="20">
        <v>72</v>
      </c>
      <c r="F988" s="20">
        <v>0</v>
      </c>
      <c r="G988" s="20">
        <v>1</v>
      </c>
      <c r="H988" s="20">
        <v>0</v>
      </c>
      <c r="I988" s="19">
        <v>73</v>
      </c>
    </row>
    <row r="989" spans="2:9" x14ac:dyDescent="0.25">
      <c r="B989" s="19" t="s">
        <v>134</v>
      </c>
      <c r="C989" s="20">
        <v>0</v>
      </c>
      <c r="D989" s="20">
        <v>1</v>
      </c>
      <c r="E989" s="20">
        <v>481</v>
      </c>
      <c r="F989" s="20">
        <v>0</v>
      </c>
      <c r="G989" s="20">
        <v>4</v>
      </c>
      <c r="H989" s="20">
        <v>0</v>
      </c>
      <c r="I989" s="19">
        <v>486</v>
      </c>
    </row>
    <row r="990" spans="2:9" x14ac:dyDescent="0.25">
      <c r="B990" s="19"/>
      <c r="C990" s="20"/>
      <c r="D990" s="20"/>
      <c r="E990" s="20"/>
      <c r="F990" s="20"/>
      <c r="G990" s="20"/>
      <c r="H990" s="20"/>
      <c r="I990" s="19"/>
    </row>
    <row r="991" spans="2:9" x14ac:dyDescent="0.25">
      <c r="B991" s="19"/>
      <c r="C991" s="20"/>
      <c r="D991" s="20"/>
      <c r="E991" s="20"/>
      <c r="F991" s="20"/>
      <c r="G991" s="20"/>
      <c r="H991" s="20"/>
      <c r="I991" s="19"/>
    </row>
    <row r="992" spans="2:9" x14ac:dyDescent="0.25">
      <c r="B992" s="19"/>
      <c r="C992" s="20"/>
      <c r="D992" s="20"/>
      <c r="E992" s="20"/>
      <c r="F992" s="20"/>
      <c r="G992" s="20"/>
      <c r="H992" s="20"/>
      <c r="I992" s="19"/>
    </row>
    <row r="993" spans="2:10" x14ac:dyDescent="0.25">
      <c r="B993" s="19"/>
      <c r="C993" s="20"/>
      <c r="D993" s="20"/>
      <c r="E993" s="20"/>
      <c r="F993" s="20"/>
      <c r="G993" s="20"/>
      <c r="H993" s="20"/>
      <c r="I993" s="19"/>
    </row>
    <row r="994" spans="2:10" x14ac:dyDescent="0.25">
      <c r="B994" s="19"/>
      <c r="C994" s="20"/>
      <c r="D994" s="20"/>
      <c r="E994" s="20"/>
      <c r="F994" s="20"/>
      <c r="G994" s="20"/>
      <c r="H994" s="20"/>
      <c r="I994" s="19"/>
    </row>
    <row r="995" spans="2:10" x14ac:dyDescent="0.25">
      <c r="B995" s="19"/>
      <c r="C995" s="20"/>
      <c r="D995" s="20"/>
      <c r="E995" s="20"/>
      <c r="F995" s="20"/>
      <c r="G995" s="20"/>
      <c r="H995" s="20"/>
      <c r="I995" s="19"/>
    </row>
    <row r="996" spans="2:10" x14ac:dyDescent="0.25">
      <c r="B996" s="19"/>
      <c r="C996" s="20"/>
      <c r="D996" s="20"/>
      <c r="E996" s="20"/>
      <c r="F996" s="20"/>
      <c r="G996" s="20"/>
      <c r="H996" s="20"/>
      <c r="I996" s="19"/>
    </row>
    <row r="997" spans="2:10" x14ac:dyDescent="0.25">
      <c r="B997" s="19"/>
      <c r="C997" s="20"/>
      <c r="D997" s="20"/>
      <c r="E997" s="20"/>
      <c r="F997" s="20"/>
      <c r="G997" s="20"/>
      <c r="H997" s="20"/>
      <c r="I997" s="19"/>
    </row>
    <row r="998" spans="2:10" x14ac:dyDescent="0.25">
      <c r="B998" s="19"/>
      <c r="C998" s="20"/>
      <c r="D998" s="20"/>
      <c r="E998" s="20"/>
      <c r="F998" s="20"/>
      <c r="G998" s="20"/>
      <c r="H998" s="20"/>
      <c r="I998" s="19"/>
    </row>
    <row r="999" spans="2:10" x14ac:dyDescent="0.25">
      <c r="B999" s="19"/>
      <c r="C999" s="20"/>
      <c r="D999" s="20"/>
      <c r="E999" s="20"/>
      <c r="F999" s="20"/>
      <c r="G999" s="20"/>
      <c r="H999" s="20"/>
      <c r="I999" s="19"/>
    </row>
    <row r="1000" spans="2:10" x14ac:dyDescent="0.25">
      <c r="B1000" s="19" t="s">
        <v>8</v>
      </c>
      <c r="C1000" s="19">
        <f>SUM(C921:C999)</f>
        <v>1557738</v>
      </c>
      <c r="D1000" s="19">
        <f>SUM(D921:D999)</f>
        <v>175520</v>
      </c>
      <c r="E1000" s="19">
        <f>SUM(E921:E999)</f>
        <v>73116</v>
      </c>
      <c r="F1000" s="19">
        <f>SUM(F921:F999)</f>
        <v>14585</v>
      </c>
      <c r="G1000" s="19">
        <f>SUM(G921:G999)</f>
        <v>48662</v>
      </c>
      <c r="H1000" s="19">
        <f>SUM(H921:H999)</f>
        <v>12756</v>
      </c>
      <c r="I1000" s="19">
        <f>SUM(I921:I999)</f>
        <v>1882377</v>
      </c>
    </row>
    <row r="1001" spans="2:10" x14ac:dyDescent="0.25">
      <c r="J1001" s="28"/>
    </row>
    <row r="1002" spans="2:10" ht="15.75" thickBot="1" x14ac:dyDescent="0.3">
      <c r="J1002" s="28"/>
    </row>
    <row r="1003" spans="2:10" ht="16.5" thickBot="1" x14ac:dyDescent="0.3">
      <c r="B1003" s="48" t="s">
        <v>61</v>
      </c>
      <c r="C1003" s="49"/>
      <c r="D1003" s="49"/>
      <c r="E1003" s="49"/>
      <c r="F1003" s="49"/>
      <c r="G1003" s="49"/>
      <c r="H1003" s="50"/>
      <c r="I1003" s="61" t="str">
        <f>$I$29</f>
        <v>ACUMULAT DESEMBRE 2019</v>
      </c>
      <c r="J1003" s="28"/>
    </row>
    <row r="1004" spans="2:10" x14ac:dyDescent="0.25">
      <c r="B1004" s="17" t="s">
        <v>31</v>
      </c>
      <c r="C1004" s="18" t="s">
        <v>32</v>
      </c>
      <c r="D1004" s="18" t="s">
        <v>33</v>
      </c>
      <c r="E1004" s="18" t="s">
        <v>34</v>
      </c>
      <c r="F1004" s="18" t="s">
        <v>35</v>
      </c>
      <c r="G1004" s="18" t="s">
        <v>36</v>
      </c>
      <c r="H1004" s="18" t="s">
        <v>37</v>
      </c>
      <c r="I1004" s="18" t="s">
        <v>8</v>
      </c>
    </row>
    <row r="1005" spans="2:10" x14ac:dyDescent="0.25">
      <c r="B1005" s="19" t="s">
        <v>38</v>
      </c>
      <c r="C1005" s="20">
        <v>3516409</v>
      </c>
      <c r="D1005" s="20">
        <v>331992</v>
      </c>
      <c r="E1005" s="20">
        <v>294117</v>
      </c>
      <c r="F1005" s="20">
        <v>120516</v>
      </c>
      <c r="G1005" s="20">
        <v>29453</v>
      </c>
      <c r="H1005" s="20">
        <v>60095</v>
      </c>
      <c r="I1005" s="19">
        <v>4352582</v>
      </c>
    </row>
    <row r="1006" spans="2:10" x14ac:dyDescent="0.25">
      <c r="B1006" s="19" t="s">
        <v>39</v>
      </c>
      <c r="C1006" s="20">
        <v>1631461</v>
      </c>
      <c r="D1006" s="20">
        <v>96234</v>
      </c>
      <c r="E1006" s="20">
        <v>84097</v>
      </c>
      <c r="F1006" s="20">
        <v>26103</v>
      </c>
      <c r="G1006" s="20">
        <v>3425</v>
      </c>
      <c r="H1006" s="20">
        <v>14807</v>
      </c>
      <c r="I1006" s="19">
        <v>1856127</v>
      </c>
    </row>
    <row r="1007" spans="2:10" x14ac:dyDescent="0.25">
      <c r="B1007" s="19" t="s">
        <v>40</v>
      </c>
      <c r="C1007" s="20">
        <v>1281086</v>
      </c>
      <c r="D1007" s="20">
        <v>398582</v>
      </c>
      <c r="E1007" s="20">
        <v>216315</v>
      </c>
      <c r="F1007" s="20">
        <v>35771</v>
      </c>
      <c r="G1007" s="20">
        <v>11416</v>
      </c>
      <c r="H1007" s="20">
        <v>17437</v>
      </c>
      <c r="I1007" s="19">
        <v>1960607</v>
      </c>
    </row>
    <row r="1008" spans="2:10" x14ac:dyDescent="0.25">
      <c r="B1008" s="19" t="s">
        <v>41</v>
      </c>
      <c r="C1008" s="20">
        <v>582461</v>
      </c>
      <c r="D1008" s="20">
        <v>441620</v>
      </c>
      <c r="E1008" s="20">
        <v>289737</v>
      </c>
      <c r="F1008" s="20">
        <v>156915</v>
      </c>
      <c r="G1008" s="20">
        <v>32076</v>
      </c>
      <c r="H1008" s="20">
        <v>33896</v>
      </c>
      <c r="I1008" s="19">
        <v>1536705</v>
      </c>
    </row>
    <row r="1009" spans="2:9" x14ac:dyDescent="0.25">
      <c r="B1009" s="19" t="s">
        <v>42</v>
      </c>
      <c r="C1009" s="20">
        <v>249446</v>
      </c>
      <c r="D1009" s="20">
        <v>9916</v>
      </c>
      <c r="E1009" s="20">
        <v>10353</v>
      </c>
      <c r="F1009" s="20">
        <v>3862</v>
      </c>
      <c r="G1009" s="20">
        <v>641</v>
      </c>
      <c r="H1009" s="20">
        <v>3280</v>
      </c>
      <c r="I1009" s="19">
        <v>277498</v>
      </c>
    </row>
    <row r="1010" spans="2:9" x14ac:dyDescent="0.25">
      <c r="B1010" s="19" t="s">
        <v>43</v>
      </c>
      <c r="C1010" s="20">
        <v>97507</v>
      </c>
      <c r="D1010" s="20">
        <v>22441</v>
      </c>
      <c r="E1010" s="20">
        <v>17084</v>
      </c>
      <c r="F1010" s="20">
        <v>4741</v>
      </c>
      <c r="G1010" s="20">
        <v>653</v>
      </c>
      <c r="H1010" s="20">
        <v>2265</v>
      </c>
      <c r="I1010" s="19">
        <v>144691</v>
      </c>
    </row>
    <row r="1011" spans="2:9" x14ac:dyDescent="0.25">
      <c r="B1011" s="19" t="s">
        <v>89</v>
      </c>
      <c r="C1011" s="20">
        <v>2965</v>
      </c>
      <c r="D1011" s="20">
        <v>126</v>
      </c>
      <c r="E1011" s="20">
        <v>43</v>
      </c>
      <c r="F1011" s="20">
        <v>22</v>
      </c>
      <c r="G1011" s="20">
        <v>0</v>
      </c>
      <c r="H1011" s="20">
        <v>3</v>
      </c>
      <c r="I1011" s="19">
        <v>3159</v>
      </c>
    </row>
    <row r="1012" spans="2:9" x14ac:dyDescent="0.25">
      <c r="B1012" s="19" t="s">
        <v>90</v>
      </c>
      <c r="C1012" s="20">
        <v>301</v>
      </c>
      <c r="D1012" s="20">
        <v>280</v>
      </c>
      <c r="E1012" s="20">
        <v>2</v>
      </c>
      <c r="F1012" s="20">
        <v>483</v>
      </c>
      <c r="G1012" s="20">
        <v>2</v>
      </c>
      <c r="H1012" s="20">
        <v>3</v>
      </c>
      <c r="I1012" s="19">
        <v>1071</v>
      </c>
    </row>
    <row r="1013" spans="2:9" x14ac:dyDescent="0.25">
      <c r="B1013" s="19" t="s">
        <v>91</v>
      </c>
      <c r="C1013" s="20">
        <v>316096</v>
      </c>
      <c r="D1013" s="20">
        <v>18830</v>
      </c>
      <c r="E1013" s="20">
        <v>13747</v>
      </c>
      <c r="F1013" s="20">
        <v>3037</v>
      </c>
      <c r="G1013" s="20">
        <v>960</v>
      </c>
      <c r="H1013" s="20">
        <v>990</v>
      </c>
      <c r="I1013" s="19">
        <v>353660</v>
      </c>
    </row>
    <row r="1014" spans="2:9" x14ac:dyDescent="0.25">
      <c r="B1014" s="19" t="s">
        <v>92</v>
      </c>
      <c r="C1014" s="20">
        <v>220234</v>
      </c>
      <c r="D1014" s="20">
        <v>13097</v>
      </c>
      <c r="E1014" s="20">
        <v>7967</v>
      </c>
      <c r="F1014" s="20">
        <v>4980</v>
      </c>
      <c r="G1014" s="20">
        <v>1196</v>
      </c>
      <c r="H1014" s="20">
        <v>995</v>
      </c>
      <c r="I1014" s="19">
        <v>248469</v>
      </c>
    </row>
    <row r="1015" spans="2:9" x14ac:dyDescent="0.25">
      <c r="B1015" s="19" t="s">
        <v>93</v>
      </c>
      <c r="C1015" s="20">
        <v>99276</v>
      </c>
      <c r="D1015" s="20">
        <v>2385</v>
      </c>
      <c r="E1015" s="20">
        <v>2494</v>
      </c>
      <c r="F1015" s="20">
        <v>1015</v>
      </c>
      <c r="G1015" s="20">
        <v>830</v>
      </c>
      <c r="H1015" s="20">
        <v>853</v>
      </c>
      <c r="I1015" s="19">
        <v>106853</v>
      </c>
    </row>
    <row r="1016" spans="2:9" x14ac:dyDescent="0.25">
      <c r="B1016" s="19" t="s">
        <v>94</v>
      </c>
      <c r="C1016" s="20">
        <v>101751</v>
      </c>
      <c r="D1016" s="20">
        <v>3743</v>
      </c>
      <c r="E1016" s="20">
        <v>3940</v>
      </c>
      <c r="F1016" s="20">
        <v>791</v>
      </c>
      <c r="G1016" s="20">
        <v>308</v>
      </c>
      <c r="H1016" s="20">
        <v>450</v>
      </c>
      <c r="I1016" s="19">
        <v>110983</v>
      </c>
    </row>
    <row r="1017" spans="2:9" x14ac:dyDescent="0.25">
      <c r="B1017" s="19" t="s">
        <v>95</v>
      </c>
      <c r="C1017" s="20">
        <v>11041</v>
      </c>
      <c r="D1017" s="20">
        <v>242</v>
      </c>
      <c r="E1017" s="20">
        <v>119</v>
      </c>
      <c r="F1017" s="20">
        <v>160</v>
      </c>
      <c r="G1017" s="20">
        <v>0</v>
      </c>
      <c r="H1017" s="20">
        <v>38</v>
      </c>
      <c r="I1017" s="19">
        <v>11600</v>
      </c>
    </row>
    <row r="1018" spans="2:9" x14ac:dyDescent="0.25">
      <c r="B1018" s="19" t="s">
        <v>44</v>
      </c>
      <c r="C1018" s="20">
        <v>51360</v>
      </c>
      <c r="D1018" s="20">
        <v>13296</v>
      </c>
      <c r="E1018" s="20">
        <v>1391</v>
      </c>
      <c r="F1018" s="20">
        <v>404</v>
      </c>
      <c r="G1018" s="20">
        <v>257</v>
      </c>
      <c r="H1018" s="20">
        <v>163</v>
      </c>
      <c r="I1018" s="19">
        <v>66871</v>
      </c>
    </row>
    <row r="1019" spans="2:9" x14ac:dyDescent="0.25">
      <c r="B1019" s="19" t="s">
        <v>45</v>
      </c>
      <c r="C1019" s="20">
        <v>77599</v>
      </c>
      <c r="D1019" s="20">
        <v>18427</v>
      </c>
      <c r="E1019" s="20">
        <v>3825</v>
      </c>
      <c r="F1019" s="20">
        <v>878</v>
      </c>
      <c r="G1019" s="20">
        <v>121</v>
      </c>
      <c r="H1019" s="20">
        <v>438</v>
      </c>
      <c r="I1019" s="19">
        <v>101288</v>
      </c>
    </row>
    <row r="1020" spans="2:9" x14ac:dyDescent="0.25">
      <c r="B1020" s="19" t="s">
        <v>46</v>
      </c>
      <c r="C1020" s="20">
        <v>6940</v>
      </c>
      <c r="D1020" s="20">
        <v>26854</v>
      </c>
      <c r="E1020" s="20">
        <v>19698</v>
      </c>
      <c r="F1020" s="20">
        <v>3166</v>
      </c>
      <c r="G1020" s="20">
        <v>75</v>
      </c>
      <c r="H1020" s="20">
        <v>178</v>
      </c>
      <c r="I1020" s="19">
        <v>56911</v>
      </c>
    </row>
    <row r="1021" spans="2:9" x14ac:dyDescent="0.25">
      <c r="B1021" s="19" t="s">
        <v>47</v>
      </c>
      <c r="C1021" s="20">
        <v>32503</v>
      </c>
      <c r="D1021" s="20">
        <v>35876</v>
      </c>
      <c r="E1021" s="20">
        <v>30126</v>
      </c>
      <c r="F1021" s="20">
        <v>964</v>
      </c>
      <c r="G1021" s="20">
        <v>25</v>
      </c>
      <c r="H1021" s="20">
        <v>257</v>
      </c>
      <c r="I1021" s="19">
        <v>99751</v>
      </c>
    </row>
    <row r="1022" spans="2:9" x14ac:dyDescent="0.25">
      <c r="B1022" s="19" t="s">
        <v>96</v>
      </c>
      <c r="C1022" s="20">
        <v>55114</v>
      </c>
      <c r="D1022" s="20">
        <v>52749</v>
      </c>
      <c r="E1022" s="20">
        <v>1526</v>
      </c>
      <c r="F1022" s="20">
        <v>478</v>
      </c>
      <c r="G1022" s="20">
        <v>281</v>
      </c>
      <c r="H1022" s="20">
        <v>138</v>
      </c>
      <c r="I1022" s="19">
        <v>110286</v>
      </c>
    </row>
    <row r="1023" spans="2:9" x14ac:dyDescent="0.25">
      <c r="B1023" s="19" t="s">
        <v>155</v>
      </c>
      <c r="C1023" s="20">
        <v>30</v>
      </c>
      <c r="D1023" s="20">
        <v>0</v>
      </c>
      <c r="E1023" s="20">
        <v>0</v>
      </c>
      <c r="F1023" s="20">
        <v>0</v>
      </c>
      <c r="G1023" s="20">
        <v>0</v>
      </c>
      <c r="H1023" s="20">
        <v>735</v>
      </c>
      <c r="I1023" s="19">
        <v>765</v>
      </c>
    </row>
    <row r="1024" spans="2:9" x14ac:dyDescent="0.25">
      <c r="B1024" s="19" t="s">
        <v>83</v>
      </c>
      <c r="C1024" s="20">
        <v>5599</v>
      </c>
      <c r="D1024" s="20">
        <v>11466</v>
      </c>
      <c r="E1024" s="20">
        <v>204</v>
      </c>
      <c r="F1024" s="20">
        <v>3</v>
      </c>
      <c r="G1024" s="20">
        <v>14</v>
      </c>
      <c r="H1024" s="20">
        <v>12</v>
      </c>
      <c r="I1024" s="19">
        <v>17298</v>
      </c>
    </row>
    <row r="1025" spans="2:9" x14ac:dyDescent="0.25">
      <c r="B1025" s="19" t="s">
        <v>135</v>
      </c>
      <c r="C1025" s="20">
        <v>0</v>
      </c>
      <c r="D1025" s="20">
        <v>291</v>
      </c>
      <c r="E1025" s="20">
        <v>0</v>
      </c>
      <c r="F1025" s="20">
        <v>6</v>
      </c>
      <c r="G1025" s="20">
        <v>0</v>
      </c>
      <c r="H1025" s="20">
        <v>70</v>
      </c>
      <c r="I1025" s="19">
        <v>367</v>
      </c>
    </row>
    <row r="1026" spans="2:9" x14ac:dyDescent="0.25">
      <c r="B1026" s="19" t="s">
        <v>97</v>
      </c>
      <c r="C1026" s="20">
        <v>1765</v>
      </c>
      <c r="D1026" s="20">
        <v>1687</v>
      </c>
      <c r="E1026" s="20">
        <v>224</v>
      </c>
      <c r="F1026" s="20">
        <v>1218</v>
      </c>
      <c r="G1026" s="20">
        <v>1658</v>
      </c>
      <c r="H1026" s="20">
        <v>5155</v>
      </c>
      <c r="I1026" s="19">
        <v>11707</v>
      </c>
    </row>
    <row r="1027" spans="2:9" x14ac:dyDescent="0.25">
      <c r="B1027" s="19" t="s">
        <v>70</v>
      </c>
      <c r="C1027" s="20">
        <v>0</v>
      </c>
      <c r="D1027" s="20">
        <v>109</v>
      </c>
      <c r="E1027" s="20">
        <v>0</v>
      </c>
      <c r="F1027" s="20">
        <v>0</v>
      </c>
      <c r="G1027" s="20">
        <v>0</v>
      </c>
      <c r="H1027" s="20">
        <v>475</v>
      </c>
      <c r="I1027" s="19">
        <v>584</v>
      </c>
    </row>
    <row r="1028" spans="2:9" x14ac:dyDescent="0.25">
      <c r="B1028" s="19" t="s">
        <v>98</v>
      </c>
      <c r="C1028" s="20">
        <v>0</v>
      </c>
      <c r="D1028" s="20">
        <v>1402</v>
      </c>
      <c r="E1028" s="20">
        <v>9</v>
      </c>
      <c r="F1028" s="20">
        <v>5</v>
      </c>
      <c r="G1028" s="20">
        <v>876</v>
      </c>
      <c r="H1028" s="20">
        <v>487</v>
      </c>
      <c r="I1028" s="19">
        <v>2779</v>
      </c>
    </row>
    <row r="1029" spans="2:9" x14ac:dyDescent="0.25">
      <c r="B1029" s="19" t="s">
        <v>136</v>
      </c>
      <c r="C1029" s="20">
        <v>2856</v>
      </c>
      <c r="D1029" s="20">
        <v>767</v>
      </c>
      <c r="E1029" s="20">
        <v>475</v>
      </c>
      <c r="F1029" s="20">
        <v>49</v>
      </c>
      <c r="G1029" s="20">
        <v>27</v>
      </c>
      <c r="H1029" s="20">
        <v>0</v>
      </c>
      <c r="I1029" s="19">
        <v>4174</v>
      </c>
    </row>
    <row r="1030" spans="2:9" x14ac:dyDescent="0.25">
      <c r="B1030" s="19" t="s">
        <v>99</v>
      </c>
      <c r="C1030" s="20">
        <v>3152</v>
      </c>
      <c r="D1030" s="20">
        <v>701</v>
      </c>
      <c r="E1030" s="20">
        <v>144</v>
      </c>
      <c r="F1030" s="20">
        <v>363</v>
      </c>
      <c r="G1030" s="20">
        <v>3246</v>
      </c>
      <c r="H1030" s="20">
        <v>4667</v>
      </c>
      <c r="I1030" s="19">
        <v>12273</v>
      </c>
    </row>
    <row r="1031" spans="2:9" x14ac:dyDescent="0.25">
      <c r="B1031" s="19" t="s">
        <v>100</v>
      </c>
      <c r="C1031" s="20">
        <v>18322</v>
      </c>
      <c r="D1031" s="20">
        <v>1886</v>
      </c>
      <c r="E1031" s="20">
        <v>170</v>
      </c>
      <c r="F1031" s="20">
        <v>1339</v>
      </c>
      <c r="G1031" s="20">
        <v>6</v>
      </c>
      <c r="H1031" s="20">
        <v>40</v>
      </c>
      <c r="I1031" s="19">
        <v>21763</v>
      </c>
    </row>
    <row r="1032" spans="2:9" x14ac:dyDescent="0.25">
      <c r="B1032" s="19" t="s">
        <v>137</v>
      </c>
      <c r="C1032" s="20">
        <v>275</v>
      </c>
      <c r="D1032" s="20">
        <v>114</v>
      </c>
      <c r="E1032" s="20">
        <v>8</v>
      </c>
      <c r="F1032" s="20">
        <v>7</v>
      </c>
      <c r="G1032" s="20">
        <v>0</v>
      </c>
      <c r="H1032" s="20">
        <v>0</v>
      </c>
      <c r="I1032" s="19">
        <v>404</v>
      </c>
    </row>
    <row r="1033" spans="2:9" x14ac:dyDescent="0.25">
      <c r="B1033" s="19" t="s">
        <v>101</v>
      </c>
      <c r="C1033" s="20">
        <v>385</v>
      </c>
      <c r="D1033" s="20">
        <v>1200</v>
      </c>
      <c r="E1033" s="20">
        <v>852</v>
      </c>
      <c r="F1033" s="20">
        <v>1049</v>
      </c>
      <c r="G1033" s="20">
        <v>371</v>
      </c>
      <c r="H1033" s="20">
        <v>272</v>
      </c>
      <c r="I1033" s="19">
        <v>4129</v>
      </c>
    </row>
    <row r="1034" spans="2:9" x14ac:dyDescent="0.25">
      <c r="B1034" s="19" t="s">
        <v>102</v>
      </c>
      <c r="C1034" s="20">
        <v>23298</v>
      </c>
      <c r="D1034" s="20">
        <v>3161</v>
      </c>
      <c r="E1034" s="20">
        <v>321</v>
      </c>
      <c r="F1034" s="20">
        <v>227</v>
      </c>
      <c r="G1034" s="20">
        <v>3</v>
      </c>
      <c r="H1034" s="20">
        <v>36</v>
      </c>
      <c r="I1034" s="19">
        <v>27046</v>
      </c>
    </row>
    <row r="1035" spans="2:9" x14ac:dyDescent="0.25">
      <c r="B1035" s="19" t="s">
        <v>48</v>
      </c>
      <c r="C1035" s="20">
        <v>0</v>
      </c>
      <c r="D1035" s="20">
        <v>0</v>
      </c>
      <c r="E1035" s="20">
        <v>1</v>
      </c>
      <c r="F1035" s="20">
        <v>168</v>
      </c>
      <c r="G1035" s="20">
        <v>0</v>
      </c>
      <c r="H1035" s="20">
        <v>0</v>
      </c>
      <c r="I1035" s="19">
        <v>169</v>
      </c>
    </row>
    <row r="1036" spans="2:9" x14ac:dyDescent="0.25">
      <c r="B1036" s="19" t="s">
        <v>103</v>
      </c>
      <c r="C1036" s="20">
        <v>3594</v>
      </c>
      <c r="D1036" s="20">
        <v>5767</v>
      </c>
      <c r="E1036" s="20">
        <v>8993</v>
      </c>
      <c r="F1036" s="20">
        <v>5614</v>
      </c>
      <c r="G1036" s="20">
        <v>297</v>
      </c>
      <c r="H1036" s="20">
        <v>63</v>
      </c>
      <c r="I1036" s="19">
        <v>24328</v>
      </c>
    </row>
    <row r="1037" spans="2:9" x14ac:dyDescent="0.25">
      <c r="B1037" s="19" t="s">
        <v>104</v>
      </c>
      <c r="C1037" s="20">
        <v>854</v>
      </c>
      <c r="D1037" s="20">
        <v>2413</v>
      </c>
      <c r="E1037" s="20">
        <v>18902</v>
      </c>
      <c r="F1037" s="20">
        <v>24131</v>
      </c>
      <c r="G1037" s="20">
        <v>954</v>
      </c>
      <c r="H1037" s="20">
        <v>618</v>
      </c>
      <c r="I1037" s="19">
        <v>47872</v>
      </c>
    </row>
    <row r="1038" spans="2:9" x14ac:dyDescent="0.25">
      <c r="B1038" s="19" t="s">
        <v>105</v>
      </c>
      <c r="C1038" s="20">
        <v>4352</v>
      </c>
      <c r="D1038" s="20">
        <v>47756</v>
      </c>
      <c r="E1038" s="20">
        <v>59281</v>
      </c>
      <c r="F1038" s="20">
        <v>22271</v>
      </c>
      <c r="G1038" s="20">
        <v>780</v>
      </c>
      <c r="H1038" s="20">
        <v>257</v>
      </c>
      <c r="I1038" s="19">
        <v>134697</v>
      </c>
    </row>
    <row r="1039" spans="2:9" x14ac:dyDescent="0.25">
      <c r="B1039" s="19" t="s">
        <v>106</v>
      </c>
      <c r="C1039" s="20">
        <v>3291</v>
      </c>
      <c r="D1039" s="20">
        <v>2626</v>
      </c>
      <c r="E1039" s="20">
        <v>3557</v>
      </c>
      <c r="F1039" s="20">
        <v>3233</v>
      </c>
      <c r="G1039" s="20">
        <v>35</v>
      </c>
      <c r="H1039" s="20">
        <v>296</v>
      </c>
      <c r="I1039" s="19">
        <v>13038</v>
      </c>
    </row>
    <row r="1040" spans="2:9" x14ac:dyDescent="0.25">
      <c r="B1040" s="19" t="s">
        <v>107</v>
      </c>
      <c r="C1040" s="20">
        <v>4856</v>
      </c>
      <c r="D1040" s="20">
        <v>39345</v>
      </c>
      <c r="E1040" s="20">
        <v>13900</v>
      </c>
      <c r="F1040" s="20">
        <v>4185</v>
      </c>
      <c r="G1040" s="20">
        <v>389</v>
      </c>
      <c r="H1040" s="20">
        <v>322</v>
      </c>
      <c r="I1040" s="19">
        <v>62997</v>
      </c>
    </row>
    <row r="1041" spans="2:9" x14ac:dyDescent="0.25">
      <c r="B1041" s="19" t="s">
        <v>49</v>
      </c>
      <c r="C1041" s="20">
        <v>800</v>
      </c>
      <c r="D1041" s="20">
        <v>2971</v>
      </c>
      <c r="E1041" s="20">
        <v>4</v>
      </c>
      <c r="F1041" s="20">
        <v>292</v>
      </c>
      <c r="G1041" s="20">
        <v>402</v>
      </c>
      <c r="H1041" s="20">
        <v>1584</v>
      </c>
      <c r="I1041" s="19">
        <v>6053</v>
      </c>
    </row>
    <row r="1042" spans="2:9" x14ac:dyDescent="0.25">
      <c r="B1042" s="19" t="s">
        <v>50</v>
      </c>
      <c r="C1042" s="20">
        <v>1631</v>
      </c>
      <c r="D1042" s="20">
        <v>1987</v>
      </c>
      <c r="E1042" s="20">
        <v>16287</v>
      </c>
      <c r="F1042" s="20">
        <v>19518</v>
      </c>
      <c r="G1042" s="20">
        <v>741</v>
      </c>
      <c r="H1042" s="20">
        <v>22753</v>
      </c>
      <c r="I1042" s="19">
        <v>62917</v>
      </c>
    </row>
    <row r="1043" spans="2:9" x14ac:dyDescent="0.25">
      <c r="B1043" s="19" t="s">
        <v>108</v>
      </c>
      <c r="C1043" s="20">
        <v>173</v>
      </c>
      <c r="D1043" s="20">
        <v>1467</v>
      </c>
      <c r="E1043" s="20">
        <v>11271</v>
      </c>
      <c r="F1043" s="20">
        <v>2572</v>
      </c>
      <c r="G1043" s="20">
        <v>0</v>
      </c>
      <c r="H1043" s="20">
        <v>108</v>
      </c>
      <c r="I1043" s="19">
        <v>15591</v>
      </c>
    </row>
    <row r="1044" spans="2:9" x14ac:dyDescent="0.25">
      <c r="B1044" s="19" t="s">
        <v>109</v>
      </c>
      <c r="C1044" s="20">
        <v>1065</v>
      </c>
      <c r="D1044" s="20">
        <v>28943</v>
      </c>
      <c r="E1044" s="20">
        <v>1836</v>
      </c>
      <c r="F1044" s="20">
        <v>247</v>
      </c>
      <c r="G1044" s="20">
        <v>463</v>
      </c>
      <c r="H1044" s="20">
        <v>26</v>
      </c>
      <c r="I1044" s="19">
        <v>32580</v>
      </c>
    </row>
    <row r="1045" spans="2:9" x14ac:dyDescent="0.25">
      <c r="B1045" s="19" t="s">
        <v>156</v>
      </c>
      <c r="C1045" s="20">
        <v>0</v>
      </c>
      <c r="D1045" s="20">
        <v>0</v>
      </c>
      <c r="E1045" s="20">
        <v>181</v>
      </c>
      <c r="F1045" s="20">
        <v>0</v>
      </c>
      <c r="G1045" s="20">
        <v>165</v>
      </c>
      <c r="H1045" s="20">
        <v>0</v>
      </c>
      <c r="I1045" s="19">
        <v>346</v>
      </c>
    </row>
    <row r="1046" spans="2:9" x14ac:dyDescent="0.25">
      <c r="B1046" s="19" t="s">
        <v>110</v>
      </c>
      <c r="C1046" s="20">
        <v>2132</v>
      </c>
      <c r="D1046" s="20">
        <v>3291</v>
      </c>
      <c r="E1046" s="20">
        <v>1159</v>
      </c>
      <c r="F1046" s="20">
        <v>2085</v>
      </c>
      <c r="G1046" s="20">
        <v>23</v>
      </c>
      <c r="H1046" s="20">
        <v>0</v>
      </c>
      <c r="I1046" s="19">
        <v>8690</v>
      </c>
    </row>
    <row r="1047" spans="2:9" x14ac:dyDescent="0.25">
      <c r="B1047" s="19" t="s">
        <v>51</v>
      </c>
      <c r="C1047" s="20">
        <v>261</v>
      </c>
      <c r="D1047" s="20">
        <v>0</v>
      </c>
      <c r="E1047" s="20">
        <v>0</v>
      </c>
      <c r="F1047" s="20">
        <v>48</v>
      </c>
      <c r="G1047" s="20">
        <v>0</v>
      </c>
      <c r="H1047" s="20">
        <v>214</v>
      </c>
      <c r="I1047" s="19">
        <v>523</v>
      </c>
    </row>
    <row r="1048" spans="2:9" x14ac:dyDescent="0.25">
      <c r="B1048" s="19" t="s">
        <v>111</v>
      </c>
      <c r="C1048" s="20">
        <v>5096</v>
      </c>
      <c r="D1048" s="20">
        <v>5399</v>
      </c>
      <c r="E1048" s="20">
        <v>6126</v>
      </c>
      <c r="F1048" s="20">
        <v>536</v>
      </c>
      <c r="G1048" s="20">
        <v>38</v>
      </c>
      <c r="H1048" s="20">
        <v>11</v>
      </c>
      <c r="I1048" s="19">
        <v>17206</v>
      </c>
    </row>
    <row r="1049" spans="2:9" x14ac:dyDescent="0.25">
      <c r="B1049" s="19" t="s">
        <v>52</v>
      </c>
      <c r="C1049" s="20">
        <v>1149</v>
      </c>
      <c r="D1049" s="20">
        <v>2222</v>
      </c>
      <c r="E1049" s="20">
        <v>17</v>
      </c>
      <c r="F1049" s="20">
        <v>1</v>
      </c>
      <c r="G1049" s="20">
        <v>69</v>
      </c>
      <c r="H1049" s="20">
        <v>19</v>
      </c>
      <c r="I1049" s="19">
        <v>3477</v>
      </c>
    </row>
    <row r="1050" spans="2:9" x14ac:dyDescent="0.25">
      <c r="B1050" s="19" t="s">
        <v>112</v>
      </c>
      <c r="C1050" s="20">
        <v>286</v>
      </c>
      <c r="D1050" s="20">
        <v>1889</v>
      </c>
      <c r="E1050" s="20">
        <v>0</v>
      </c>
      <c r="F1050" s="20">
        <v>0</v>
      </c>
      <c r="G1050" s="20">
        <v>0</v>
      </c>
      <c r="H1050" s="20">
        <v>20643</v>
      </c>
      <c r="I1050" s="19">
        <v>22818</v>
      </c>
    </row>
    <row r="1051" spans="2:9" x14ac:dyDescent="0.25">
      <c r="B1051" s="19" t="s">
        <v>139</v>
      </c>
      <c r="C1051" s="20">
        <v>0</v>
      </c>
      <c r="D1051" s="20">
        <v>0</v>
      </c>
      <c r="E1051" s="20">
        <v>0</v>
      </c>
      <c r="F1051" s="20">
        <v>169</v>
      </c>
      <c r="G1051" s="20">
        <v>0</v>
      </c>
      <c r="H1051" s="20">
        <v>0</v>
      </c>
      <c r="I1051" s="19">
        <v>169</v>
      </c>
    </row>
    <row r="1052" spans="2:9" x14ac:dyDescent="0.25">
      <c r="B1052" s="19" t="s">
        <v>140</v>
      </c>
      <c r="C1052" s="20">
        <v>87</v>
      </c>
      <c r="D1052" s="20">
        <v>1939</v>
      </c>
      <c r="E1052" s="20">
        <v>79</v>
      </c>
      <c r="F1052" s="20">
        <v>6</v>
      </c>
      <c r="G1052" s="20">
        <v>0</v>
      </c>
      <c r="H1052" s="20">
        <v>1</v>
      </c>
      <c r="I1052" s="19">
        <v>2112</v>
      </c>
    </row>
    <row r="1053" spans="2:9" x14ac:dyDescent="0.25">
      <c r="B1053" s="19" t="s">
        <v>113</v>
      </c>
      <c r="C1053" s="20">
        <v>13867</v>
      </c>
      <c r="D1053" s="20">
        <v>1361</v>
      </c>
      <c r="E1053" s="20">
        <v>252</v>
      </c>
      <c r="F1053" s="20">
        <v>6</v>
      </c>
      <c r="G1053" s="20">
        <v>0</v>
      </c>
      <c r="H1053" s="20">
        <v>0</v>
      </c>
      <c r="I1053" s="19">
        <v>15486</v>
      </c>
    </row>
    <row r="1054" spans="2:9" x14ac:dyDescent="0.25">
      <c r="B1054" s="19" t="s">
        <v>84</v>
      </c>
      <c r="C1054" s="20">
        <v>7233</v>
      </c>
      <c r="D1054" s="20">
        <v>16557</v>
      </c>
      <c r="E1054" s="20">
        <v>18338</v>
      </c>
      <c r="F1054" s="20">
        <v>5506</v>
      </c>
      <c r="G1054" s="20">
        <v>162</v>
      </c>
      <c r="H1054" s="20">
        <v>10</v>
      </c>
      <c r="I1054" s="19">
        <v>47806</v>
      </c>
    </row>
    <row r="1055" spans="2:9" x14ac:dyDescent="0.25">
      <c r="B1055" s="19" t="s">
        <v>114</v>
      </c>
      <c r="C1055" s="20">
        <v>1183</v>
      </c>
      <c r="D1055" s="20">
        <v>2364</v>
      </c>
      <c r="E1055" s="20">
        <v>679</v>
      </c>
      <c r="F1055" s="20">
        <v>525</v>
      </c>
      <c r="G1055" s="20">
        <v>561</v>
      </c>
      <c r="H1055" s="20">
        <v>883</v>
      </c>
      <c r="I1055" s="19">
        <v>6195</v>
      </c>
    </row>
    <row r="1056" spans="2:9" x14ac:dyDescent="0.25">
      <c r="B1056" s="19" t="s">
        <v>115</v>
      </c>
      <c r="C1056" s="20">
        <v>2169</v>
      </c>
      <c r="D1056" s="20">
        <v>32720</v>
      </c>
      <c r="E1056" s="20">
        <v>1411</v>
      </c>
      <c r="F1056" s="20">
        <v>282</v>
      </c>
      <c r="G1056" s="20">
        <v>192</v>
      </c>
      <c r="H1056" s="20">
        <v>116</v>
      </c>
      <c r="I1056" s="19">
        <v>36890</v>
      </c>
    </row>
    <row r="1057" spans="2:9" x14ac:dyDescent="0.25">
      <c r="B1057" s="19" t="s">
        <v>116</v>
      </c>
      <c r="C1057" s="20">
        <v>2044</v>
      </c>
      <c r="D1057" s="20">
        <v>3684</v>
      </c>
      <c r="E1057" s="20">
        <v>6431</v>
      </c>
      <c r="F1057" s="20">
        <v>676</v>
      </c>
      <c r="G1057" s="20">
        <v>12</v>
      </c>
      <c r="H1057" s="20">
        <v>154</v>
      </c>
      <c r="I1057" s="19">
        <v>13001</v>
      </c>
    </row>
    <row r="1058" spans="2:9" x14ac:dyDescent="0.25">
      <c r="B1058" s="19" t="s">
        <v>117</v>
      </c>
      <c r="C1058" s="20">
        <v>80</v>
      </c>
      <c r="D1058" s="20">
        <v>83</v>
      </c>
      <c r="E1058" s="20">
        <v>222</v>
      </c>
      <c r="F1058" s="20">
        <v>118</v>
      </c>
      <c r="G1058" s="20">
        <v>0</v>
      </c>
      <c r="H1058" s="20">
        <v>91</v>
      </c>
      <c r="I1058" s="19">
        <v>594</v>
      </c>
    </row>
    <row r="1059" spans="2:9" x14ac:dyDescent="0.25">
      <c r="B1059" s="19" t="s">
        <v>118</v>
      </c>
      <c r="C1059" s="20">
        <v>7362</v>
      </c>
      <c r="D1059" s="20">
        <v>389</v>
      </c>
      <c r="E1059" s="20">
        <v>40</v>
      </c>
      <c r="F1059" s="20">
        <v>105</v>
      </c>
      <c r="G1059" s="20">
        <v>1</v>
      </c>
      <c r="H1059" s="20">
        <v>5</v>
      </c>
      <c r="I1059" s="19">
        <v>7902</v>
      </c>
    </row>
    <row r="1060" spans="2:9" x14ac:dyDescent="0.25">
      <c r="B1060" s="19" t="s">
        <v>119</v>
      </c>
      <c r="C1060" s="20">
        <v>19451</v>
      </c>
      <c r="D1060" s="20">
        <v>515</v>
      </c>
      <c r="E1060" s="20">
        <v>832</v>
      </c>
      <c r="F1060" s="20">
        <v>218</v>
      </c>
      <c r="G1060" s="20">
        <v>13</v>
      </c>
      <c r="H1060" s="20">
        <v>67</v>
      </c>
      <c r="I1060" s="19">
        <v>21096</v>
      </c>
    </row>
    <row r="1061" spans="2:9" x14ac:dyDescent="0.25">
      <c r="B1061" s="19" t="s">
        <v>120</v>
      </c>
      <c r="C1061" s="20">
        <v>18153</v>
      </c>
      <c r="D1061" s="20">
        <v>2751</v>
      </c>
      <c r="E1061" s="20">
        <v>392</v>
      </c>
      <c r="F1061" s="20">
        <v>131</v>
      </c>
      <c r="G1061" s="20">
        <v>16</v>
      </c>
      <c r="H1061" s="20">
        <v>14</v>
      </c>
      <c r="I1061" s="19">
        <v>21457</v>
      </c>
    </row>
    <row r="1062" spans="2:9" x14ac:dyDescent="0.25">
      <c r="B1062" s="19" t="s">
        <v>121</v>
      </c>
      <c r="C1062" s="20">
        <v>7884</v>
      </c>
      <c r="D1062" s="20">
        <v>1477</v>
      </c>
      <c r="E1062" s="20">
        <v>464</v>
      </c>
      <c r="F1062" s="20">
        <v>181</v>
      </c>
      <c r="G1062" s="20">
        <v>10</v>
      </c>
      <c r="H1062" s="20">
        <v>0</v>
      </c>
      <c r="I1062" s="19">
        <v>10016</v>
      </c>
    </row>
    <row r="1063" spans="2:9" x14ac:dyDescent="0.25">
      <c r="B1063" s="19" t="s">
        <v>141</v>
      </c>
      <c r="C1063" s="20">
        <v>1787</v>
      </c>
      <c r="D1063" s="20">
        <v>112</v>
      </c>
      <c r="E1063" s="20">
        <v>3</v>
      </c>
      <c r="F1063" s="20">
        <v>2</v>
      </c>
      <c r="G1063" s="20">
        <v>90</v>
      </c>
      <c r="H1063" s="20">
        <v>0</v>
      </c>
      <c r="I1063" s="19">
        <v>1994</v>
      </c>
    </row>
    <row r="1064" spans="2:9" x14ac:dyDescent="0.25">
      <c r="B1064" s="19" t="s">
        <v>142</v>
      </c>
      <c r="C1064" s="20">
        <v>123</v>
      </c>
      <c r="D1064" s="20">
        <v>402</v>
      </c>
      <c r="E1064" s="20">
        <v>1</v>
      </c>
      <c r="F1064" s="20">
        <v>0</v>
      </c>
      <c r="G1064" s="20">
        <v>0</v>
      </c>
      <c r="H1064" s="20">
        <v>0</v>
      </c>
      <c r="I1064" s="19">
        <v>526</v>
      </c>
    </row>
    <row r="1065" spans="2:9" x14ac:dyDescent="0.25">
      <c r="B1065" s="19" t="s">
        <v>143</v>
      </c>
      <c r="C1065" s="20">
        <v>460</v>
      </c>
      <c r="D1065" s="20">
        <v>153</v>
      </c>
      <c r="E1065" s="20">
        <v>35</v>
      </c>
      <c r="F1065" s="20">
        <v>0</v>
      </c>
      <c r="G1065" s="20">
        <v>0</v>
      </c>
      <c r="H1065" s="20">
        <v>0</v>
      </c>
      <c r="I1065" s="19">
        <v>648</v>
      </c>
    </row>
    <row r="1066" spans="2:9" x14ac:dyDescent="0.25">
      <c r="B1066" s="19" t="s">
        <v>122</v>
      </c>
      <c r="C1066" s="20">
        <v>1524</v>
      </c>
      <c r="D1066" s="20">
        <v>443</v>
      </c>
      <c r="E1066" s="20">
        <v>614</v>
      </c>
      <c r="F1066" s="20">
        <v>54</v>
      </c>
      <c r="G1066" s="20">
        <v>10</v>
      </c>
      <c r="H1066" s="20">
        <v>1485</v>
      </c>
      <c r="I1066" s="19">
        <v>4130</v>
      </c>
    </row>
    <row r="1067" spans="2:9" x14ac:dyDescent="0.25">
      <c r="B1067" s="19" t="s">
        <v>123</v>
      </c>
      <c r="C1067" s="20">
        <v>1800</v>
      </c>
      <c r="D1067" s="20">
        <v>1081</v>
      </c>
      <c r="E1067" s="20">
        <v>2564</v>
      </c>
      <c r="F1067" s="20">
        <v>1018</v>
      </c>
      <c r="G1067" s="20">
        <v>145</v>
      </c>
      <c r="H1067" s="20">
        <v>668</v>
      </c>
      <c r="I1067" s="19">
        <v>7276</v>
      </c>
    </row>
    <row r="1068" spans="2:9" x14ac:dyDescent="0.25">
      <c r="B1068" s="19" t="s">
        <v>144</v>
      </c>
      <c r="C1068" s="20">
        <v>5862</v>
      </c>
      <c r="D1068" s="20">
        <v>173</v>
      </c>
      <c r="E1068" s="20">
        <v>137</v>
      </c>
      <c r="F1068" s="20">
        <v>64</v>
      </c>
      <c r="G1068" s="20">
        <v>4</v>
      </c>
      <c r="H1068" s="20">
        <v>8</v>
      </c>
      <c r="I1068" s="19">
        <v>6248</v>
      </c>
    </row>
    <row r="1069" spans="2:9" x14ac:dyDescent="0.25">
      <c r="B1069" s="19" t="s">
        <v>124</v>
      </c>
      <c r="C1069" s="20">
        <v>68</v>
      </c>
      <c r="D1069" s="20">
        <v>1977</v>
      </c>
      <c r="E1069" s="20">
        <v>355</v>
      </c>
      <c r="F1069" s="20">
        <v>77</v>
      </c>
      <c r="G1069" s="20">
        <v>0</v>
      </c>
      <c r="H1069" s="20">
        <v>5</v>
      </c>
      <c r="I1069" s="19">
        <v>2482</v>
      </c>
    </row>
    <row r="1070" spans="2:9" x14ac:dyDescent="0.25">
      <c r="B1070" s="19" t="s">
        <v>145</v>
      </c>
      <c r="C1070" s="20">
        <v>0</v>
      </c>
      <c r="D1070" s="20">
        <v>0</v>
      </c>
      <c r="E1070" s="20">
        <v>0</v>
      </c>
      <c r="F1070" s="20">
        <v>1</v>
      </c>
      <c r="G1070" s="20">
        <v>0</v>
      </c>
      <c r="H1070" s="20">
        <v>0</v>
      </c>
      <c r="I1070" s="19">
        <v>1</v>
      </c>
    </row>
    <row r="1071" spans="2:9" x14ac:dyDescent="0.25">
      <c r="B1071" s="19" t="s">
        <v>147</v>
      </c>
      <c r="C1071" s="20">
        <v>2094</v>
      </c>
      <c r="D1071" s="20">
        <v>242</v>
      </c>
      <c r="E1071" s="20">
        <v>26</v>
      </c>
      <c r="F1071" s="20">
        <v>92</v>
      </c>
      <c r="G1071" s="20">
        <v>28</v>
      </c>
      <c r="H1071" s="20">
        <v>0</v>
      </c>
      <c r="I1071" s="19">
        <v>2482</v>
      </c>
    </row>
    <row r="1072" spans="2:9" x14ac:dyDescent="0.25">
      <c r="B1072" s="19" t="s">
        <v>125</v>
      </c>
      <c r="C1072" s="20">
        <v>2415</v>
      </c>
      <c r="D1072" s="20">
        <v>99</v>
      </c>
      <c r="E1072" s="20">
        <v>202</v>
      </c>
      <c r="F1072" s="20">
        <v>152</v>
      </c>
      <c r="G1072" s="20">
        <v>2</v>
      </c>
      <c r="H1072" s="20">
        <v>4</v>
      </c>
      <c r="I1072" s="19">
        <v>2874</v>
      </c>
    </row>
    <row r="1073" spans="2:9" x14ac:dyDescent="0.25">
      <c r="B1073" s="19" t="s">
        <v>126</v>
      </c>
      <c r="C1073" s="20">
        <v>232</v>
      </c>
      <c r="D1073" s="20">
        <v>241</v>
      </c>
      <c r="E1073" s="20">
        <v>281</v>
      </c>
      <c r="F1073" s="20">
        <v>22</v>
      </c>
      <c r="G1073" s="20">
        <v>1</v>
      </c>
      <c r="H1073" s="20">
        <v>21</v>
      </c>
      <c r="I1073" s="19">
        <v>798</v>
      </c>
    </row>
    <row r="1074" spans="2:9" x14ac:dyDescent="0.25">
      <c r="B1074" s="19" t="s">
        <v>127</v>
      </c>
      <c r="C1074" s="20">
        <v>889</v>
      </c>
      <c r="D1074" s="20">
        <v>24</v>
      </c>
      <c r="E1074" s="20">
        <v>21</v>
      </c>
      <c r="F1074" s="20">
        <v>222</v>
      </c>
      <c r="G1074" s="20">
        <v>30</v>
      </c>
      <c r="H1074" s="20">
        <v>2</v>
      </c>
      <c r="I1074" s="19">
        <v>1188</v>
      </c>
    </row>
    <row r="1075" spans="2:9" x14ac:dyDescent="0.25">
      <c r="B1075" s="19" t="s">
        <v>128</v>
      </c>
      <c r="C1075" s="20">
        <v>0</v>
      </c>
      <c r="D1075" s="20">
        <v>131</v>
      </c>
      <c r="E1075" s="20">
        <v>1345</v>
      </c>
      <c r="F1075" s="20">
        <v>488</v>
      </c>
      <c r="G1075" s="20">
        <v>81</v>
      </c>
      <c r="H1075" s="20">
        <v>2</v>
      </c>
      <c r="I1075" s="19">
        <v>2047</v>
      </c>
    </row>
    <row r="1076" spans="2:9" x14ac:dyDescent="0.25">
      <c r="B1076" s="19" t="s">
        <v>129</v>
      </c>
      <c r="C1076" s="20">
        <v>325</v>
      </c>
      <c r="D1076" s="20">
        <v>322</v>
      </c>
      <c r="E1076" s="20">
        <v>6</v>
      </c>
      <c r="F1076" s="20">
        <v>2</v>
      </c>
      <c r="G1076" s="20">
        <v>0</v>
      </c>
      <c r="H1076" s="20">
        <v>12</v>
      </c>
      <c r="I1076" s="19">
        <v>667</v>
      </c>
    </row>
    <row r="1077" spans="2:9" x14ac:dyDescent="0.25">
      <c r="B1077" s="19" t="s">
        <v>148</v>
      </c>
      <c r="C1077" s="20">
        <v>151</v>
      </c>
      <c r="D1077" s="20">
        <v>305</v>
      </c>
      <c r="E1077" s="20">
        <v>928</v>
      </c>
      <c r="F1077" s="20">
        <v>421</v>
      </c>
      <c r="G1077" s="20">
        <v>0</v>
      </c>
      <c r="H1077" s="20">
        <v>26</v>
      </c>
      <c r="I1077" s="19">
        <v>1831</v>
      </c>
    </row>
    <row r="1078" spans="2:9" x14ac:dyDescent="0.25">
      <c r="B1078" s="19" t="s">
        <v>130</v>
      </c>
      <c r="C1078" s="20">
        <v>1442</v>
      </c>
      <c r="D1078" s="20">
        <v>213</v>
      </c>
      <c r="E1078" s="20">
        <v>9</v>
      </c>
      <c r="F1078" s="20">
        <v>0</v>
      </c>
      <c r="G1078" s="20">
        <v>0</v>
      </c>
      <c r="H1078" s="20">
        <v>0</v>
      </c>
      <c r="I1078" s="19">
        <v>1664</v>
      </c>
    </row>
    <row r="1079" spans="2:9" x14ac:dyDescent="0.25">
      <c r="B1079" s="19" t="s">
        <v>77</v>
      </c>
      <c r="C1079" s="20">
        <v>0</v>
      </c>
      <c r="D1079" s="20">
        <v>174</v>
      </c>
      <c r="E1079" s="20">
        <v>628</v>
      </c>
      <c r="F1079" s="20">
        <v>436</v>
      </c>
      <c r="G1079" s="20">
        <v>6</v>
      </c>
      <c r="H1079" s="20">
        <v>0</v>
      </c>
      <c r="I1079" s="19">
        <v>1244</v>
      </c>
    </row>
    <row r="1080" spans="2:9" x14ac:dyDescent="0.25">
      <c r="B1080" s="19" t="s">
        <v>131</v>
      </c>
      <c r="C1080" s="20">
        <v>2906</v>
      </c>
      <c r="D1080" s="20">
        <v>1033</v>
      </c>
      <c r="E1080" s="20">
        <v>64</v>
      </c>
      <c r="F1080" s="20">
        <v>2</v>
      </c>
      <c r="G1080" s="20">
        <v>2</v>
      </c>
      <c r="H1080" s="20">
        <v>2</v>
      </c>
      <c r="I1080" s="19">
        <v>4009</v>
      </c>
    </row>
    <row r="1081" spans="2:9" x14ac:dyDescent="0.25">
      <c r="B1081" s="19" t="s">
        <v>132</v>
      </c>
      <c r="C1081" s="20">
        <v>0</v>
      </c>
      <c r="D1081" s="20">
        <v>0</v>
      </c>
      <c r="E1081" s="20">
        <v>7259</v>
      </c>
      <c r="F1081" s="20">
        <v>1384</v>
      </c>
      <c r="G1081" s="20">
        <v>207</v>
      </c>
      <c r="H1081" s="20">
        <v>14371</v>
      </c>
      <c r="I1081" s="19">
        <v>23221</v>
      </c>
    </row>
    <row r="1082" spans="2:9" x14ac:dyDescent="0.25">
      <c r="B1082" s="19" t="s">
        <v>133</v>
      </c>
      <c r="C1082" s="20">
        <v>186</v>
      </c>
      <c r="D1082" s="20">
        <v>123</v>
      </c>
      <c r="E1082" s="20">
        <v>1517</v>
      </c>
      <c r="F1082" s="20">
        <v>176</v>
      </c>
      <c r="G1082" s="20">
        <v>0</v>
      </c>
      <c r="H1082" s="20">
        <v>142</v>
      </c>
      <c r="I1082" s="19">
        <v>2144</v>
      </c>
    </row>
    <row r="1083" spans="2:9" x14ac:dyDescent="0.25">
      <c r="B1083" s="19" t="s">
        <v>134</v>
      </c>
      <c r="C1083" s="20">
        <v>79</v>
      </c>
      <c r="D1083" s="20">
        <v>69</v>
      </c>
      <c r="E1083" s="20">
        <v>2755</v>
      </c>
      <c r="F1083" s="20">
        <v>148</v>
      </c>
      <c r="G1083" s="20">
        <v>0</v>
      </c>
      <c r="H1083" s="20">
        <v>0</v>
      </c>
      <c r="I1083" s="19">
        <v>3051</v>
      </c>
    </row>
    <row r="1084" spans="2:9" x14ac:dyDescent="0.25">
      <c r="B1084" s="19"/>
      <c r="C1084" s="20"/>
      <c r="D1084" s="20"/>
      <c r="E1084" s="20"/>
      <c r="F1084" s="20"/>
      <c r="G1084" s="20"/>
      <c r="H1084" s="20"/>
      <c r="I1084" s="19"/>
    </row>
    <row r="1085" spans="2:9" x14ac:dyDescent="0.25">
      <c r="B1085" s="19"/>
      <c r="C1085" s="20"/>
      <c r="D1085" s="20"/>
      <c r="E1085" s="20"/>
      <c r="F1085" s="20"/>
      <c r="G1085" s="20"/>
      <c r="H1085" s="20"/>
      <c r="I1085" s="19"/>
    </row>
    <row r="1086" spans="2:9" x14ac:dyDescent="0.25">
      <c r="B1086" s="19"/>
      <c r="C1086" s="20"/>
      <c r="D1086" s="20"/>
      <c r="E1086" s="20"/>
      <c r="F1086" s="20"/>
      <c r="G1086" s="20"/>
      <c r="H1086" s="20"/>
      <c r="I1086" s="19"/>
    </row>
    <row r="1087" spans="2:9" x14ac:dyDescent="0.25">
      <c r="B1087" s="19"/>
      <c r="C1087" s="20"/>
      <c r="D1087" s="20"/>
      <c r="E1087" s="20"/>
      <c r="F1087" s="20"/>
      <c r="G1087" s="20"/>
      <c r="H1087" s="20"/>
      <c r="I1087" s="19"/>
    </row>
    <row r="1088" spans="2:9" x14ac:dyDescent="0.25">
      <c r="B1088" s="19"/>
      <c r="C1088" s="20"/>
      <c r="D1088" s="20"/>
      <c r="E1088" s="20"/>
      <c r="F1088" s="20"/>
      <c r="G1088" s="20"/>
      <c r="H1088" s="20"/>
      <c r="I1088" s="19"/>
    </row>
    <row r="1089" spans="2:10" x14ac:dyDescent="0.25">
      <c r="B1089" s="19"/>
      <c r="C1089" s="20"/>
      <c r="D1089" s="20"/>
      <c r="E1089" s="20"/>
      <c r="F1089" s="20"/>
      <c r="G1089" s="20"/>
      <c r="H1089" s="20"/>
      <c r="I1089" s="19"/>
    </row>
    <row r="1090" spans="2:10" x14ac:dyDescent="0.25">
      <c r="B1090" s="19"/>
      <c r="C1090" s="20"/>
      <c r="D1090" s="20"/>
      <c r="E1090" s="20"/>
      <c r="F1090" s="20"/>
      <c r="G1090" s="20"/>
      <c r="H1090" s="20"/>
      <c r="I1090" s="19"/>
    </row>
    <row r="1091" spans="2:10" x14ac:dyDescent="0.25">
      <c r="B1091" s="19"/>
      <c r="C1091" s="20"/>
      <c r="D1091" s="20"/>
      <c r="E1091" s="20"/>
      <c r="F1091" s="20"/>
      <c r="G1091" s="20"/>
      <c r="H1091" s="20"/>
      <c r="I1091" s="19"/>
    </row>
    <row r="1092" spans="2:10" x14ac:dyDescent="0.25">
      <c r="B1092" s="19"/>
      <c r="C1092" s="20"/>
      <c r="D1092" s="20"/>
      <c r="E1092" s="20"/>
      <c r="F1092" s="20"/>
      <c r="G1092" s="20"/>
      <c r="H1092" s="20"/>
      <c r="I1092" s="19"/>
    </row>
    <row r="1093" spans="2:10" x14ac:dyDescent="0.25">
      <c r="B1093" s="19"/>
      <c r="C1093" s="20"/>
      <c r="D1093" s="20"/>
      <c r="E1093" s="20"/>
      <c r="F1093" s="20"/>
      <c r="G1093" s="20"/>
      <c r="H1093" s="20"/>
      <c r="I1093" s="19"/>
    </row>
    <row r="1094" spans="2:10" x14ac:dyDescent="0.25">
      <c r="B1094" s="19"/>
      <c r="C1094" s="20"/>
      <c r="D1094" s="20"/>
      <c r="E1094" s="20"/>
      <c r="F1094" s="20"/>
      <c r="G1094" s="20"/>
      <c r="H1094" s="20"/>
      <c r="I1094" s="19"/>
    </row>
    <row r="1095" spans="2:10" x14ac:dyDescent="0.25">
      <c r="B1095" s="19"/>
      <c r="C1095" s="20"/>
      <c r="D1095" s="20"/>
      <c r="E1095" s="20"/>
      <c r="F1095" s="20"/>
      <c r="G1095" s="20"/>
      <c r="H1095" s="20"/>
      <c r="I1095" s="19"/>
    </row>
    <row r="1096" spans="2:10" x14ac:dyDescent="0.25">
      <c r="B1096" s="19"/>
      <c r="C1096" s="20"/>
      <c r="D1096" s="20"/>
      <c r="E1096" s="20"/>
      <c r="F1096" s="20"/>
      <c r="G1096" s="20"/>
      <c r="H1096" s="20"/>
      <c r="I1096" s="19"/>
    </row>
    <row r="1097" spans="2:10" x14ac:dyDescent="0.25">
      <c r="B1097" s="19"/>
      <c r="C1097" s="20"/>
      <c r="D1097" s="20"/>
      <c r="E1097" s="20"/>
      <c r="F1097" s="20"/>
      <c r="G1097" s="20"/>
      <c r="H1097" s="20"/>
      <c r="I1097" s="19"/>
    </row>
    <row r="1098" spans="2:10" x14ac:dyDescent="0.25">
      <c r="B1098" s="19"/>
      <c r="C1098" s="20"/>
      <c r="D1098" s="20"/>
      <c r="E1098" s="20"/>
      <c r="F1098" s="20"/>
      <c r="G1098" s="20"/>
      <c r="H1098" s="20"/>
      <c r="I1098" s="19"/>
    </row>
    <row r="1099" spans="2:10" x14ac:dyDescent="0.25">
      <c r="B1099" s="19" t="s">
        <v>8</v>
      </c>
      <c r="C1099" s="19">
        <f t="shared" ref="C1099:H1099" si="11">SUM(C1005:C1098)</f>
        <v>8520628</v>
      </c>
      <c r="D1099" s="19">
        <f t="shared" si="11"/>
        <v>1726707</v>
      </c>
      <c r="E1099" s="19">
        <f t="shared" si="11"/>
        <v>1188393</v>
      </c>
      <c r="F1099" s="19">
        <f t="shared" si="11"/>
        <v>466137</v>
      </c>
      <c r="G1099" s="19">
        <f t="shared" si="11"/>
        <v>93849</v>
      </c>
      <c r="H1099" s="19">
        <f t="shared" si="11"/>
        <v>213238</v>
      </c>
      <c r="I1099" s="19">
        <f>SUM(I1005:I1098)</f>
        <v>12208952</v>
      </c>
    </row>
    <row r="1100" spans="2:10" x14ac:dyDescent="0.25">
      <c r="B1100" s="26"/>
      <c r="C1100" s="27"/>
      <c r="D1100" s="27"/>
      <c r="E1100" s="27"/>
      <c r="F1100" s="27"/>
      <c r="G1100" s="27"/>
      <c r="H1100" s="27"/>
      <c r="I1100" s="27"/>
      <c r="J1100" s="28"/>
    </row>
    <row r="1101" spans="2:10" ht="15.75" thickBot="1" x14ac:dyDescent="0.3">
      <c r="B1101" s="26"/>
      <c r="C1101" s="27"/>
      <c r="D1101" s="27"/>
      <c r="E1101" s="27"/>
      <c r="F1101" s="27"/>
      <c r="G1101" s="27"/>
      <c r="H1101" s="27"/>
      <c r="I1101" s="27"/>
      <c r="J1101" s="28"/>
    </row>
    <row r="1102" spans="2:10" ht="16.5" thickBot="1" x14ac:dyDescent="0.3">
      <c r="B1102" s="51" t="s">
        <v>62</v>
      </c>
      <c r="C1102" s="52"/>
      <c r="D1102" s="52"/>
      <c r="E1102" s="52"/>
      <c r="F1102" s="52"/>
      <c r="G1102" s="52"/>
      <c r="H1102" s="53"/>
      <c r="I1102" s="61" t="str">
        <f>$I$29</f>
        <v>ACUMULAT DESEMBRE 2019</v>
      </c>
    </row>
    <row r="1103" spans="2:10" x14ac:dyDescent="0.25">
      <c r="B1103" s="17" t="s">
        <v>31</v>
      </c>
      <c r="C1103" s="18" t="s">
        <v>32</v>
      </c>
      <c r="D1103" s="18" t="s">
        <v>33</v>
      </c>
      <c r="E1103" s="18" t="s">
        <v>34</v>
      </c>
      <c r="F1103" s="18" t="s">
        <v>35</v>
      </c>
      <c r="G1103" s="18" t="s">
        <v>36</v>
      </c>
      <c r="H1103" s="18" t="s">
        <v>37</v>
      </c>
      <c r="I1103" s="18" t="s">
        <v>8</v>
      </c>
    </row>
    <row r="1104" spans="2:10" x14ac:dyDescent="0.25">
      <c r="B1104" s="19"/>
      <c r="C1104" s="20"/>
      <c r="D1104" s="20"/>
      <c r="E1104" s="20"/>
      <c r="F1104" s="20"/>
      <c r="G1104" s="20"/>
      <c r="H1104" s="20"/>
      <c r="I1104" s="19"/>
    </row>
    <row r="1105" spans="2:10" x14ac:dyDescent="0.25">
      <c r="B1105" s="19" t="s">
        <v>8</v>
      </c>
      <c r="C1105" s="21"/>
      <c r="D1105" s="21"/>
      <c r="E1105" s="21"/>
      <c r="F1105" s="21"/>
      <c r="G1105" s="21"/>
      <c r="H1105" s="21"/>
      <c r="I1105" s="19"/>
    </row>
    <row r="1106" spans="2:10" ht="15.75" thickBot="1" x14ac:dyDescent="0.3">
      <c r="B1106" s="26"/>
      <c r="C1106" s="27"/>
      <c r="D1106" s="27"/>
      <c r="E1106" s="27"/>
      <c r="F1106" s="27"/>
      <c r="G1106" s="27"/>
      <c r="H1106" s="27"/>
      <c r="I1106" s="27"/>
      <c r="J1106" s="28"/>
    </row>
    <row r="1107" spans="2:10" ht="16.5" thickBot="1" x14ac:dyDescent="0.3">
      <c r="B1107" s="48" t="s">
        <v>63</v>
      </c>
      <c r="C1107" s="49"/>
      <c r="D1107" s="49"/>
      <c r="E1107" s="49"/>
      <c r="F1107" s="49"/>
      <c r="G1107" s="49"/>
      <c r="H1107" s="50"/>
      <c r="I1107" s="61" t="str">
        <f>$I$29</f>
        <v>ACUMULAT DESEMBRE 2019</v>
      </c>
    </row>
    <row r="1108" spans="2:10" x14ac:dyDescent="0.25">
      <c r="B1108" s="17" t="s">
        <v>31</v>
      </c>
      <c r="C1108" s="18" t="s">
        <v>32</v>
      </c>
      <c r="D1108" s="18" t="s">
        <v>33</v>
      </c>
      <c r="E1108" s="18" t="s">
        <v>34</v>
      </c>
      <c r="F1108" s="18" t="s">
        <v>35</v>
      </c>
      <c r="G1108" s="18" t="s">
        <v>36</v>
      </c>
      <c r="H1108" s="18" t="s">
        <v>37</v>
      </c>
      <c r="I1108" s="18" t="s">
        <v>8</v>
      </c>
    </row>
    <row r="1109" spans="2:10" x14ac:dyDescent="0.25">
      <c r="B1109" s="19" t="s">
        <v>38</v>
      </c>
      <c r="C1109" s="20">
        <v>1228584</v>
      </c>
      <c r="D1109" s="20">
        <v>117708</v>
      </c>
      <c r="E1109" s="20">
        <v>93143</v>
      </c>
      <c r="F1109" s="20">
        <v>21509</v>
      </c>
      <c r="G1109" s="20">
        <v>6278</v>
      </c>
      <c r="H1109" s="20">
        <v>13364</v>
      </c>
      <c r="I1109" s="19">
        <v>1480586</v>
      </c>
    </row>
    <row r="1110" spans="2:10" x14ac:dyDescent="0.25">
      <c r="B1110" s="19" t="s">
        <v>39</v>
      </c>
      <c r="C1110" s="20">
        <v>625791</v>
      </c>
      <c r="D1110" s="20">
        <v>33097</v>
      </c>
      <c r="E1110" s="20">
        <v>30576</v>
      </c>
      <c r="F1110" s="20">
        <v>5375</v>
      </c>
      <c r="G1110" s="20">
        <v>935</v>
      </c>
      <c r="H1110" s="20">
        <v>1953</v>
      </c>
      <c r="I1110" s="19">
        <v>697727</v>
      </c>
    </row>
    <row r="1111" spans="2:10" x14ac:dyDescent="0.25">
      <c r="B1111" s="19" t="s">
        <v>40</v>
      </c>
      <c r="C1111" s="20">
        <v>193735</v>
      </c>
      <c r="D1111" s="20">
        <v>76655</v>
      </c>
      <c r="E1111" s="20">
        <v>43831</v>
      </c>
      <c r="F1111" s="20">
        <v>5926</v>
      </c>
      <c r="G1111" s="20">
        <v>1599</v>
      </c>
      <c r="H1111" s="20">
        <v>5350</v>
      </c>
      <c r="I1111" s="19">
        <v>327096</v>
      </c>
    </row>
    <row r="1112" spans="2:10" x14ac:dyDescent="0.25">
      <c r="B1112" s="19" t="s">
        <v>41</v>
      </c>
      <c r="C1112" s="20">
        <v>169305</v>
      </c>
      <c r="D1112" s="20">
        <v>184694</v>
      </c>
      <c r="E1112" s="20">
        <v>111172</v>
      </c>
      <c r="F1112" s="20">
        <v>31268</v>
      </c>
      <c r="G1112" s="20">
        <v>9918</v>
      </c>
      <c r="H1112" s="20">
        <v>8030</v>
      </c>
      <c r="I1112" s="19">
        <v>514387</v>
      </c>
    </row>
    <row r="1113" spans="2:10" x14ac:dyDescent="0.25">
      <c r="B1113" s="19" t="s">
        <v>42</v>
      </c>
      <c r="C1113" s="20">
        <v>65949</v>
      </c>
      <c r="D1113" s="20">
        <v>1606</v>
      </c>
      <c r="E1113" s="20">
        <v>2322</v>
      </c>
      <c r="F1113" s="20">
        <v>630</v>
      </c>
      <c r="G1113" s="20">
        <v>180</v>
      </c>
      <c r="H1113" s="20">
        <v>556</v>
      </c>
      <c r="I1113" s="19">
        <v>71243</v>
      </c>
    </row>
    <row r="1114" spans="2:10" x14ac:dyDescent="0.25">
      <c r="B1114" s="19" t="s">
        <v>43</v>
      </c>
      <c r="C1114" s="20">
        <v>37659</v>
      </c>
      <c r="D1114" s="20">
        <v>7184</v>
      </c>
      <c r="E1114" s="20">
        <v>5446</v>
      </c>
      <c r="F1114" s="20">
        <v>348</v>
      </c>
      <c r="G1114" s="20">
        <v>196</v>
      </c>
      <c r="H1114" s="20">
        <v>453</v>
      </c>
      <c r="I1114" s="19">
        <v>51286</v>
      </c>
    </row>
    <row r="1115" spans="2:10" x14ac:dyDescent="0.25">
      <c r="B1115" s="19" t="s">
        <v>89</v>
      </c>
      <c r="C1115" s="20">
        <v>3648</v>
      </c>
      <c r="D1115" s="20">
        <v>112</v>
      </c>
      <c r="E1115" s="20">
        <v>105</v>
      </c>
      <c r="F1115" s="20">
        <v>0</v>
      </c>
      <c r="G1115" s="20">
        <v>0</v>
      </c>
      <c r="H1115" s="20">
        <v>0</v>
      </c>
      <c r="I1115" s="19">
        <v>3865</v>
      </c>
    </row>
    <row r="1116" spans="2:10" x14ac:dyDescent="0.25">
      <c r="B1116" s="19" t="s">
        <v>90</v>
      </c>
      <c r="C1116" s="20">
        <v>1847</v>
      </c>
      <c r="D1116" s="20">
        <v>1060</v>
      </c>
      <c r="E1116" s="20">
        <v>8</v>
      </c>
      <c r="F1116" s="20">
        <v>665</v>
      </c>
      <c r="G1116" s="20">
        <v>7</v>
      </c>
      <c r="H1116" s="20">
        <v>0</v>
      </c>
      <c r="I1116" s="19">
        <v>3587</v>
      </c>
    </row>
    <row r="1117" spans="2:10" x14ac:dyDescent="0.25">
      <c r="B1117" s="19" t="s">
        <v>91</v>
      </c>
      <c r="C1117" s="20">
        <v>182182</v>
      </c>
      <c r="D1117" s="20">
        <v>10207</v>
      </c>
      <c r="E1117" s="20">
        <v>6705</v>
      </c>
      <c r="F1117" s="20">
        <v>749</v>
      </c>
      <c r="G1117" s="20">
        <v>126</v>
      </c>
      <c r="H1117" s="20">
        <v>119</v>
      </c>
      <c r="I1117" s="19">
        <v>200088</v>
      </c>
    </row>
    <row r="1118" spans="2:10" x14ac:dyDescent="0.25">
      <c r="B1118" s="19" t="s">
        <v>92</v>
      </c>
      <c r="C1118" s="20">
        <v>71647</v>
      </c>
      <c r="D1118" s="20">
        <v>2074</v>
      </c>
      <c r="E1118" s="20">
        <v>3680</v>
      </c>
      <c r="F1118" s="20">
        <v>1489</v>
      </c>
      <c r="G1118" s="20">
        <v>416</v>
      </c>
      <c r="H1118" s="20">
        <v>416</v>
      </c>
      <c r="I1118" s="19">
        <v>79722</v>
      </c>
    </row>
    <row r="1119" spans="2:10" x14ac:dyDescent="0.25">
      <c r="B1119" s="19" t="s">
        <v>93</v>
      </c>
      <c r="C1119" s="20">
        <v>70809</v>
      </c>
      <c r="D1119" s="20">
        <v>1138</v>
      </c>
      <c r="E1119" s="20">
        <v>989</v>
      </c>
      <c r="F1119" s="20">
        <v>534</v>
      </c>
      <c r="G1119" s="20">
        <v>123</v>
      </c>
      <c r="H1119" s="20">
        <v>426</v>
      </c>
      <c r="I1119" s="19">
        <v>74019</v>
      </c>
    </row>
    <row r="1120" spans="2:10" x14ac:dyDescent="0.25">
      <c r="B1120" s="19" t="s">
        <v>94</v>
      </c>
      <c r="C1120" s="20">
        <v>33234</v>
      </c>
      <c r="D1120" s="20">
        <v>1033</v>
      </c>
      <c r="E1120" s="20">
        <v>1361</v>
      </c>
      <c r="F1120" s="20">
        <v>215</v>
      </c>
      <c r="G1120" s="20">
        <v>18</v>
      </c>
      <c r="H1120" s="20">
        <v>72</v>
      </c>
      <c r="I1120" s="19">
        <v>35933</v>
      </c>
    </row>
    <row r="1121" spans="2:9" x14ac:dyDescent="0.25">
      <c r="B1121" s="19" t="s">
        <v>95</v>
      </c>
      <c r="C1121" s="20">
        <v>6506</v>
      </c>
      <c r="D1121" s="20">
        <v>529</v>
      </c>
      <c r="E1121" s="20">
        <v>50</v>
      </c>
      <c r="F1121" s="20">
        <v>12</v>
      </c>
      <c r="G1121" s="20">
        <v>0</v>
      </c>
      <c r="H1121" s="20">
        <v>1</v>
      </c>
      <c r="I1121" s="19">
        <v>7098</v>
      </c>
    </row>
    <row r="1122" spans="2:9" x14ac:dyDescent="0.25">
      <c r="B1122" s="19" t="s">
        <v>44</v>
      </c>
      <c r="C1122" s="20">
        <v>13222</v>
      </c>
      <c r="D1122" s="20">
        <v>2044</v>
      </c>
      <c r="E1122" s="20">
        <v>351</v>
      </c>
      <c r="F1122" s="20">
        <v>36</v>
      </c>
      <c r="G1122" s="20">
        <v>41</v>
      </c>
      <c r="H1122" s="20">
        <v>8</v>
      </c>
      <c r="I1122" s="19">
        <v>15702</v>
      </c>
    </row>
    <row r="1123" spans="2:9" x14ac:dyDescent="0.25">
      <c r="B1123" s="19" t="s">
        <v>45</v>
      </c>
      <c r="C1123" s="20">
        <v>28446</v>
      </c>
      <c r="D1123" s="20">
        <v>10326</v>
      </c>
      <c r="E1123" s="20">
        <v>3406</v>
      </c>
      <c r="F1123" s="20">
        <v>332</v>
      </c>
      <c r="G1123" s="20">
        <v>32</v>
      </c>
      <c r="H1123" s="20">
        <v>24</v>
      </c>
      <c r="I1123" s="19">
        <v>42566</v>
      </c>
    </row>
    <row r="1124" spans="2:9" x14ac:dyDescent="0.25">
      <c r="B1124" s="19" t="s">
        <v>46</v>
      </c>
      <c r="C1124" s="20">
        <v>5453</v>
      </c>
      <c r="D1124" s="20">
        <v>14592</v>
      </c>
      <c r="E1124" s="20">
        <v>6200</v>
      </c>
      <c r="F1124" s="20">
        <v>1844</v>
      </c>
      <c r="G1124" s="20">
        <v>0</v>
      </c>
      <c r="H1124" s="20">
        <v>245</v>
      </c>
      <c r="I1124" s="19">
        <v>28334</v>
      </c>
    </row>
    <row r="1125" spans="2:9" x14ac:dyDescent="0.25">
      <c r="B1125" s="19" t="s">
        <v>47</v>
      </c>
      <c r="C1125" s="20">
        <v>35719</v>
      </c>
      <c r="D1125" s="20">
        <v>23994</v>
      </c>
      <c r="E1125" s="20">
        <v>27641</v>
      </c>
      <c r="F1125" s="20">
        <v>752</v>
      </c>
      <c r="G1125" s="20">
        <v>77</v>
      </c>
      <c r="H1125" s="20">
        <v>72</v>
      </c>
      <c r="I1125" s="19">
        <v>88255</v>
      </c>
    </row>
    <row r="1126" spans="2:9" x14ac:dyDescent="0.25">
      <c r="B1126" s="19" t="s">
        <v>96</v>
      </c>
      <c r="C1126" s="20">
        <v>73665</v>
      </c>
      <c r="D1126" s="20">
        <v>45806</v>
      </c>
      <c r="E1126" s="20">
        <v>1202</v>
      </c>
      <c r="F1126" s="20">
        <v>619</v>
      </c>
      <c r="G1126" s="20">
        <v>16</v>
      </c>
      <c r="H1126" s="20">
        <v>21</v>
      </c>
      <c r="I1126" s="19">
        <v>121329</v>
      </c>
    </row>
    <row r="1127" spans="2:9" x14ac:dyDescent="0.25">
      <c r="B1127" s="19" t="s">
        <v>155</v>
      </c>
      <c r="C1127" s="20">
        <v>75</v>
      </c>
      <c r="D1127" s="20">
        <v>83</v>
      </c>
      <c r="E1127" s="20">
        <v>0</v>
      </c>
      <c r="F1127" s="20">
        <v>1</v>
      </c>
      <c r="G1127" s="20">
        <v>0</v>
      </c>
      <c r="H1127" s="20">
        <v>165</v>
      </c>
      <c r="I1127" s="19">
        <v>324</v>
      </c>
    </row>
    <row r="1128" spans="2:9" x14ac:dyDescent="0.25">
      <c r="B1128" s="19" t="s">
        <v>83</v>
      </c>
      <c r="C1128" s="20">
        <v>3898</v>
      </c>
      <c r="D1128" s="20">
        <v>3854</v>
      </c>
      <c r="E1128" s="20">
        <v>119</v>
      </c>
      <c r="F1128" s="20">
        <v>7</v>
      </c>
      <c r="G1128" s="20">
        <v>0</v>
      </c>
      <c r="H1128" s="20">
        <v>3</v>
      </c>
      <c r="I1128" s="19">
        <v>7881</v>
      </c>
    </row>
    <row r="1129" spans="2:9" x14ac:dyDescent="0.25">
      <c r="B1129" s="19" t="s">
        <v>135</v>
      </c>
      <c r="C1129" s="20">
        <v>12</v>
      </c>
      <c r="D1129" s="20">
        <v>1393</v>
      </c>
      <c r="E1129" s="20">
        <v>23</v>
      </c>
      <c r="F1129" s="20">
        <v>16</v>
      </c>
      <c r="G1129" s="20">
        <v>0</v>
      </c>
      <c r="H1129" s="20">
        <v>9</v>
      </c>
      <c r="I1129" s="19">
        <v>1453</v>
      </c>
    </row>
    <row r="1130" spans="2:9" x14ac:dyDescent="0.25">
      <c r="B1130" s="19" t="s">
        <v>97</v>
      </c>
      <c r="C1130" s="20">
        <v>3987</v>
      </c>
      <c r="D1130" s="20">
        <v>1314</v>
      </c>
      <c r="E1130" s="20">
        <v>0</v>
      </c>
      <c r="F1130" s="20">
        <v>146</v>
      </c>
      <c r="G1130" s="20">
        <v>317</v>
      </c>
      <c r="H1130" s="20">
        <v>1350</v>
      </c>
      <c r="I1130" s="19">
        <v>7114</v>
      </c>
    </row>
    <row r="1131" spans="2:9" x14ac:dyDescent="0.25">
      <c r="B1131" s="19" t="s">
        <v>70</v>
      </c>
      <c r="C1131" s="20">
        <v>327</v>
      </c>
      <c r="D1131" s="20">
        <v>293</v>
      </c>
      <c r="E1131" s="20">
        <v>11</v>
      </c>
      <c r="F1131" s="20">
        <v>0</v>
      </c>
      <c r="G1131" s="20">
        <v>0</v>
      </c>
      <c r="H1131" s="20">
        <v>7</v>
      </c>
      <c r="I1131" s="19">
        <v>638</v>
      </c>
    </row>
    <row r="1132" spans="2:9" x14ac:dyDescent="0.25">
      <c r="B1132" s="19" t="s">
        <v>98</v>
      </c>
      <c r="C1132" s="20">
        <v>0</v>
      </c>
      <c r="D1132" s="20">
        <v>285</v>
      </c>
      <c r="E1132" s="20">
        <v>0</v>
      </c>
      <c r="F1132" s="20">
        <v>68</v>
      </c>
      <c r="G1132" s="20">
        <v>13</v>
      </c>
      <c r="H1132" s="20">
        <v>11</v>
      </c>
      <c r="I1132" s="19">
        <v>377</v>
      </c>
    </row>
    <row r="1133" spans="2:9" x14ac:dyDescent="0.25">
      <c r="B1133" s="19" t="s">
        <v>136</v>
      </c>
      <c r="C1133" s="20">
        <v>210</v>
      </c>
      <c r="D1133" s="20">
        <v>142</v>
      </c>
      <c r="E1133" s="20">
        <v>21</v>
      </c>
      <c r="F1133" s="20">
        <v>12</v>
      </c>
      <c r="G1133" s="20">
        <v>16</v>
      </c>
      <c r="H1133" s="20">
        <v>41</v>
      </c>
      <c r="I1133" s="19">
        <v>442</v>
      </c>
    </row>
    <row r="1134" spans="2:9" x14ac:dyDescent="0.25">
      <c r="B1134" s="19" t="s">
        <v>99</v>
      </c>
      <c r="C1134" s="20">
        <v>353</v>
      </c>
      <c r="D1134" s="20">
        <v>85</v>
      </c>
      <c r="E1134" s="20">
        <v>4</v>
      </c>
      <c r="F1134" s="20">
        <v>109</v>
      </c>
      <c r="G1134" s="20">
        <v>59</v>
      </c>
      <c r="H1134" s="20">
        <v>253</v>
      </c>
      <c r="I1134" s="19">
        <v>863</v>
      </c>
    </row>
    <row r="1135" spans="2:9" x14ac:dyDescent="0.25">
      <c r="B1135" s="19" t="s">
        <v>100</v>
      </c>
      <c r="C1135" s="20">
        <v>12661</v>
      </c>
      <c r="D1135" s="20">
        <v>716</v>
      </c>
      <c r="E1135" s="20">
        <v>793</v>
      </c>
      <c r="F1135" s="20">
        <v>32</v>
      </c>
      <c r="G1135" s="20">
        <v>0</v>
      </c>
      <c r="H1135" s="20">
        <v>6</v>
      </c>
      <c r="I1135" s="19">
        <v>14208</v>
      </c>
    </row>
    <row r="1136" spans="2:9" x14ac:dyDescent="0.25">
      <c r="B1136" s="19" t="s">
        <v>137</v>
      </c>
      <c r="C1136" s="20">
        <v>20</v>
      </c>
      <c r="D1136" s="20">
        <v>1</v>
      </c>
      <c r="E1136" s="20">
        <v>0</v>
      </c>
      <c r="F1136" s="20">
        <v>0</v>
      </c>
      <c r="G1136" s="20">
        <v>0</v>
      </c>
      <c r="H1136" s="20">
        <v>0</v>
      </c>
      <c r="I1136" s="19">
        <v>21</v>
      </c>
    </row>
    <row r="1137" spans="2:9" x14ac:dyDescent="0.25">
      <c r="B1137" s="19" t="s">
        <v>101</v>
      </c>
      <c r="C1137" s="20">
        <v>1046</v>
      </c>
      <c r="D1137" s="20">
        <v>1804</v>
      </c>
      <c r="E1137" s="20">
        <v>929</v>
      </c>
      <c r="F1137" s="20">
        <v>794</v>
      </c>
      <c r="G1137" s="20">
        <v>361</v>
      </c>
      <c r="H1137" s="20">
        <v>8</v>
      </c>
      <c r="I1137" s="19">
        <v>4942</v>
      </c>
    </row>
    <row r="1138" spans="2:9" x14ac:dyDescent="0.25">
      <c r="B1138" s="19" t="s">
        <v>102</v>
      </c>
      <c r="C1138" s="20">
        <v>1664</v>
      </c>
      <c r="D1138" s="20">
        <v>133</v>
      </c>
      <c r="E1138" s="20">
        <v>19</v>
      </c>
      <c r="F1138" s="20">
        <v>2</v>
      </c>
      <c r="G1138" s="20">
        <v>0</v>
      </c>
      <c r="H1138" s="20">
        <v>0</v>
      </c>
      <c r="I1138" s="19">
        <v>1818</v>
      </c>
    </row>
    <row r="1139" spans="2:9" x14ac:dyDescent="0.25">
      <c r="B1139" s="19" t="s">
        <v>48</v>
      </c>
      <c r="C1139" s="20">
        <v>35</v>
      </c>
      <c r="D1139" s="20">
        <v>16</v>
      </c>
      <c r="E1139" s="20">
        <v>0</v>
      </c>
      <c r="F1139" s="20">
        <v>17</v>
      </c>
      <c r="G1139" s="20">
        <v>0</v>
      </c>
      <c r="H1139" s="20">
        <v>0</v>
      </c>
      <c r="I1139" s="19">
        <v>68</v>
      </c>
    </row>
    <row r="1140" spans="2:9" x14ac:dyDescent="0.25">
      <c r="B1140" s="19" t="s">
        <v>103</v>
      </c>
      <c r="C1140" s="20">
        <v>3501</v>
      </c>
      <c r="D1140" s="20">
        <v>6752</v>
      </c>
      <c r="E1140" s="20">
        <v>5433</v>
      </c>
      <c r="F1140" s="20">
        <v>972</v>
      </c>
      <c r="G1140" s="20">
        <v>72</v>
      </c>
      <c r="H1140" s="20">
        <v>3</v>
      </c>
      <c r="I1140" s="19">
        <v>16733</v>
      </c>
    </row>
    <row r="1141" spans="2:9" x14ac:dyDescent="0.25">
      <c r="B1141" s="19" t="s">
        <v>104</v>
      </c>
      <c r="C1141" s="20">
        <v>437</v>
      </c>
      <c r="D1141" s="20">
        <v>2035</v>
      </c>
      <c r="E1141" s="20">
        <v>3687</v>
      </c>
      <c r="F1141" s="20">
        <v>5414</v>
      </c>
      <c r="G1141" s="20">
        <v>236</v>
      </c>
      <c r="H1141" s="20">
        <v>13</v>
      </c>
      <c r="I1141" s="19">
        <v>11822</v>
      </c>
    </row>
    <row r="1142" spans="2:9" x14ac:dyDescent="0.25">
      <c r="B1142" s="19" t="s">
        <v>105</v>
      </c>
      <c r="C1142" s="20">
        <v>3125</v>
      </c>
      <c r="D1142" s="20">
        <v>17261</v>
      </c>
      <c r="E1142" s="20">
        <v>22573</v>
      </c>
      <c r="F1142" s="20">
        <v>945</v>
      </c>
      <c r="G1142" s="20">
        <v>62</v>
      </c>
      <c r="H1142" s="20">
        <v>13</v>
      </c>
      <c r="I1142" s="19">
        <v>43979</v>
      </c>
    </row>
    <row r="1143" spans="2:9" x14ac:dyDescent="0.25">
      <c r="B1143" s="19" t="s">
        <v>106</v>
      </c>
      <c r="C1143" s="20">
        <v>3818</v>
      </c>
      <c r="D1143" s="20">
        <v>4063</v>
      </c>
      <c r="E1143" s="20">
        <v>1452</v>
      </c>
      <c r="F1143" s="20">
        <v>1604</v>
      </c>
      <c r="G1143" s="20">
        <v>122</v>
      </c>
      <c r="H1143" s="20">
        <v>2</v>
      </c>
      <c r="I1143" s="19">
        <v>11061</v>
      </c>
    </row>
    <row r="1144" spans="2:9" x14ac:dyDescent="0.25">
      <c r="B1144" s="19" t="s">
        <v>107</v>
      </c>
      <c r="C1144" s="20">
        <v>2929</v>
      </c>
      <c r="D1144" s="20">
        <v>12892</v>
      </c>
      <c r="E1144" s="20">
        <v>3158</v>
      </c>
      <c r="F1144" s="20">
        <v>413</v>
      </c>
      <c r="G1144" s="20">
        <v>0</v>
      </c>
      <c r="H1144" s="20">
        <v>6</v>
      </c>
      <c r="I1144" s="19">
        <v>19398</v>
      </c>
    </row>
    <row r="1145" spans="2:9" x14ac:dyDescent="0.25">
      <c r="B1145" s="19" t="s">
        <v>49</v>
      </c>
      <c r="C1145" s="20">
        <v>188</v>
      </c>
      <c r="D1145" s="20">
        <v>762</v>
      </c>
      <c r="E1145" s="20">
        <v>0</v>
      </c>
      <c r="F1145" s="20">
        <v>2</v>
      </c>
      <c r="G1145" s="20">
        <v>7</v>
      </c>
      <c r="H1145" s="20">
        <v>486</v>
      </c>
      <c r="I1145" s="19">
        <v>1445</v>
      </c>
    </row>
    <row r="1146" spans="2:9" x14ac:dyDescent="0.25">
      <c r="B1146" s="19" t="s">
        <v>50</v>
      </c>
      <c r="C1146" s="20">
        <v>197</v>
      </c>
      <c r="D1146" s="20">
        <v>748</v>
      </c>
      <c r="E1146" s="20">
        <v>1389</v>
      </c>
      <c r="F1146" s="20">
        <v>3894</v>
      </c>
      <c r="G1146" s="20">
        <v>7</v>
      </c>
      <c r="H1146" s="20">
        <v>3210</v>
      </c>
      <c r="I1146" s="19">
        <v>9445</v>
      </c>
    </row>
    <row r="1147" spans="2:9" x14ac:dyDescent="0.25">
      <c r="B1147" s="19" t="s">
        <v>108</v>
      </c>
      <c r="C1147" s="20">
        <v>6</v>
      </c>
      <c r="D1147" s="20">
        <v>279</v>
      </c>
      <c r="E1147" s="20">
        <v>1309</v>
      </c>
      <c r="F1147" s="20">
        <v>497</v>
      </c>
      <c r="G1147" s="20">
        <v>0</v>
      </c>
      <c r="H1147" s="20">
        <v>0</v>
      </c>
      <c r="I1147" s="19">
        <v>2091</v>
      </c>
    </row>
    <row r="1148" spans="2:9" x14ac:dyDescent="0.25">
      <c r="B1148" s="19" t="s">
        <v>109</v>
      </c>
      <c r="C1148" s="20">
        <v>343</v>
      </c>
      <c r="D1148" s="20">
        <v>5219</v>
      </c>
      <c r="E1148" s="20">
        <v>823</v>
      </c>
      <c r="F1148" s="20">
        <v>77</v>
      </c>
      <c r="G1148" s="20">
        <v>54</v>
      </c>
      <c r="H1148" s="20">
        <v>5</v>
      </c>
      <c r="I1148" s="19">
        <v>6521</v>
      </c>
    </row>
    <row r="1149" spans="2:9" x14ac:dyDescent="0.25">
      <c r="B1149" s="19" t="s">
        <v>156</v>
      </c>
      <c r="C1149" s="20">
        <v>102</v>
      </c>
      <c r="D1149" s="20">
        <v>50</v>
      </c>
      <c r="E1149" s="20">
        <v>0</v>
      </c>
      <c r="F1149" s="20">
        <v>0</v>
      </c>
      <c r="G1149" s="20">
        <v>0</v>
      </c>
      <c r="H1149" s="20">
        <v>0</v>
      </c>
      <c r="I1149" s="19">
        <v>152</v>
      </c>
    </row>
    <row r="1150" spans="2:9" x14ac:dyDescent="0.25">
      <c r="B1150" s="19" t="s">
        <v>110</v>
      </c>
      <c r="C1150" s="20">
        <v>1013</v>
      </c>
      <c r="D1150" s="20">
        <v>1533</v>
      </c>
      <c r="E1150" s="20">
        <v>196</v>
      </c>
      <c r="F1150" s="20">
        <v>318</v>
      </c>
      <c r="G1150" s="20">
        <v>0</v>
      </c>
      <c r="H1150" s="20">
        <v>1</v>
      </c>
      <c r="I1150" s="19">
        <v>3061</v>
      </c>
    </row>
    <row r="1151" spans="2:9" x14ac:dyDescent="0.25">
      <c r="B1151" s="19" t="s">
        <v>51</v>
      </c>
      <c r="C1151" s="20">
        <v>1</v>
      </c>
      <c r="D1151" s="20">
        <v>4</v>
      </c>
      <c r="E1151" s="20">
        <v>0</v>
      </c>
      <c r="F1151" s="20">
        <v>0</v>
      </c>
      <c r="G1151" s="20">
        <v>0</v>
      </c>
      <c r="H1151" s="20">
        <v>3</v>
      </c>
      <c r="I1151" s="19">
        <v>8</v>
      </c>
    </row>
    <row r="1152" spans="2:9" x14ac:dyDescent="0.25">
      <c r="B1152" s="19" t="s">
        <v>111</v>
      </c>
      <c r="C1152" s="20">
        <v>1396</v>
      </c>
      <c r="D1152" s="20">
        <v>1542</v>
      </c>
      <c r="E1152" s="20">
        <v>328</v>
      </c>
      <c r="F1152" s="20">
        <v>69</v>
      </c>
      <c r="G1152" s="20">
        <v>0</v>
      </c>
      <c r="H1152" s="20">
        <v>0</v>
      </c>
      <c r="I1152" s="19">
        <v>3335</v>
      </c>
    </row>
    <row r="1153" spans="2:9" x14ac:dyDescent="0.25">
      <c r="B1153" s="19" t="s">
        <v>52</v>
      </c>
      <c r="C1153" s="20">
        <v>917</v>
      </c>
      <c r="D1153" s="20">
        <v>183</v>
      </c>
      <c r="E1153" s="20">
        <v>23</v>
      </c>
      <c r="F1153" s="20">
        <v>0</v>
      </c>
      <c r="G1153" s="20">
        <v>0</v>
      </c>
      <c r="H1153" s="20">
        <v>0</v>
      </c>
      <c r="I1153" s="19">
        <v>1123</v>
      </c>
    </row>
    <row r="1154" spans="2:9" x14ac:dyDescent="0.25">
      <c r="B1154" s="19" t="s">
        <v>112</v>
      </c>
      <c r="C1154" s="20">
        <v>308</v>
      </c>
      <c r="D1154" s="20">
        <v>2564</v>
      </c>
      <c r="E1154" s="20">
        <v>44</v>
      </c>
      <c r="F1154" s="20">
        <v>4</v>
      </c>
      <c r="G1154" s="20">
        <v>0</v>
      </c>
      <c r="H1154" s="20">
        <v>3452</v>
      </c>
      <c r="I1154" s="19">
        <v>6372</v>
      </c>
    </row>
    <row r="1155" spans="2:9" x14ac:dyDescent="0.25">
      <c r="B1155" s="19" t="s">
        <v>139</v>
      </c>
      <c r="C1155" s="20">
        <v>62</v>
      </c>
      <c r="D1155" s="20">
        <v>2</v>
      </c>
      <c r="E1155" s="20">
        <v>0</v>
      </c>
      <c r="F1155" s="20">
        <v>15</v>
      </c>
      <c r="G1155" s="20">
        <v>1</v>
      </c>
      <c r="H1155" s="20">
        <v>0</v>
      </c>
      <c r="I1155" s="19">
        <v>80</v>
      </c>
    </row>
    <row r="1156" spans="2:9" x14ac:dyDescent="0.25">
      <c r="B1156" s="19" t="s">
        <v>140</v>
      </c>
      <c r="C1156" s="20">
        <v>1032</v>
      </c>
      <c r="D1156" s="20">
        <v>1071</v>
      </c>
      <c r="E1156" s="20">
        <v>42</v>
      </c>
      <c r="F1156" s="20">
        <v>1</v>
      </c>
      <c r="G1156" s="20">
        <v>0</v>
      </c>
      <c r="H1156" s="20">
        <v>0</v>
      </c>
      <c r="I1156" s="19">
        <v>2146</v>
      </c>
    </row>
    <row r="1157" spans="2:9" x14ac:dyDescent="0.25">
      <c r="B1157" s="19" t="s">
        <v>113</v>
      </c>
      <c r="C1157" s="20">
        <v>2109</v>
      </c>
      <c r="D1157" s="20">
        <v>701</v>
      </c>
      <c r="E1157" s="20">
        <v>18</v>
      </c>
      <c r="F1157" s="20">
        <v>0</v>
      </c>
      <c r="G1157" s="20">
        <v>0</v>
      </c>
      <c r="H1157" s="20">
        <v>1</v>
      </c>
      <c r="I1157" s="19">
        <v>2829</v>
      </c>
    </row>
    <row r="1158" spans="2:9" x14ac:dyDescent="0.25">
      <c r="B1158" s="19" t="s">
        <v>84</v>
      </c>
      <c r="C1158" s="20">
        <v>23110</v>
      </c>
      <c r="D1158" s="20">
        <v>31218</v>
      </c>
      <c r="E1158" s="20">
        <v>31550</v>
      </c>
      <c r="F1158" s="20">
        <v>640</v>
      </c>
      <c r="G1158" s="20">
        <v>113</v>
      </c>
      <c r="H1158" s="20">
        <v>2</v>
      </c>
      <c r="I1158" s="19">
        <v>86633</v>
      </c>
    </row>
    <row r="1159" spans="2:9" x14ac:dyDescent="0.25">
      <c r="B1159" s="19" t="s">
        <v>114</v>
      </c>
      <c r="C1159" s="20">
        <v>254</v>
      </c>
      <c r="D1159" s="20">
        <v>307</v>
      </c>
      <c r="E1159" s="20">
        <v>101</v>
      </c>
      <c r="F1159" s="20">
        <v>17</v>
      </c>
      <c r="G1159" s="20">
        <v>0</v>
      </c>
      <c r="H1159" s="20">
        <v>266</v>
      </c>
      <c r="I1159" s="19">
        <v>945</v>
      </c>
    </row>
    <row r="1160" spans="2:9" x14ac:dyDescent="0.25">
      <c r="B1160" s="19" t="s">
        <v>115</v>
      </c>
      <c r="C1160" s="20">
        <v>2211</v>
      </c>
      <c r="D1160" s="20">
        <v>13090</v>
      </c>
      <c r="E1160" s="20">
        <v>1043</v>
      </c>
      <c r="F1160" s="20">
        <v>68</v>
      </c>
      <c r="G1160" s="20">
        <v>0</v>
      </c>
      <c r="H1160" s="20">
        <v>12</v>
      </c>
      <c r="I1160" s="19">
        <v>16424</v>
      </c>
    </row>
    <row r="1161" spans="2:9" x14ac:dyDescent="0.25">
      <c r="B1161" s="19" t="s">
        <v>116</v>
      </c>
      <c r="C1161" s="20">
        <v>8469</v>
      </c>
      <c r="D1161" s="20">
        <v>4382</v>
      </c>
      <c r="E1161" s="20">
        <v>5498</v>
      </c>
      <c r="F1161" s="20">
        <v>202</v>
      </c>
      <c r="G1161" s="20">
        <v>1</v>
      </c>
      <c r="H1161" s="20">
        <v>2</v>
      </c>
      <c r="I1161" s="19">
        <v>18554</v>
      </c>
    </row>
    <row r="1162" spans="2:9" x14ac:dyDescent="0.25">
      <c r="B1162" s="19" t="s">
        <v>117</v>
      </c>
      <c r="C1162" s="20">
        <v>7</v>
      </c>
      <c r="D1162" s="20">
        <v>6</v>
      </c>
      <c r="E1162" s="20">
        <v>133</v>
      </c>
      <c r="F1162" s="20">
        <v>3</v>
      </c>
      <c r="G1162" s="20">
        <v>3</v>
      </c>
      <c r="H1162" s="20">
        <v>0</v>
      </c>
      <c r="I1162" s="19">
        <v>152</v>
      </c>
    </row>
    <row r="1163" spans="2:9" x14ac:dyDescent="0.25">
      <c r="B1163" s="19" t="s">
        <v>118</v>
      </c>
      <c r="C1163" s="20">
        <v>573</v>
      </c>
      <c r="D1163" s="20">
        <v>3</v>
      </c>
      <c r="E1163" s="20">
        <v>29</v>
      </c>
      <c r="F1163" s="20">
        <v>66</v>
      </c>
      <c r="G1163" s="20">
        <v>0</v>
      </c>
      <c r="H1163" s="20">
        <v>0</v>
      </c>
      <c r="I1163" s="19">
        <v>671</v>
      </c>
    </row>
    <row r="1164" spans="2:9" x14ac:dyDescent="0.25">
      <c r="B1164" s="19" t="s">
        <v>119</v>
      </c>
      <c r="C1164" s="20">
        <v>7677</v>
      </c>
      <c r="D1164" s="20">
        <v>381</v>
      </c>
      <c r="E1164" s="20">
        <v>349</v>
      </c>
      <c r="F1164" s="20">
        <v>17</v>
      </c>
      <c r="G1164" s="20">
        <v>2</v>
      </c>
      <c r="H1164" s="20">
        <v>8</v>
      </c>
      <c r="I1164" s="19">
        <v>8434</v>
      </c>
    </row>
    <row r="1165" spans="2:9" x14ac:dyDescent="0.25">
      <c r="B1165" s="19" t="s">
        <v>120</v>
      </c>
      <c r="C1165" s="20">
        <v>2673</v>
      </c>
      <c r="D1165" s="20">
        <v>1165</v>
      </c>
      <c r="E1165" s="20">
        <v>68</v>
      </c>
      <c r="F1165" s="20">
        <v>111</v>
      </c>
      <c r="G1165" s="20">
        <v>0</v>
      </c>
      <c r="H1165" s="20">
        <v>3</v>
      </c>
      <c r="I1165" s="19">
        <v>4020</v>
      </c>
    </row>
    <row r="1166" spans="2:9" x14ac:dyDescent="0.25">
      <c r="B1166" s="19" t="s">
        <v>121</v>
      </c>
      <c r="C1166" s="20">
        <v>1222</v>
      </c>
      <c r="D1166" s="20">
        <v>144</v>
      </c>
      <c r="E1166" s="20">
        <v>53</v>
      </c>
      <c r="F1166" s="20">
        <v>14</v>
      </c>
      <c r="G1166" s="20">
        <v>52</v>
      </c>
      <c r="H1166" s="20">
        <v>486</v>
      </c>
      <c r="I1166" s="19">
        <v>1971</v>
      </c>
    </row>
    <row r="1167" spans="2:9" x14ac:dyDescent="0.25">
      <c r="B1167" s="19" t="s">
        <v>141</v>
      </c>
      <c r="C1167" s="20">
        <v>300</v>
      </c>
      <c r="D1167" s="20">
        <v>24</v>
      </c>
      <c r="E1167" s="20">
        <v>1</v>
      </c>
      <c r="F1167" s="20">
        <v>0</v>
      </c>
      <c r="G1167" s="20">
        <v>0</v>
      </c>
      <c r="H1167" s="20">
        <v>0</v>
      </c>
      <c r="I1167" s="19">
        <v>325</v>
      </c>
    </row>
    <row r="1168" spans="2:9" x14ac:dyDescent="0.25">
      <c r="B1168" s="19" t="s">
        <v>142</v>
      </c>
      <c r="C1168" s="20">
        <v>75</v>
      </c>
      <c r="D1168" s="20">
        <v>18</v>
      </c>
      <c r="E1168" s="20">
        <v>48</v>
      </c>
      <c r="F1168" s="20">
        <v>2</v>
      </c>
      <c r="G1168" s="20">
        <v>0</v>
      </c>
      <c r="H1168" s="20">
        <v>0</v>
      </c>
      <c r="I1168" s="19">
        <v>143</v>
      </c>
    </row>
    <row r="1169" spans="2:9" x14ac:dyDescent="0.25">
      <c r="B1169" s="19" t="s">
        <v>143</v>
      </c>
      <c r="C1169" s="20">
        <v>29</v>
      </c>
      <c r="D1169" s="20">
        <v>6</v>
      </c>
      <c r="E1169" s="20">
        <v>0</v>
      </c>
      <c r="F1169" s="20">
        <v>0</v>
      </c>
      <c r="G1169" s="20">
        <v>0</v>
      </c>
      <c r="H1169" s="20">
        <v>0</v>
      </c>
      <c r="I1169" s="19">
        <v>35</v>
      </c>
    </row>
    <row r="1170" spans="2:9" x14ac:dyDescent="0.25">
      <c r="B1170" s="19" t="s">
        <v>122</v>
      </c>
      <c r="C1170" s="20">
        <v>780</v>
      </c>
      <c r="D1170" s="20">
        <v>695</v>
      </c>
      <c r="E1170" s="20">
        <v>5</v>
      </c>
      <c r="F1170" s="20">
        <v>124</v>
      </c>
      <c r="G1170" s="20">
        <v>2</v>
      </c>
      <c r="H1170" s="20">
        <v>252</v>
      </c>
      <c r="I1170" s="19">
        <v>1858</v>
      </c>
    </row>
    <row r="1171" spans="2:9" x14ac:dyDescent="0.25">
      <c r="B1171" s="19" t="s">
        <v>123</v>
      </c>
      <c r="C1171" s="20">
        <v>692</v>
      </c>
      <c r="D1171" s="20">
        <v>282</v>
      </c>
      <c r="E1171" s="20">
        <v>41</v>
      </c>
      <c r="F1171" s="20">
        <v>401</v>
      </c>
      <c r="G1171" s="20">
        <v>0</v>
      </c>
      <c r="H1171" s="20">
        <v>183</v>
      </c>
      <c r="I1171" s="19">
        <v>1599</v>
      </c>
    </row>
    <row r="1172" spans="2:9" x14ac:dyDescent="0.25">
      <c r="B1172" s="19" t="s">
        <v>144</v>
      </c>
      <c r="C1172" s="20">
        <v>1457</v>
      </c>
      <c r="D1172" s="20">
        <v>470</v>
      </c>
      <c r="E1172" s="20">
        <v>32</v>
      </c>
      <c r="F1172" s="20">
        <v>4</v>
      </c>
      <c r="G1172" s="20">
        <v>0</v>
      </c>
      <c r="H1172" s="20">
        <v>2</v>
      </c>
      <c r="I1172" s="19">
        <v>1965</v>
      </c>
    </row>
    <row r="1173" spans="2:9" x14ac:dyDescent="0.25">
      <c r="B1173" s="19" t="s">
        <v>124</v>
      </c>
      <c r="C1173" s="20">
        <v>9</v>
      </c>
      <c r="D1173" s="20">
        <v>886</v>
      </c>
      <c r="E1173" s="20">
        <v>249</v>
      </c>
      <c r="F1173" s="20">
        <v>0</v>
      </c>
      <c r="G1173" s="20">
        <v>0</v>
      </c>
      <c r="H1173" s="20">
        <v>0</v>
      </c>
      <c r="I1173" s="19">
        <v>1144</v>
      </c>
    </row>
    <row r="1174" spans="2:9" x14ac:dyDescent="0.25">
      <c r="B1174" s="19" t="s">
        <v>147</v>
      </c>
      <c r="C1174" s="20">
        <v>317</v>
      </c>
      <c r="D1174" s="20">
        <v>3</v>
      </c>
      <c r="E1174" s="20">
        <v>2</v>
      </c>
      <c r="F1174" s="20">
        <v>2</v>
      </c>
      <c r="G1174" s="20">
        <v>0</v>
      </c>
      <c r="H1174" s="20">
        <v>0</v>
      </c>
      <c r="I1174" s="19">
        <v>324</v>
      </c>
    </row>
    <row r="1175" spans="2:9" x14ac:dyDescent="0.25">
      <c r="B1175" s="19" t="s">
        <v>125</v>
      </c>
      <c r="C1175" s="20">
        <v>1174</v>
      </c>
      <c r="D1175" s="20">
        <v>58</v>
      </c>
      <c r="E1175" s="20">
        <v>140</v>
      </c>
      <c r="F1175" s="20">
        <v>17</v>
      </c>
      <c r="G1175" s="20">
        <v>0</v>
      </c>
      <c r="H1175" s="20">
        <v>7</v>
      </c>
      <c r="I1175" s="19">
        <v>1396</v>
      </c>
    </row>
    <row r="1176" spans="2:9" x14ac:dyDescent="0.25">
      <c r="B1176" s="19" t="s">
        <v>126</v>
      </c>
      <c r="C1176" s="20">
        <v>4</v>
      </c>
      <c r="D1176" s="20">
        <v>11</v>
      </c>
      <c r="E1176" s="20">
        <v>1</v>
      </c>
      <c r="F1176" s="20">
        <v>0</v>
      </c>
      <c r="G1176" s="20">
        <v>0</v>
      </c>
      <c r="H1176" s="20">
        <v>0</v>
      </c>
      <c r="I1176" s="19">
        <v>16</v>
      </c>
    </row>
    <row r="1177" spans="2:9" x14ac:dyDescent="0.25">
      <c r="B1177" s="19" t="s">
        <v>127</v>
      </c>
      <c r="C1177" s="20">
        <v>1357</v>
      </c>
      <c r="D1177" s="20">
        <v>94</v>
      </c>
      <c r="E1177" s="20">
        <v>180</v>
      </c>
      <c r="F1177" s="20">
        <v>10</v>
      </c>
      <c r="G1177" s="20">
        <v>0</v>
      </c>
      <c r="H1177" s="20">
        <v>0</v>
      </c>
      <c r="I1177" s="19">
        <v>1641</v>
      </c>
    </row>
    <row r="1178" spans="2:9" x14ac:dyDescent="0.25">
      <c r="B1178" s="19" t="s">
        <v>128</v>
      </c>
      <c r="C1178" s="20">
        <v>518</v>
      </c>
      <c r="D1178" s="20">
        <v>3</v>
      </c>
      <c r="E1178" s="20">
        <v>1</v>
      </c>
      <c r="F1178" s="20">
        <v>6</v>
      </c>
      <c r="G1178" s="20">
        <v>0</v>
      </c>
      <c r="H1178" s="20">
        <v>0</v>
      </c>
      <c r="I1178" s="19">
        <v>528</v>
      </c>
    </row>
    <row r="1179" spans="2:9" x14ac:dyDescent="0.25">
      <c r="B1179" s="19" t="s">
        <v>129</v>
      </c>
      <c r="C1179" s="20">
        <v>362</v>
      </c>
      <c r="D1179" s="20">
        <v>183</v>
      </c>
      <c r="E1179" s="20">
        <v>16</v>
      </c>
      <c r="F1179" s="20">
        <v>0</v>
      </c>
      <c r="G1179" s="20">
        <v>0</v>
      </c>
      <c r="H1179" s="20">
        <v>0</v>
      </c>
      <c r="I1179" s="19">
        <v>561</v>
      </c>
    </row>
    <row r="1180" spans="2:9" x14ac:dyDescent="0.25">
      <c r="B1180" s="19" t="s">
        <v>148</v>
      </c>
      <c r="C1180" s="20">
        <v>64</v>
      </c>
      <c r="D1180" s="20">
        <v>40</v>
      </c>
      <c r="E1180" s="20">
        <v>482</v>
      </c>
      <c r="F1180" s="20">
        <v>7</v>
      </c>
      <c r="G1180" s="20">
        <v>0</v>
      </c>
      <c r="H1180" s="20">
        <v>0</v>
      </c>
      <c r="I1180" s="19">
        <v>593</v>
      </c>
    </row>
    <row r="1181" spans="2:9" x14ac:dyDescent="0.25">
      <c r="B1181" s="19" t="s">
        <v>130</v>
      </c>
      <c r="C1181" s="20">
        <v>30</v>
      </c>
      <c r="D1181" s="20">
        <v>8</v>
      </c>
      <c r="E1181" s="20">
        <v>0</v>
      </c>
      <c r="F1181" s="20">
        <v>0</v>
      </c>
      <c r="G1181" s="20">
        <v>0</v>
      </c>
      <c r="H1181" s="20">
        <v>0</v>
      </c>
      <c r="I1181" s="19">
        <v>38</v>
      </c>
    </row>
    <row r="1182" spans="2:9" x14ac:dyDescent="0.25">
      <c r="B1182" s="19" t="s">
        <v>77</v>
      </c>
      <c r="C1182" s="20">
        <v>271</v>
      </c>
      <c r="D1182" s="20">
        <v>0</v>
      </c>
      <c r="E1182" s="20">
        <v>0</v>
      </c>
      <c r="F1182" s="20">
        <v>79</v>
      </c>
      <c r="G1182" s="20">
        <v>0</v>
      </c>
      <c r="H1182" s="20">
        <v>0</v>
      </c>
      <c r="I1182" s="19">
        <v>350</v>
      </c>
    </row>
    <row r="1183" spans="2:9" x14ac:dyDescent="0.25">
      <c r="B1183" s="19" t="s">
        <v>131</v>
      </c>
      <c r="C1183" s="20">
        <v>27</v>
      </c>
      <c r="D1183" s="20">
        <v>645</v>
      </c>
      <c r="E1183" s="20">
        <v>0</v>
      </c>
      <c r="F1183" s="20">
        <v>0</v>
      </c>
      <c r="G1183" s="20">
        <v>38</v>
      </c>
      <c r="H1183" s="20">
        <v>139</v>
      </c>
      <c r="I1183" s="19">
        <v>849</v>
      </c>
    </row>
    <row r="1184" spans="2:9" x14ac:dyDescent="0.25">
      <c r="B1184" s="19" t="s">
        <v>132</v>
      </c>
      <c r="C1184" s="20">
        <v>0</v>
      </c>
      <c r="D1184" s="20">
        <v>38</v>
      </c>
      <c r="E1184" s="20">
        <v>1252</v>
      </c>
      <c r="F1184" s="20">
        <v>420</v>
      </c>
      <c r="G1184" s="20">
        <v>2</v>
      </c>
      <c r="H1184" s="20">
        <v>3604</v>
      </c>
      <c r="I1184" s="19">
        <v>5316</v>
      </c>
    </row>
    <row r="1185" spans="2:10" x14ac:dyDescent="0.25">
      <c r="B1185" s="19" t="s">
        <v>133</v>
      </c>
      <c r="C1185" s="20">
        <v>121</v>
      </c>
      <c r="D1185" s="20">
        <v>722</v>
      </c>
      <c r="E1185" s="20">
        <v>1035</v>
      </c>
      <c r="F1185" s="20">
        <v>29</v>
      </c>
      <c r="G1185" s="20">
        <v>12</v>
      </c>
      <c r="H1185" s="20">
        <v>0</v>
      </c>
      <c r="I1185" s="19">
        <v>1919</v>
      </c>
    </row>
    <row r="1186" spans="2:10" x14ac:dyDescent="0.25">
      <c r="B1186" s="19" t="s">
        <v>134</v>
      </c>
      <c r="C1186" s="20">
        <v>276</v>
      </c>
      <c r="D1186" s="20">
        <v>1</v>
      </c>
      <c r="E1186" s="20">
        <v>1071</v>
      </c>
      <c r="F1186" s="20">
        <v>1</v>
      </c>
      <c r="G1186" s="20">
        <v>0</v>
      </c>
      <c r="H1186" s="20">
        <v>0</v>
      </c>
      <c r="I1186" s="19">
        <v>1349</v>
      </c>
    </row>
    <row r="1187" spans="2:10" x14ac:dyDescent="0.25">
      <c r="B1187" s="19"/>
      <c r="C1187" s="20"/>
      <c r="D1187" s="20"/>
      <c r="E1187" s="20"/>
      <c r="F1187" s="20"/>
      <c r="G1187" s="20"/>
      <c r="H1187" s="20"/>
      <c r="I1187" s="19"/>
    </row>
    <row r="1188" spans="2:10" x14ac:dyDescent="0.25">
      <c r="B1188" s="19"/>
      <c r="C1188" s="20"/>
      <c r="D1188" s="20"/>
      <c r="E1188" s="20"/>
      <c r="F1188" s="20"/>
      <c r="G1188" s="20"/>
      <c r="H1188" s="20"/>
      <c r="I1188" s="19"/>
    </row>
    <row r="1189" spans="2:10" x14ac:dyDescent="0.25">
      <c r="B1189" s="19"/>
      <c r="C1189" s="20"/>
      <c r="D1189" s="20"/>
      <c r="E1189" s="20"/>
      <c r="F1189" s="20"/>
      <c r="G1189" s="20"/>
      <c r="H1189" s="20"/>
      <c r="I1189" s="19"/>
    </row>
    <row r="1190" spans="2:10" x14ac:dyDescent="0.25">
      <c r="B1190" s="19"/>
      <c r="C1190" s="20"/>
      <c r="D1190" s="20"/>
      <c r="E1190" s="20"/>
      <c r="F1190" s="20"/>
      <c r="G1190" s="20"/>
      <c r="H1190" s="20"/>
      <c r="I1190" s="19"/>
    </row>
    <row r="1191" spans="2:10" x14ac:dyDescent="0.25">
      <c r="B1191" s="19"/>
      <c r="C1191" s="20"/>
      <c r="D1191" s="20"/>
      <c r="E1191" s="20"/>
      <c r="F1191" s="20"/>
      <c r="G1191" s="20"/>
      <c r="H1191" s="20"/>
      <c r="I1191" s="19"/>
    </row>
    <row r="1192" spans="2:10" x14ac:dyDescent="0.25">
      <c r="B1192" s="19"/>
      <c r="C1192" s="20"/>
      <c r="D1192" s="20"/>
      <c r="E1192" s="20"/>
      <c r="F1192" s="20"/>
      <c r="G1192" s="20"/>
      <c r="H1192" s="20"/>
      <c r="I1192" s="19"/>
    </row>
    <row r="1193" spans="2:10" x14ac:dyDescent="0.25">
      <c r="B1193" s="19"/>
      <c r="C1193" s="20"/>
      <c r="D1193" s="20"/>
      <c r="E1193" s="20"/>
      <c r="F1193" s="20"/>
      <c r="G1193" s="20"/>
      <c r="H1193" s="20"/>
      <c r="I1193" s="19"/>
    </row>
    <row r="1194" spans="2:10" x14ac:dyDescent="0.25">
      <c r="B1194" s="19" t="s">
        <v>8</v>
      </c>
      <c r="C1194" s="19">
        <f t="shared" ref="C1194:H1194" si="12">SUM(C1109:C1193)</f>
        <v>2947232</v>
      </c>
      <c r="D1194" s="19">
        <f t="shared" si="12"/>
        <v>656522</v>
      </c>
      <c r="E1194" s="19">
        <f t="shared" si="12"/>
        <v>423962</v>
      </c>
      <c r="F1194" s="19">
        <f t="shared" si="12"/>
        <v>89972</v>
      </c>
      <c r="G1194" s="19">
        <f t="shared" si="12"/>
        <v>21514</v>
      </c>
      <c r="H1194" s="19">
        <f t="shared" si="12"/>
        <v>45124</v>
      </c>
      <c r="I1194" s="19">
        <f>SUM(I1109:I1193)</f>
        <v>4184326</v>
      </c>
    </row>
    <row r="1195" spans="2:10" ht="15.75" thickBot="1" x14ac:dyDescent="0.3">
      <c r="B1195" s="26"/>
      <c r="C1195" s="27"/>
      <c r="D1195" s="27"/>
      <c r="E1195" s="27"/>
      <c r="F1195" s="27"/>
      <c r="G1195" s="27"/>
      <c r="H1195" s="27"/>
      <c r="I1195" s="27"/>
      <c r="J1195" s="28"/>
    </row>
    <row r="1196" spans="2:10" ht="16.5" thickBot="1" x14ac:dyDescent="0.3">
      <c r="B1196" s="48" t="s">
        <v>64</v>
      </c>
      <c r="C1196" s="49"/>
      <c r="D1196" s="49"/>
      <c r="E1196" s="49"/>
      <c r="F1196" s="49"/>
      <c r="G1196" s="49"/>
      <c r="H1196" s="50"/>
      <c r="I1196" s="61" t="str">
        <f>$I$29</f>
        <v>ACUMULAT DESEMBRE 2019</v>
      </c>
    </row>
    <row r="1197" spans="2:10" x14ac:dyDescent="0.25">
      <c r="B1197" s="17" t="s">
        <v>31</v>
      </c>
      <c r="C1197" s="18" t="s">
        <v>32</v>
      </c>
      <c r="D1197" s="18" t="s">
        <v>33</v>
      </c>
      <c r="E1197" s="18" t="s">
        <v>34</v>
      </c>
      <c r="F1197" s="18" t="s">
        <v>35</v>
      </c>
      <c r="G1197" s="18" t="s">
        <v>36</v>
      </c>
      <c r="H1197" s="18" t="s">
        <v>37</v>
      </c>
      <c r="I1197" s="18" t="s">
        <v>8</v>
      </c>
    </row>
    <row r="1198" spans="2:10" x14ac:dyDescent="0.25">
      <c r="B1198" s="19" t="s">
        <v>38</v>
      </c>
      <c r="C1198" s="20">
        <v>404924</v>
      </c>
      <c r="D1198" s="20">
        <v>18201</v>
      </c>
      <c r="E1198" s="20">
        <v>13244</v>
      </c>
      <c r="F1198" s="20">
        <v>2338</v>
      </c>
      <c r="G1198" s="20">
        <v>804</v>
      </c>
      <c r="H1198" s="20">
        <v>1966</v>
      </c>
      <c r="I1198" s="19">
        <v>441477</v>
      </c>
    </row>
    <row r="1199" spans="2:10" x14ac:dyDescent="0.25">
      <c r="B1199" s="19" t="s">
        <v>39</v>
      </c>
      <c r="C1199" s="20">
        <v>257465</v>
      </c>
      <c r="D1199" s="20">
        <v>6192</v>
      </c>
      <c r="E1199" s="20">
        <v>5871</v>
      </c>
      <c r="F1199" s="20">
        <v>1512</v>
      </c>
      <c r="G1199" s="20">
        <v>58</v>
      </c>
      <c r="H1199" s="20">
        <v>689</v>
      </c>
      <c r="I1199" s="19">
        <v>271787</v>
      </c>
    </row>
    <row r="1200" spans="2:10" x14ac:dyDescent="0.25">
      <c r="B1200" s="19" t="s">
        <v>40</v>
      </c>
      <c r="C1200" s="20">
        <v>76201</v>
      </c>
      <c r="D1200" s="20">
        <v>20635</v>
      </c>
      <c r="E1200" s="20">
        <v>10048</v>
      </c>
      <c r="F1200" s="20">
        <v>1621</v>
      </c>
      <c r="G1200" s="20">
        <v>97</v>
      </c>
      <c r="H1200" s="20">
        <v>493</v>
      </c>
      <c r="I1200" s="19">
        <v>109095</v>
      </c>
    </row>
    <row r="1201" spans="2:9" x14ac:dyDescent="0.25">
      <c r="B1201" s="19" t="s">
        <v>41</v>
      </c>
      <c r="C1201" s="20">
        <v>31985</v>
      </c>
      <c r="D1201" s="20">
        <v>22266</v>
      </c>
      <c r="E1201" s="20">
        <v>15035</v>
      </c>
      <c r="F1201" s="20">
        <v>5764</v>
      </c>
      <c r="G1201" s="20">
        <v>1212</v>
      </c>
      <c r="H1201" s="20">
        <v>1146</v>
      </c>
      <c r="I1201" s="19">
        <v>77408</v>
      </c>
    </row>
    <row r="1202" spans="2:9" x14ac:dyDescent="0.25">
      <c r="B1202" s="19" t="s">
        <v>42</v>
      </c>
      <c r="C1202" s="20">
        <v>23652</v>
      </c>
      <c r="D1202" s="20">
        <v>195</v>
      </c>
      <c r="E1202" s="20">
        <v>385</v>
      </c>
      <c r="F1202" s="20">
        <v>33</v>
      </c>
      <c r="G1202" s="20">
        <v>0</v>
      </c>
      <c r="H1202" s="20">
        <v>31</v>
      </c>
      <c r="I1202" s="19">
        <v>24296</v>
      </c>
    </row>
    <row r="1203" spans="2:9" x14ac:dyDescent="0.25">
      <c r="B1203" s="19" t="s">
        <v>43</v>
      </c>
      <c r="C1203" s="20">
        <v>12620</v>
      </c>
      <c r="D1203" s="20">
        <v>585</v>
      </c>
      <c r="E1203" s="20">
        <v>452</v>
      </c>
      <c r="F1203" s="20">
        <v>156</v>
      </c>
      <c r="G1203" s="20">
        <v>0</v>
      </c>
      <c r="H1203" s="20">
        <v>2</v>
      </c>
      <c r="I1203" s="19">
        <v>13815</v>
      </c>
    </row>
    <row r="1204" spans="2:9" x14ac:dyDescent="0.25">
      <c r="B1204" s="19" t="s">
        <v>89</v>
      </c>
      <c r="C1204" s="20">
        <v>1110</v>
      </c>
      <c r="D1204" s="20">
        <v>12</v>
      </c>
      <c r="E1204" s="20">
        <v>0</v>
      </c>
      <c r="F1204" s="20">
        <v>0</v>
      </c>
      <c r="G1204" s="20">
        <v>0</v>
      </c>
      <c r="H1204" s="20">
        <v>0</v>
      </c>
      <c r="I1204" s="19">
        <v>1122</v>
      </c>
    </row>
    <row r="1205" spans="2:9" x14ac:dyDescent="0.25">
      <c r="B1205" s="19" t="s">
        <v>90</v>
      </c>
      <c r="C1205" s="20">
        <v>436</v>
      </c>
      <c r="D1205" s="20">
        <v>97</v>
      </c>
      <c r="E1205" s="20">
        <v>2</v>
      </c>
      <c r="F1205" s="20">
        <v>87</v>
      </c>
      <c r="G1205" s="20">
        <v>0</v>
      </c>
      <c r="H1205" s="20">
        <v>0</v>
      </c>
      <c r="I1205" s="19">
        <v>622</v>
      </c>
    </row>
    <row r="1206" spans="2:9" x14ac:dyDescent="0.25">
      <c r="B1206" s="19" t="s">
        <v>91</v>
      </c>
      <c r="C1206" s="20">
        <v>53513</v>
      </c>
      <c r="D1206" s="20">
        <v>1080</v>
      </c>
      <c r="E1206" s="20">
        <v>292</v>
      </c>
      <c r="F1206" s="20">
        <v>199</v>
      </c>
      <c r="G1206" s="20">
        <v>23</v>
      </c>
      <c r="H1206" s="20">
        <v>36</v>
      </c>
      <c r="I1206" s="19">
        <v>55143</v>
      </c>
    </row>
    <row r="1207" spans="2:9" x14ac:dyDescent="0.25">
      <c r="B1207" s="19" t="s">
        <v>92</v>
      </c>
      <c r="C1207" s="20">
        <v>15133</v>
      </c>
      <c r="D1207" s="20">
        <v>426</v>
      </c>
      <c r="E1207" s="20">
        <v>191</v>
      </c>
      <c r="F1207" s="20">
        <v>52</v>
      </c>
      <c r="G1207" s="20">
        <v>200</v>
      </c>
      <c r="H1207" s="20">
        <v>41</v>
      </c>
      <c r="I1207" s="19">
        <v>16043</v>
      </c>
    </row>
    <row r="1208" spans="2:9" x14ac:dyDescent="0.25">
      <c r="B1208" s="19" t="s">
        <v>93</v>
      </c>
      <c r="C1208" s="20">
        <v>21509</v>
      </c>
      <c r="D1208" s="20">
        <v>158</v>
      </c>
      <c r="E1208" s="20">
        <v>54</v>
      </c>
      <c r="F1208" s="20">
        <v>1</v>
      </c>
      <c r="G1208" s="20">
        <v>16</v>
      </c>
      <c r="H1208" s="20">
        <v>57</v>
      </c>
      <c r="I1208" s="19">
        <v>21795</v>
      </c>
    </row>
    <row r="1209" spans="2:9" x14ac:dyDescent="0.25">
      <c r="B1209" s="19" t="s">
        <v>94</v>
      </c>
      <c r="C1209" s="20">
        <v>9880</v>
      </c>
      <c r="D1209" s="20">
        <v>43</v>
      </c>
      <c r="E1209" s="20">
        <v>41</v>
      </c>
      <c r="F1209" s="20">
        <v>2</v>
      </c>
      <c r="G1209" s="20">
        <v>76</v>
      </c>
      <c r="H1209" s="20">
        <v>2</v>
      </c>
      <c r="I1209" s="19">
        <v>10044</v>
      </c>
    </row>
    <row r="1210" spans="2:9" x14ac:dyDescent="0.25">
      <c r="B1210" s="19" t="s">
        <v>95</v>
      </c>
      <c r="C1210" s="20">
        <v>4850</v>
      </c>
      <c r="D1210" s="20">
        <v>40</v>
      </c>
      <c r="E1210" s="20">
        <v>13</v>
      </c>
      <c r="F1210" s="20">
        <v>0</v>
      </c>
      <c r="G1210" s="20">
        <v>0</v>
      </c>
      <c r="H1210" s="20">
        <v>0</v>
      </c>
      <c r="I1210" s="19">
        <v>4903</v>
      </c>
    </row>
    <row r="1211" spans="2:9" x14ac:dyDescent="0.25">
      <c r="B1211" s="19" t="s">
        <v>44</v>
      </c>
      <c r="C1211" s="20">
        <v>3817</v>
      </c>
      <c r="D1211" s="20">
        <v>581</v>
      </c>
      <c r="E1211" s="20">
        <v>77</v>
      </c>
      <c r="F1211" s="20">
        <v>0</v>
      </c>
      <c r="G1211" s="20">
        <v>13</v>
      </c>
      <c r="H1211" s="20">
        <v>5</v>
      </c>
      <c r="I1211" s="19">
        <v>4493</v>
      </c>
    </row>
    <row r="1212" spans="2:9" x14ac:dyDescent="0.25">
      <c r="B1212" s="19" t="s">
        <v>45</v>
      </c>
      <c r="C1212" s="20">
        <v>3063</v>
      </c>
      <c r="D1212" s="20">
        <v>1307</v>
      </c>
      <c r="E1212" s="20">
        <v>367</v>
      </c>
      <c r="F1212" s="20">
        <v>2</v>
      </c>
      <c r="G1212" s="20">
        <v>0</v>
      </c>
      <c r="H1212" s="20">
        <v>13</v>
      </c>
      <c r="I1212" s="19">
        <v>4752</v>
      </c>
    </row>
    <row r="1213" spans="2:9" x14ac:dyDescent="0.25">
      <c r="B1213" s="19" t="s">
        <v>46</v>
      </c>
      <c r="C1213" s="20">
        <v>428</v>
      </c>
      <c r="D1213" s="20">
        <v>1052</v>
      </c>
      <c r="E1213" s="20">
        <v>1244</v>
      </c>
      <c r="F1213" s="20">
        <v>319</v>
      </c>
      <c r="G1213" s="20">
        <v>0</v>
      </c>
      <c r="H1213" s="20">
        <v>7</v>
      </c>
      <c r="I1213" s="19">
        <v>3050</v>
      </c>
    </row>
    <row r="1214" spans="2:9" x14ac:dyDescent="0.25">
      <c r="B1214" s="19" t="s">
        <v>47</v>
      </c>
      <c r="C1214" s="20">
        <v>3261</v>
      </c>
      <c r="D1214" s="20">
        <v>1767</v>
      </c>
      <c r="E1214" s="20">
        <v>2602</v>
      </c>
      <c r="F1214" s="20">
        <v>0</v>
      </c>
      <c r="G1214" s="20">
        <v>0</v>
      </c>
      <c r="H1214" s="20">
        <v>2</v>
      </c>
      <c r="I1214" s="19">
        <v>7632</v>
      </c>
    </row>
    <row r="1215" spans="2:9" x14ac:dyDescent="0.25">
      <c r="B1215" s="19" t="s">
        <v>96</v>
      </c>
      <c r="C1215" s="20">
        <v>9038</v>
      </c>
      <c r="D1215" s="20">
        <v>2817</v>
      </c>
      <c r="E1215" s="20">
        <v>40</v>
      </c>
      <c r="F1215" s="20">
        <v>6</v>
      </c>
      <c r="G1215" s="20">
        <v>0</v>
      </c>
      <c r="H1215" s="20">
        <v>0</v>
      </c>
      <c r="I1215" s="19">
        <v>11901</v>
      </c>
    </row>
    <row r="1216" spans="2:9" x14ac:dyDescent="0.25">
      <c r="B1216" s="19" t="s">
        <v>155</v>
      </c>
      <c r="C1216" s="20">
        <v>95</v>
      </c>
      <c r="D1216" s="20">
        <v>0</v>
      </c>
      <c r="E1216" s="20">
        <v>0</v>
      </c>
      <c r="F1216" s="20">
        <v>0</v>
      </c>
      <c r="G1216" s="20">
        <v>0</v>
      </c>
      <c r="H1216" s="20">
        <v>0</v>
      </c>
      <c r="I1216" s="19">
        <v>95</v>
      </c>
    </row>
    <row r="1217" spans="2:9" x14ac:dyDescent="0.25">
      <c r="B1217" s="19" t="s">
        <v>83</v>
      </c>
      <c r="C1217" s="20">
        <v>591</v>
      </c>
      <c r="D1217" s="20">
        <v>799</v>
      </c>
      <c r="E1217" s="20">
        <v>0</v>
      </c>
      <c r="F1217" s="20">
        <v>0</v>
      </c>
      <c r="G1217" s="20">
        <v>0</v>
      </c>
      <c r="H1217" s="20">
        <v>0</v>
      </c>
      <c r="I1217" s="19">
        <v>1390</v>
      </c>
    </row>
    <row r="1218" spans="2:9" x14ac:dyDescent="0.25">
      <c r="B1218" s="19" t="s">
        <v>97</v>
      </c>
      <c r="C1218" s="20">
        <v>998</v>
      </c>
      <c r="D1218" s="20">
        <v>267</v>
      </c>
      <c r="E1218" s="20">
        <v>1</v>
      </c>
      <c r="F1218" s="20">
        <v>0</v>
      </c>
      <c r="G1218" s="20">
        <v>0</v>
      </c>
      <c r="H1218" s="20">
        <v>132</v>
      </c>
      <c r="I1218" s="19">
        <v>1398</v>
      </c>
    </row>
    <row r="1219" spans="2:9" x14ac:dyDescent="0.25">
      <c r="B1219" s="19" t="s">
        <v>136</v>
      </c>
      <c r="C1219" s="20">
        <v>1</v>
      </c>
      <c r="D1219" s="20">
        <v>4</v>
      </c>
      <c r="E1219" s="20">
        <v>0</v>
      </c>
      <c r="F1219" s="20">
        <v>0</v>
      </c>
      <c r="G1219" s="20">
        <v>0</v>
      </c>
      <c r="H1219" s="20">
        <v>0</v>
      </c>
      <c r="I1219" s="19">
        <v>5</v>
      </c>
    </row>
    <row r="1220" spans="2:9" x14ac:dyDescent="0.25">
      <c r="B1220" s="19" t="s">
        <v>99</v>
      </c>
      <c r="C1220" s="20">
        <v>111</v>
      </c>
      <c r="D1220" s="20">
        <v>44</v>
      </c>
      <c r="E1220" s="20">
        <v>5</v>
      </c>
      <c r="F1220" s="20">
        <v>10</v>
      </c>
      <c r="G1220" s="20">
        <v>0</v>
      </c>
      <c r="H1220" s="20">
        <v>7</v>
      </c>
      <c r="I1220" s="19">
        <v>177</v>
      </c>
    </row>
    <row r="1221" spans="2:9" x14ac:dyDescent="0.25">
      <c r="B1221" s="19" t="s">
        <v>100</v>
      </c>
      <c r="C1221" s="20">
        <v>1480</v>
      </c>
      <c r="D1221" s="20">
        <v>148</v>
      </c>
      <c r="E1221" s="20">
        <v>0</v>
      </c>
      <c r="F1221" s="20">
        <v>0</v>
      </c>
      <c r="G1221" s="20">
        <v>0</v>
      </c>
      <c r="H1221" s="20">
        <v>14</v>
      </c>
      <c r="I1221" s="19">
        <v>1642</v>
      </c>
    </row>
    <row r="1222" spans="2:9" x14ac:dyDescent="0.25">
      <c r="B1222" s="19" t="s">
        <v>101</v>
      </c>
      <c r="C1222" s="20">
        <v>153</v>
      </c>
      <c r="D1222" s="20">
        <v>109</v>
      </c>
      <c r="E1222" s="20">
        <v>62</v>
      </c>
      <c r="F1222" s="20">
        <v>252</v>
      </c>
      <c r="G1222" s="20">
        <v>0</v>
      </c>
      <c r="H1222" s="20">
        <v>0</v>
      </c>
      <c r="I1222" s="19">
        <v>576</v>
      </c>
    </row>
    <row r="1223" spans="2:9" x14ac:dyDescent="0.25">
      <c r="B1223" s="19" t="s">
        <v>102</v>
      </c>
      <c r="C1223" s="20">
        <v>128</v>
      </c>
      <c r="D1223" s="20">
        <v>46</v>
      </c>
      <c r="E1223" s="20">
        <v>0</v>
      </c>
      <c r="F1223" s="20">
        <v>0</v>
      </c>
      <c r="G1223" s="20">
        <v>0</v>
      </c>
      <c r="H1223" s="20">
        <v>0</v>
      </c>
      <c r="I1223" s="19">
        <v>174</v>
      </c>
    </row>
    <row r="1224" spans="2:9" x14ac:dyDescent="0.25">
      <c r="B1224" s="19" t="s">
        <v>103</v>
      </c>
      <c r="C1224" s="20">
        <v>368</v>
      </c>
      <c r="D1224" s="20">
        <v>136</v>
      </c>
      <c r="E1224" s="20">
        <v>567</v>
      </c>
      <c r="F1224" s="20">
        <v>70</v>
      </c>
      <c r="G1224" s="20">
        <v>0</v>
      </c>
      <c r="H1224" s="20">
        <v>0</v>
      </c>
      <c r="I1224" s="19">
        <v>1141</v>
      </c>
    </row>
    <row r="1225" spans="2:9" x14ac:dyDescent="0.25">
      <c r="B1225" s="19" t="s">
        <v>104</v>
      </c>
      <c r="C1225" s="20">
        <v>1</v>
      </c>
      <c r="D1225" s="20">
        <v>299</v>
      </c>
      <c r="E1225" s="20">
        <v>1453</v>
      </c>
      <c r="F1225" s="20">
        <v>1048</v>
      </c>
      <c r="G1225" s="20">
        <v>64</v>
      </c>
      <c r="H1225" s="20">
        <v>9</v>
      </c>
      <c r="I1225" s="19">
        <v>2874</v>
      </c>
    </row>
    <row r="1226" spans="2:9" x14ac:dyDescent="0.25">
      <c r="B1226" s="19" t="s">
        <v>105</v>
      </c>
      <c r="C1226" s="20">
        <v>24</v>
      </c>
      <c r="D1226" s="20">
        <v>2423</v>
      </c>
      <c r="E1226" s="20">
        <v>2877</v>
      </c>
      <c r="F1226" s="20">
        <v>315</v>
      </c>
      <c r="G1226" s="20">
        <v>0</v>
      </c>
      <c r="H1226" s="20">
        <v>0</v>
      </c>
      <c r="I1226" s="19">
        <v>5639</v>
      </c>
    </row>
    <row r="1227" spans="2:9" x14ac:dyDescent="0.25">
      <c r="B1227" s="19" t="s">
        <v>106</v>
      </c>
      <c r="C1227" s="20">
        <v>62</v>
      </c>
      <c r="D1227" s="20">
        <v>250</v>
      </c>
      <c r="E1227" s="20">
        <v>279</v>
      </c>
      <c r="F1227" s="20">
        <v>447</v>
      </c>
      <c r="G1227" s="20">
        <v>0</v>
      </c>
      <c r="H1227" s="20">
        <v>0</v>
      </c>
      <c r="I1227" s="19">
        <v>1038</v>
      </c>
    </row>
    <row r="1228" spans="2:9" x14ac:dyDescent="0.25">
      <c r="B1228" s="19" t="s">
        <v>107</v>
      </c>
      <c r="C1228" s="20">
        <v>153</v>
      </c>
      <c r="D1228" s="20">
        <v>2009</v>
      </c>
      <c r="E1228" s="20">
        <v>183</v>
      </c>
      <c r="F1228" s="20">
        <v>119</v>
      </c>
      <c r="G1228" s="20">
        <v>0</v>
      </c>
      <c r="H1228" s="20">
        <v>1</v>
      </c>
      <c r="I1228" s="19">
        <v>2465</v>
      </c>
    </row>
    <row r="1229" spans="2:9" x14ac:dyDescent="0.25">
      <c r="B1229" s="19" t="s">
        <v>49</v>
      </c>
      <c r="C1229" s="20">
        <v>137</v>
      </c>
      <c r="D1229" s="20">
        <v>259</v>
      </c>
      <c r="E1229" s="20">
        <v>0</v>
      </c>
      <c r="F1229" s="20">
        <v>0</v>
      </c>
      <c r="G1229" s="20">
        <v>0</v>
      </c>
      <c r="H1229" s="20">
        <v>0</v>
      </c>
      <c r="I1229" s="19">
        <v>396</v>
      </c>
    </row>
    <row r="1230" spans="2:9" x14ac:dyDescent="0.25">
      <c r="B1230" s="19" t="s">
        <v>50</v>
      </c>
      <c r="C1230" s="20">
        <v>33</v>
      </c>
      <c r="D1230" s="20">
        <v>148</v>
      </c>
      <c r="E1230" s="20">
        <v>633</v>
      </c>
      <c r="F1230" s="20">
        <v>254</v>
      </c>
      <c r="G1230" s="20">
        <v>0</v>
      </c>
      <c r="H1230" s="20">
        <v>585</v>
      </c>
      <c r="I1230" s="19">
        <v>1653</v>
      </c>
    </row>
    <row r="1231" spans="2:9" x14ac:dyDescent="0.25">
      <c r="B1231" s="19" t="s">
        <v>108</v>
      </c>
      <c r="C1231" s="20">
        <v>0</v>
      </c>
      <c r="D1231" s="20">
        <v>224</v>
      </c>
      <c r="E1231" s="20">
        <v>111</v>
      </c>
      <c r="F1231" s="20">
        <v>0</v>
      </c>
      <c r="G1231" s="20">
        <v>0</v>
      </c>
      <c r="H1231" s="20">
        <v>0</v>
      </c>
      <c r="I1231" s="19">
        <v>335</v>
      </c>
    </row>
    <row r="1232" spans="2:9" x14ac:dyDescent="0.25">
      <c r="B1232" s="19" t="s">
        <v>109</v>
      </c>
      <c r="C1232" s="20">
        <v>22</v>
      </c>
      <c r="D1232" s="20">
        <v>407</v>
      </c>
      <c r="E1232" s="20">
        <v>10</v>
      </c>
      <c r="F1232" s="20">
        <v>129</v>
      </c>
      <c r="G1232" s="20">
        <v>0</v>
      </c>
      <c r="H1232" s="20">
        <v>0</v>
      </c>
      <c r="I1232" s="19">
        <v>568</v>
      </c>
    </row>
    <row r="1233" spans="2:9" x14ac:dyDescent="0.25">
      <c r="B1233" s="19" t="s">
        <v>156</v>
      </c>
      <c r="C1233" s="20">
        <v>1</v>
      </c>
      <c r="D1233" s="20">
        <v>106</v>
      </c>
      <c r="E1233" s="20">
        <v>0</v>
      </c>
      <c r="F1233" s="20">
        <v>0</v>
      </c>
      <c r="G1233" s="20">
        <v>0</v>
      </c>
      <c r="H1233" s="20">
        <v>0</v>
      </c>
      <c r="I1233" s="19">
        <v>107</v>
      </c>
    </row>
    <row r="1234" spans="2:9" x14ac:dyDescent="0.25">
      <c r="B1234" s="19" t="s">
        <v>110</v>
      </c>
      <c r="C1234" s="20">
        <v>0</v>
      </c>
      <c r="D1234" s="20">
        <v>478</v>
      </c>
      <c r="E1234" s="20">
        <v>2</v>
      </c>
      <c r="F1234" s="20">
        <v>133</v>
      </c>
      <c r="G1234" s="20">
        <v>0</v>
      </c>
      <c r="H1234" s="20">
        <v>0</v>
      </c>
      <c r="I1234" s="19">
        <v>613</v>
      </c>
    </row>
    <row r="1235" spans="2:9" x14ac:dyDescent="0.25">
      <c r="B1235" s="19" t="s">
        <v>111</v>
      </c>
      <c r="C1235" s="20">
        <v>119</v>
      </c>
      <c r="D1235" s="20">
        <v>38</v>
      </c>
      <c r="E1235" s="20">
        <v>297</v>
      </c>
      <c r="F1235" s="20">
        <v>0</v>
      </c>
      <c r="G1235" s="20">
        <v>0</v>
      </c>
      <c r="H1235" s="20">
        <v>0</v>
      </c>
      <c r="I1235" s="19">
        <v>454</v>
      </c>
    </row>
    <row r="1236" spans="2:9" x14ac:dyDescent="0.25">
      <c r="B1236" s="19" t="s">
        <v>52</v>
      </c>
      <c r="C1236" s="20">
        <v>191</v>
      </c>
      <c r="D1236" s="20">
        <v>10</v>
      </c>
      <c r="E1236" s="20">
        <v>1</v>
      </c>
      <c r="F1236" s="20">
        <v>0</v>
      </c>
      <c r="G1236" s="20">
        <v>0</v>
      </c>
      <c r="H1236" s="20">
        <v>0</v>
      </c>
      <c r="I1236" s="19">
        <v>202</v>
      </c>
    </row>
    <row r="1237" spans="2:9" x14ac:dyDescent="0.25">
      <c r="B1237" s="19" t="s">
        <v>112</v>
      </c>
      <c r="C1237" s="20">
        <v>0</v>
      </c>
      <c r="D1237" s="20">
        <v>0</v>
      </c>
      <c r="E1237" s="20">
        <v>0</v>
      </c>
      <c r="F1237" s="20">
        <v>0</v>
      </c>
      <c r="G1237" s="20">
        <v>0</v>
      </c>
      <c r="H1237" s="20">
        <v>1187</v>
      </c>
      <c r="I1237" s="19">
        <v>1187</v>
      </c>
    </row>
    <row r="1238" spans="2:9" x14ac:dyDescent="0.25">
      <c r="B1238" s="19" t="s">
        <v>140</v>
      </c>
      <c r="C1238" s="20">
        <v>3</v>
      </c>
      <c r="D1238" s="20">
        <v>63</v>
      </c>
      <c r="E1238" s="20">
        <v>7</v>
      </c>
      <c r="F1238" s="20">
        <v>0</v>
      </c>
      <c r="G1238" s="20">
        <v>0</v>
      </c>
      <c r="H1238" s="20">
        <v>0</v>
      </c>
      <c r="I1238" s="19">
        <v>73</v>
      </c>
    </row>
    <row r="1239" spans="2:9" x14ac:dyDescent="0.25">
      <c r="B1239" s="19" t="s">
        <v>113</v>
      </c>
      <c r="C1239" s="20">
        <v>734</v>
      </c>
      <c r="D1239" s="20">
        <v>128</v>
      </c>
      <c r="E1239" s="20">
        <v>24</v>
      </c>
      <c r="F1239" s="20">
        <v>0</v>
      </c>
      <c r="G1239" s="20">
        <v>0</v>
      </c>
      <c r="H1239" s="20">
        <v>0</v>
      </c>
      <c r="I1239" s="19">
        <v>886</v>
      </c>
    </row>
    <row r="1240" spans="2:9" x14ac:dyDescent="0.25">
      <c r="B1240" s="19" t="s">
        <v>84</v>
      </c>
      <c r="C1240" s="20">
        <v>719</v>
      </c>
      <c r="D1240" s="20">
        <v>2476</v>
      </c>
      <c r="E1240" s="20">
        <v>2311</v>
      </c>
      <c r="F1240" s="20">
        <v>100</v>
      </c>
      <c r="G1240" s="20">
        <v>0</v>
      </c>
      <c r="H1240" s="20">
        <v>9</v>
      </c>
      <c r="I1240" s="19">
        <v>5615</v>
      </c>
    </row>
    <row r="1241" spans="2:9" x14ac:dyDescent="0.25">
      <c r="B1241" s="19" t="s">
        <v>114</v>
      </c>
      <c r="C1241" s="20">
        <v>762</v>
      </c>
      <c r="D1241" s="20">
        <v>0</v>
      </c>
      <c r="E1241" s="20">
        <v>0</v>
      </c>
      <c r="F1241" s="20">
        <v>0</v>
      </c>
      <c r="G1241" s="20">
        <v>0</v>
      </c>
      <c r="H1241" s="20">
        <v>2</v>
      </c>
      <c r="I1241" s="19">
        <v>764</v>
      </c>
    </row>
    <row r="1242" spans="2:9" x14ac:dyDescent="0.25">
      <c r="B1242" s="19" t="s">
        <v>115</v>
      </c>
      <c r="C1242" s="20">
        <v>137</v>
      </c>
      <c r="D1242" s="20">
        <v>998</v>
      </c>
      <c r="E1242" s="20">
        <v>495</v>
      </c>
      <c r="F1242" s="20">
        <v>2</v>
      </c>
      <c r="G1242" s="20">
        <v>0</v>
      </c>
      <c r="H1242" s="20">
        <v>2</v>
      </c>
      <c r="I1242" s="19">
        <v>1634</v>
      </c>
    </row>
    <row r="1243" spans="2:9" x14ac:dyDescent="0.25">
      <c r="B1243" s="19" t="s">
        <v>116</v>
      </c>
      <c r="C1243" s="20">
        <v>241</v>
      </c>
      <c r="D1243" s="20">
        <v>222</v>
      </c>
      <c r="E1243" s="20">
        <v>680</v>
      </c>
      <c r="F1243" s="20">
        <v>10</v>
      </c>
      <c r="G1243" s="20">
        <v>0</v>
      </c>
      <c r="H1243" s="20">
        <v>0</v>
      </c>
      <c r="I1243" s="19">
        <v>1153</v>
      </c>
    </row>
    <row r="1244" spans="2:9" x14ac:dyDescent="0.25">
      <c r="B1244" s="19" t="s">
        <v>117</v>
      </c>
      <c r="C1244" s="20">
        <v>2</v>
      </c>
      <c r="D1244" s="20">
        <v>1</v>
      </c>
      <c r="E1244" s="20">
        <v>32</v>
      </c>
      <c r="F1244" s="20">
        <v>0</v>
      </c>
      <c r="G1244" s="20">
        <v>0</v>
      </c>
      <c r="H1244" s="20">
        <v>127</v>
      </c>
      <c r="I1244" s="19">
        <v>162</v>
      </c>
    </row>
    <row r="1245" spans="2:9" x14ac:dyDescent="0.25">
      <c r="B1245" s="19" t="s">
        <v>118</v>
      </c>
      <c r="C1245" s="20">
        <v>19</v>
      </c>
      <c r="D1245" s="20">
        <v>25</v>
      </c>
      <c r="E1245" s="20">
        <v>0</v>
      </c>
      <c r="F1245" s="20">
        <v>0</v>
      </c>
      <c r="G1245" s="20">
        <v>0</v>
      </c>
      <c r="H1245" s="20">
        <v>0</v>
      </c>
      <c r="I1245" s="19">
        <v>44</v>
      </c>
    </row>
    <row r="1246" spans="2:9" x14ac:dyDescent="0.25">
      <c r="B1246" s="19" t="s">
        <v>119</v>
      </c>
      <c r="C1246" s="20">
        <v>2668</v>
      </c>
      <c r="D1246" s="20">
        <v>2</v>
      </c>
      <c r="E1246" s="20">
        <v>9</v>
      </c>
      <c r="F1246" s="20">
        <v>0</v>
      </c>
      <c r="G1246" s="20">
        <v>0</v>
      </c>
      <c r="H1246" s="20">
        <v>1</v>
      </c>
      <c r="I1246" s="19">
        <v>2680</v>
      </c>
    </row>
    <row r="1247" spans="2:9" x14ac:dyDescent="0.25">
      <c r="B1247" s="19" t="s">
        <v>120</v>
      </c>
      <c r="C1247" s="20">
        <v>935</v>
      </c>
      <c r="D1247" s="20">
        <v>321</v>
      </c>
      <c r="E1247" s="20">
        <v>49</v>
      </c>
      <c r="F1247" s="20">
        <v>0</v>
      </c>
      <c r="G1247" s="20">
        <v>0</v>
      </c>
      <c r="H1247" s="20">
        <v>0</v>
      </c>
      <c r="I1247" s="19">
        <v>1305</v>
      </c>
    </row>
    <row r="1248" spans="2:9" x14ac:dyDescent="0.25">
      <c r="B1248" s="19" t="s">
        <v>121</v>
      </c>
      <c r="C1248" s="20">
        <v>28</v>
      </c>
      <c r="D1248" s="20">
        <v>5</v>
      </c>
      <c r="E1248" s="20">
        <v>0</v>
      </c>
      <c r="F1248" s="20">
        <v>0</v>
      </c>
      <c r="G1248" s="20">
        <v>0</v>
      </c>
      <c r="H1248" s="20">
        <v>0</v>
      </c>
      <c r="I1248" s="19">
        <v>33</v>
      </c>
    </row>
    <row r="1249" spans="2:9" x14ac:dyDescent="0.25">
      <c r="B1249" s="19" t="s">
        <v>142</v>
      </c>
      <c r="C1249" s="20">
        <v>0</v>
      </c>
      <c r="D1249" s="20">
        <v>2</v>
      </c>
      <c r="E1249" s="20">
        <v>0</v>
      </c>
      <c r="F1249" s="20">
        <v>0</v>
      </c>
      <c r="G1249" s="20">
        <v>0</v>
      </c>
      <c r="H1249" s="20">
        <v>0</v>
      </c>
      <c r="I1249" s="19">
        <v>2</v>
      </c>
    </row>
    <row r="1250" spans="2:9" x14ac:dyDescent="0.25">
      <c r="B1250" s="19" t="s">
        <v>143</v>
      </c>
      <c r="C1250" s="20">
        <v>35</v>
      </c>
      <c r="D1250" s="20">
        <v>0</v>
      </c>
      <c r="E1250" s="20">
        <v>0</v>
      </c>
      <c r="F1250" s="20">
        <v>0</v>
      </c>
      <c r="G1250" s="20">
        <v>0</v>
      </c>
      <c r="H1250" s="20">
        <v>0</v>
      </c>
      <c r="I1250" s="19">
        <v>35</v>
      </c>
    </row>
    <row r="1251" spans="2:9" x14ac:dyDescent="0.25">
      <c r="B1251" s="19" t="s">
        <v>122</v>
      </c>
      <c r="C1251" s="20">
        <v>260</v>
      </c>
      <c r="D1251" s="20">
        <v>0</v>
      </c>
      <c r="E1251" s="20">
        <v>0</v>
      </c>
      <c r="F1251" s="20">
        <v>0</v>
      </c>
      <c r="G1251" s="20">
        <v>0</v>
      </c>
      <c r="H1251" s="20">
        <v>36</v>
      </c>
      <c r="I1251" s="19">
        <v>296</v>
      </c>
    </row>
    <row r="1252" spans="2:9" x14ac:dyDescent="0.25">
      <c r="B1252" s="19" t="s">
        <v>123</v>
      </c>
      <c r="C1252" s="20">
        <v>4</v>
      </c>
      <c r="D1252" s="20">
        <v>7</v>
      </c>
      <c r="E1252" s="20">
        <v>0</v>
      </c>
      <c r="F1252" s="20">
        <v>0</v>
      </c>
      <c r="G1252" s="20">
        <v>14</v>
      </c>
      <c r="H1252" s="20">
        <v>48</v>
      </c>
      <c r="I1252" s="19">
        <v>73</v>
      </c>
    </row>
    <row r="1253" spans="2:9" x14ac:dyDescent="0.25">
      <c r="B1253" s="19" t="s">
        <v>144</v>
      </c>
      <c r="C1253" s="20">
        <v>89</v>
      </c>
      <c r="D1253" s="20">
        <v>62</v>
      </c>
      <c r="E1253" s="20">
        <v>0</v>
      </c>
      <c r="F1253" s="20">
        <v>0</v>
      </c>
      <c r="G1253" s="20">
        <v>0</v>
      </c>
      <c r="H1253" s="20">
        <v>0</v>
      </c>
      <c r="I1253" s="19">
        <v>151</v>
      </c>
    </row>
    <row r="1254" spans="2:9" x14ac:dyDescent="0.25">
      <c r="B1254" s="19" t="s">
        <v>124</v>
      </c>
      <c r="C1254" s="20">
        <v>0</v>
      </c>
      <c r="D1254" s="20">
        <v>35</v>
      </c>
      <c r="E1254" s="20">
        <v>0</v>
      </c>
      <c r="F1254" s="20">
        <v>0</v>
      </c>
      <c r="G1254" s="20">
        <v>0</v>
      </c>
      <c r="H1254" s="20">
        <v>0</v>
      </c>
      <c r="I1254" s="19">
        <v>35</v>
      </c>
    </row>
    <row r="1255" spans="2:9" x14ac:dyDescent="0.25">
      <c r="B1255" s="19" t="s">
        <v>147</v>
      </c>
      <c r="C1255" s="20">
        <v>122</v>
      </c>
      <c r="D1255" s="20">
        <v>1</v>
      </c>
      <c r="E1255" s="20">
        <v>0</v>
      </c>
      <c r="F1255" s="20">
        <v>0</v>
      </c>
      <c r="G1255" s="20">
        <v>0</v>
      </c>
      <c r="H1255" s="20">
        <v>0</v>
      </c>
      <c r="I1255" s="19">
        <v>123</v>
      </c>
    </row>
    <row r="1256" spans="2:9" x14ac:dyDescent="0.25">
      <c r="B1256" s="19" t="s">
        <v>125</v>
      </c>
      <c r="C1256" s="20">
        <v>845</v>
      </c>
      <c r="D1256" s="20">
        <v>6</v>
      </c>
      <c r="E1256" s="20">
        <v>2</v>
      </c>
      <c r="F1256" s="20">
        <v>0</v>
      </c>
      <c r="G1256" s="20">
        <v>0</v>
      </c>
      <c r="H1256" s="20">
        <v>1</v>
      </c>
      <c r="I1256" s="19">
        <v>854</v>
      </c>
    </row>
    <row r="1257" spans="2:9" x14ac:dyDescent="0.25">
      <c r="B1257" s="19" t="s">
        <v>127</v>
      </c>
      <c r="C1257" s="20">
        <v>49</v>
      </c>
      <c r="D1257" s="20">
        <v>0</v>
      </c>
      <c r="E1257" s="20">
        <v>197</v>
      </c>
      <c r="F1257" s="20">
        <v>0</v>
      </c>
      <c r="G1257" s="20">
        <v>0</v>
      </c>
      <c r="H1257" s="20">
        <v>0</v>
      </c>
      <c r="I1257" s="19">
        <v>246</v>
      </c>
    </row>
    <row r="1258" spans="2:9" x14ac:dyDescent="0.25">
      <c r="B1258" s="19" t="s">
        <v>129</v>
      </c>
      <c r="C1258" s="20">
        <v>14</v>
      </c>
      <c r="D1258" s="20">
        <v>7</v>
      </c>
      <c r="E1258" s="20">
        <v>0</v>
      </c>
      <c r="F1258" s="20">
        <v>0</v>
      </c>
      <c r="G1258" s="20">
        <v>0</v>
      </c>
      <c r="H1258" s="20">
        <v>0</v>
      </c>
      <c r="I1258" s="19">
        <v>21</v>
      </c>
    </row>
    <row r="1259" spans="2:9" x14ac:dyDescent="0.25">
      <c r="B1259" s="19" t="s">
        <v>148</v>
      </c>
      <c r="C1259" s="20">
        <v>0</v>
      </c>
      <c r="D1259" s="20">
        <v>10</v>
      </c>
      <c r="E1259" s="20">
        <v>1</v>
      </c>
      <c r="F1259" s="20">
        <v>0</v>
      </c>
      <c r="G1259" s="20">
        <v>0</v>
      </c>
      <c r="H1259" s="20">
        <v>0</v>
      </c>
      <c r="I1259" s="19">
        <v>11</v>
      </c>
    </row>
    <row r="1260" spans="2:9" x14ac:dyDescent="0.25">
      <c r="B1260" s="19" t="s">
        <v>130</v>
      </c>
      <c r="C1260" s="20">
        <v>104</v>
      </c>
      <c r="D1260" s="20">
        <v>2</v>
      </c>
      <c r="E1260" s="20">
        <v>0</v>
      </c>
      <c r="F1260" s="20">
        <v>0</v>
      </c>
      <c r="G1260" s="20">
        <v>0</v>
      </c>
      <c r="H1260" s="20">
        <v>0</v>
      </c>
      <c r="I1260" s="19">
        <v>106</v>
      </c>
    </row>
    <row r="1261" spans="2:9" x14ac:dyDescent="0.25">
      <c r="B1261" s="19" t="s">
        <v>77</v>
      </c>
      <c r="C1261" s="20">
        <v>0</v>
      </c>
      <c r="D1261" s="20">
        <v>0</v>
      </c>
      <c r="E1261" s="20">
        <v>4</v>
      </c>
      <c r="F1261" s="20">
        <v>0</v>
      </c>
      <c r="G1261" s="20">
        <v>0</v>
      </c>
      <c r="H1261" s="20">
        <v>0</v>
      </c>
      <c r="I1261" s="19">
        <v>4</v>
      </c>
    </row>
    <row r="1262" spans="2:9" x14ac:dyDescent="0.25">
      <c r="B1262" s="19" t="s">
        <v>131</v>
      </c>
      <c r="C1262" s="20">
        <v>30</v>
      </c>
      <c r="D1262" s="20">
        <v>24</v>
      </c>
      <c r="E1262" s="20">
        <v>1</v>
      </c>
      <c r="F1262" s="20">
        <v>0</v>
      </c>
      <c r="G1262" s="20">
        <v>0</v>
      </c>
      <c r="H1262" s="20">
        <v>0</v>
      </c>
      <c r="I1262" s="19">
        <v>55</v>
      </c>
    </row>
    <row r="1263" spans="2:9" x14ac:dyDescent="0.25">
      <c r="B1263" s="19" t="s">
        <v>132</v>
      </c>
      <c r="C1263" s="20">
        <v>0</v>
      </c>
      <c r="D1263" s="20">
        <v>0</v>
      </c>
      <c r="E1263" s="20">
        <v>470</v>
      </c>
      <c r="F1263" s="20">
        <v>2</v>
      </c>
      <c r="G1263" s="20">
        <v>0</v>
      </c>
      <c r="H1263" s="20">
        <v>639</v>
      </c>
      <c r="I1263" s="19">
        <v>1111</v>
      </c>
    </row>
    <row r="1264" spans="2:9" x14ac:dyDescent="0.25">
      <c r="B1264" s="19" t="s">
        <v>133</v>
      </c>
      <c r="C1264" s="20">
        <v>0</v>
      </c>
      <c r="D1264" s="20">
        <v>49</v>
      </c>
      <c r="E1264" s="20">
        <v>13</v>
      </c>
      <c r="F1264" s="20">
        <v>0</v>
      </c>
      <c r="G1264" s="20">
        <v>0</v>
      </c>
      <c r="H1264" s="20">
        <v>0</v>
      </c>
      <c r="I1264" s="19">
        <v>62</v>
      </c>
    </row>
    <row r="1265" spans="2:10" x14ac:dyDescent="0.25">
      <c r="B1265" s="19" t="s">
        <v>134</v>
      </c>
      <c r="C1265" s="20">
        <v>0</v>
      </c>
      <c r="D1265" s="20">
        <v>64</v>
      </c>
      <c r="E1265" s="20">
        <v>216</v>
      </c>
      <c r="F1265" s="20">
        <v>1</v>
      </c>
      <c r="G1265" s="20">
        <v>0</v>
      </c>
      <c r="H1265" s="20">
        <v>0</v>
      </c>
      <c r="I1265" s="19">
        <v>281</v>
      </c>
    </row>
    <row r="1266" spans="2:10" x14ac:dyDescent="0.25">
      <c r="B1266" s="19"/>
      <c r="C1266" s="20"/>
      <c r="D1266" s="20"/>
      <c r="E1266" s="20"/>
      <c r="F1266" s="20"/>
      <c r="G1266" s="20"/>
      <c r="H1266" s="20"/>
      <c r="I1266" s="19"/>
    </row>
    <row r="1267" spans="2:10" x14ac:dyDescent="0.25">
      <c r="B1267" s="19"/>
      <c r="C1267" s="20"/>
      <c r="D1267" s="20"/>
      <c r="E1267" s="20"/>
      <c r="F1267" s="20"/>
      <c r="G1267" s="20"/>
      <c r="H1267" s="20"/>
      <c r="I1267" s="19"/>
    </row>
    <row r="1268" spans="2:10" x14ac:dyDescent="0.25">
      <c r="B1268" s="19"/>
      <c r="C1268" s="20"/>
      <c r="D1268" s="20"/>
      <c r="E1268" s="20"/>
      <c r="F1268" s="20"/>
      <c r="G1268" s="20"/>
      <c r="H1268" s="20"/>
      <c r="I1268" s="19"/>
    </row>
    <row r="1269" spans="2:10" x14ac:dyDescent="0.25">
      <c r="B1269" s="19"/>
      <c r="C1269" s="20"/>
      <c r="D1269" s="20"/>
      <c r="E1269" s="20"/>
      <c r="F1269" s="20"/>
      <c r="G1269" s="20"/>
      <c r="H1269" s="20"/>
      <c r="I1269" s="19"/>
    </row>
    <row r="1270" spans="2:10" x14ac:dyDescent="0.25">
      <c r="B1270" s="19"/>
      <c r="C1270" s="20"/>
      <c r="D1270" s="20"/>
      <c r="E1270" s="20"/>
      <c r="F1270" s="20"/>
      <c r="G1270" s="20"/>
      <c r="H1270" s="20"/>
      <c r="I1270" s="19"/>
    </row>
    <row r="1271" spans="2:10" x14ac:dyDescent="0.25">
      <c r="B1271" s="19"/>
      <c r="C1271" s="20"/>
      <c r="D1271" s="20"/>
      <c r="E1271" s="20"/>
      <c r="F1271" s="20"/>
      <c r="G1271" s="20"/>
      <c r="H1271" s="20"/>
      <c r="I1271" s="19"/>
    </row>
    <row r="1272" spans="2:10" x14ac:dyDescent="0.25">
      <c r="B1272" s="19"/>
      <c r="C1272" s="20"/>
      <c r="D1272" s="20"/>
      <c r="E1272" s="20"/>
      <c r="F1272" s="20"/>
      <c r="G1272" s="20"/>
      <c r="H1272" s="20"/>
      <c r="I1272" s="19"/>
    </row>
    <row r="1273" spans="2:10" x14ac:dyDescent="0.25">
      <c r="B1273" s="19"/>
      <c r="C1273" s="20"/>
      <c r="D1273" s="20"/>
      <c r="E1273" s="20"/>
      <c r="F1273" s="20"/>
      <c r="G1273" s="20"/>
      <c r="H1273" s="20"/>
      <c r="I1273" s="19"/>
    </row>
    <row r="1274" spans="2:10" x14ac:dyDescent="0.25">
      <c r="B1274" s="19" t="s">
        <v>8</v>
      </c>
      <c r="C1274" s="19">
        <f t="shared" ref="C1274:H1274" si="13">SUM(C1198:C1273)</f>
        <v>945353</v>
      </c>
      <c r="D1274" s="19">
        <f t="shared" si="13"/>
        <v>90168</v>
      </c>
      <c r="E1274" s="19">
        <f t="shared" si="13"/>
        <v>60950</v>
      </c>
      <c r="F1274" s="19">
        <f t="shared" si="13"/>
        <v>14984</v>
      </c>
      <c r="G1274" s="19">
        <f t="shared" si="13"/>
        <v>2577</v>
      </c>
      <c r="H1274" s="19">
        <f t="shared" si="13"/>
        <v>7290</v>
      </c>
      <c r="I1274" s="19">
        <f>SUM(I1198:I1273)</f>
        <v>1121322</v>
      </c>
    </row>
    <row r="1275" spans="2:10" ht="15.75" thickBot="1" x14ac:dyDescent="0.3">
      <c r="B1275" s="26"/>
      <c r="C1275" s="27"/>
      <c r="D1275" s="27"/>
      <c r="E1275" s="27"/>
      <c r="F1275" s="27"/>
      <c r="G1275" s="27"/>
      <c r="H1275" s="27"/>
      <c r="I1275" s="27"/>
      <c r="J1275" s="28"/>
    </row>
    <row r="1276" spans="2:10" ht="16.5" thickBot="1" x14ac:dyDescent="0.3">
      <c r="B1276" s="48" t="s">
        <v>65</v>
      </c>
      <c r="C1276" s="49"/>
      <c r="D1276" s="49"/>
      <c r="E1276" s="49"/>
      <c r="F1276" s="49"/>
      <c r="G1276" s="49"/>
      <c r="H1276" s="50"/>
      <c r="I1276" s="61" t="str">
        <f>$I$29</f>
        <v>ACUMULAT DESEMBRE 2019</v>
      </c>
    </row>
    <row r="1277" spans="2:10" x14ac:dyDescent="0.25">
      <c r="B1277" s="17" t="s">
        <v>31</v>
      </c>
      <c r="C1277" s="18" t="s">
        <v>32</v>
      </c>
      <c r="D1277" s="18" t="s">
        <v>33</v>
      </c>
      <c r="E1277" s="18" t="s">
        <v>34</v>
      </c>
      <c r="F1277" s="18" t="s">
        <v>35</v>
      </c>
      <c r="G1277" s="18" t="s">
        <v>36</v>
      </c>
      <c r="H1277" s="18" t="s">
        <v>37</v>
      </c>
      <c r="I1277" s="18" t="s">
        <v>8</v>
      </c>
    </row>
    <row r="1278" spans="2:10" x14ac:dyDescent="0.25">
      <c r="B1278" s="19" t="s">
        <v>38</v>
      </c>
      <c r="C1278" s="20">
        <v>1746468</v>
      </c>
      <c r="D1278" s="20">
        <v>194532</v>
      </c>
      <c r="E1278" s="20">
        <v>158067</v>
      </c>
      <c r="F1278" s="20">
        <v>63483</v>
      </c>
      <c r="G1278" s="20">
        <v>18607</v>
      </c>
      <c r="H1278" s="20">
        <v>39574</v>
      </c>
      <c r="I1278" s="19">
        <v>2220731</v>
      </c>
    </row>
    <row r="1279" spans="2:10" x14ac:dyDescent="0.25">
      <c r="B1279" s="19" t="s">
        <v>39</v>
      </c>
      <c r="C1279" s="20">
        <v>748922</v>
      </c>
      <c r="D1279" s="20">
        <v>51256</v>
      </c>
      <c r="E1279" s="20">
        <v>45092</v>
      </c>
      <c r="F1279" s="20">
        <v>15767</v>
      </c>
      <c r="G1279" s="20">
        <v>2745</v>
      </c>
      <c r="H1279" s="20">
        <v>9506</v>
      </c>
      <c r="I1279" s="19">
        <v>873288</v>
      </c>
    </row>
    <row r="1280" spans="2:10" x14ac:dyDescent="0.25">
      <c r="B1280" s="19" t="s">
        <v>40</v>
      </c>
      <c r="C1280" s="20">
        <v>566548</v>
      </c>
      <c r="D1280" s="20">
        <v>213900</v>
      </c>
      <c r="E1280" s="20">
        <v>103699</v>
      </c>
      <c r="F1280" s="20">
        <v>17868</v>
      </c>
      <c r="G1280" s="20">
        <v>7586</v>
      </c>
      <c r="H1280" s="20">
        <v>9942</v>
      </c>
      <c r="I1280" s="19">
        <v>919543</v>
      </c>
    </row>
    <row r="1281" spans="2:9" x14ac:dyDescent="0.25">
      <c r="B1281" s="19" t="s">
        <v>41</v>
      </c>
      <c r="C1281" s="20">
        <v>296617</v>
      </c>
      <c r="D1281" s="20">
        <v>262308</v>
      </c>
      <c r="E1281" s="20">
        <v>165866</v>
      </c>
      <c r="F1281" s="20">
        <v>93770</v>
      </c>
      <c r="G1281" s="20">
        <v>25807</v>
      </c>
      <c r="H1281" s="20">
        <v>18305</v>
      </c>
      <c r="I1281" s="19">
        <v>862673</v>
      </c>
    </row>
    <row r="1282" spans="2:9" x14ac:dyDescent="0.25">
      <c r="B1282" s="19" t="s">
        <v>42</v>
      </c>
      <c r="C1282" s="20">
        <v>119982</v>
      </c>
      <c r="D1282" s="20">
        <v>5556</v>
      </c>
      <c r="E1282" s="20">
        <v>6504</v>
      </c>
      <c r="F1282" s="20">
        <v>3125</v>
      </c>
      <c r="G1282" s="20">
        <v>700</v>
      </c>
      <c r="H1282" s="20">
        <v>2223</v>
      </c>
      <c r="I1282" s="19">
        <v>138090</v>
      </c>
    </row>
    <row r="1283" spans="2:9" x14ac:dyDescent="0.25">
      <c r="B1283" s="19" t="s">
        <v>43</v>
      </c>
      <c r="C1283" s="20">
        <v>56376</v>
      </c>
      <c r="D1283" s="20">
        <v>8748</v>
      </c>
      <c r="E1283" s="20">
        <v>7312</v>
      </c>
      <c r="F1283" s="20">
        <v>1818</v>
      </c>
      <c r="G1283" s="20">
        <v>200</v>
      </c>
      <c r="H1283" s="20">
        <v>1847</v>
      </c>
      <c r="I1283" s="19">
        <v>76301</v>
      </c>
    </row>
    <row r="1284" spans="2:9" x14ac:dyDescent="0.25">
      <c r="B1284" s="19" t="s">
        <v>89</v>
      </c>
      <c r="C1284" s="20">
        <v>1446</v>
      </c>
      <c r="D1284" s="20">
        <v>109</v>
      </c>
      <c r="E1284" s="20">
        <v>9</v>
      </c>
      <c r="F1284" s="20">
        <v>13</v>
      </c>
      <c r="G1284" s="20">
        <v>1</v>
      </c>
      <c r="H1284" s="20">
        <v>2</v>
      </c>
      <c r="I1284" s="19">
        <v>1580</v>
      </c>
    </row>
    <row r="1285" spans="2:9" x14ac:dyDescent="0.25">
      <c r="B1285" s="19" t="s">
        <v>90</v>
      </c>
      <c r="C1285" s="20">
        <v>2</v>
      </c>
      <c r="D1285" s="20">
        <v>160</v>
      </c>
      <c r="E1285" s="20">
        <v>66</v>
      </c>
      <c r="F1285" s="20">
        <v>466</v>
      </c>
      <c r="G1285" s="20">
        <v>5</v>
      </c>
      <c r="H1285" s="20">
        <v>0</v>
      </c>
      <c r="I1285" s="19">
        <v>699</v>
      </c>
    </row>
    <row r="1286" spans="2:9" x14ac:dyDescent="0.25">
      <c r="B1286" s="19" t="s">
        <v>91</v>
      </c>
      <c r="C1286" s="20">
        <v>211353</v>
      </c>
      <c r="D1286" s="20">
        <v>10580</v>
      </c>
      <c r="E1286" s="20">
        <v>8219</v>
      </c>
      <c r="F1286" s="20">
        <v>2719</v>
      </c>
      <c r="G1286" s="20">
        <v>546</v>
      </c>
      <c r="H1286" s="20">
        <v>4033</v>
      </c>
      <c r="I1286" s="19">
        <v>237450</v>
      </c>
    </row>
    <row r="1287" spans="2:9" x14ac:dyDescent="0.25">
      <c r="B1287" s="19" t="s">
        <v>92</v>
      </c>
      <c r="C1287" s="20">
        <v>150228</v>
      </c>
      <c r="D1287" s="20">
        <v>3881</v>
      </c>
      <c r="E1287" s="20">
        <v>3670</v>
      </c>
      <c r="F1287" s="20">
        <v>1753</v>
      </c>
      <c r="G1287" s="20">
        <v>1498</v>
      </c>
      <c r="H1287" s="20">
        <v>580</v>
      </c>
      <c r="I1287" s="19">
        <v>161610</v>
      </c>
    </row>
    <row r="1288" spans="2:9" x14ac:dyDescent="0.25">
      <c r="B1288" s="19" t="s">
        <v>93</v>
      </c>
      <c r="C1288" s="20">
        <v>61401</v>
      </c>
      <c r="D1288" s="20">
        <v>1603</v>
      </c>
      <c r="E1288" s="20">
        <v>1092</v>
      </c>
      <c r="F1288" s="20">
        <v>853</v>
      </c>
      <c r="G1288" s="20">
        <v>1088</v>
      </c>
      <c r="H1288" s="20">
        <v>557</v>
      </c>
      <c r="I1288" s="19">
        <v>66594</v>
      </c>
    </row>
    <row r="1289" spans="2:9" x14ac:dyDescent="0.25">
      <c r="B1289" s="19" t="s">
        <v>94</v>
      </c>
      <c r="C1289" s="20">
        <v>63852</v>
      </c>
      <c r="D1289" s="20">
        <v>1710</v>
      </c>
      <c r="E1289" s="20">
        <v>2089</v>
      </c>
      <c r="F1289" s="20">
        <v>375</v>
      </c>
      <c r="G1289" s="20">
        <v>125</v>
      </c>
      <c r="H1289" s="20">
        <v>323</v>
      </c>
      <c r="I1289" s="19">
        <v>68474</v>
      </c>
    </row>
    <row r="1290" spans="2:9" x14ac:dyDescent="0.25">
      <c r="B1290" s="19" t="s">
        <v>95</v>
      </c>
      <c r="C1290" s="20">
        <v>6229</v>
      </c>
      <c r="D1290" s="20">
        <v>173</v>
      </c>
      <c r="E1290" s="20">
        <v>118</v>
      </c>
      <c r="F1290" s="20">
        <v>5</v>
      </c>
      <c r="G1290" s="20">
        <v>6</v>
      </c>
      <c r="H1290" s="20">
        <v>7</v>
      </c>
      <c r="I1290" s="19">
        <v>6538</v>
      </c>
    </row>
    <row r="1291" spans="2:9" x14ac:dyDescent="0.25">
      <c r="B1291" s="19" t="s">
        <v>44</v>
      </c>
      <c r="C1291" s="20">
        <v>25657</v>
      </c>
      <c r="D1291" s="20">
        <v>9472</v>
      </c>
      <c r="E1291" s="20">
        <v>1466</v>
      </c>
      <c r="F1291" s="20">
        <v>275</v>
      </c>
      <c r="G1291" s="20">
        <v>55</v>
      </c>
      <c r="H1291" s="20">
        <v>25</v>
      </c>
      <c r="I1291" s="19">
        <v>36950</v>
      </c>
    </row>
    <row r="1292" spans="2:9" x14ac:dyDescent="0.25">
      <c r="B1292" s="19" t="s">
        <v>45</v>
      </c>
      <c r="C1292" s="20">
        <v>43431</v>
      </c>
      <c r="D1292" s="20">
        <v>14438</v>
      </c>
      <c r="E1292" s="20">
        <v>2653</v>
      </c>
      <c r="F1292" s="20">
        <v>341</v>
      </c>
      <c r="G1292" s="20">
        <v>96</v>
      </c>
      <c r="H1292" s="20">
        <v>590</v>
      </c>
      <c r="I1292" s="19">
        <v>61549</v>
      </c>
    </row>
    <row r="1293" spans="2:9" x14ac:dyDescent="0.25">
      <c r="B1293" s="19" t="s">
        <v>46</v>
      </c>
      <c r="C1293" s="20">
        <v>4204</v>
      </c>
      <c r="D1293" s="20">
        <v>22757</v>
      </c>
      <c r="E1293" s="20">
        <v>8612</v>
      </c>
      <c r="F1293" s="20">
        <v>2095</v>
      </c>
      <c r="G1293" s="20">
        <v>61</v>
      </c>
      <c r="H1293" s="20">
        <v>161</v>
      </c>
      <c r="I1293" s="19">
        <v>37890</v>
      </c>
    </row>
    <row r="1294" spans="2:9" x14ac:dyDescent="0.25">
      <c r="B1294" s="19" t="s">
        <v>47</v>
      </c>
      <c r="C1294" s="20">
        <v>44376</v>
      </c>
      <c r="D1294" s="20">
        <v>35461</v>
      </c>
      <c r="E1294" s="20">
        <v>27572</v>
      </c>
      <c r="F1294" s="20">
        <v>940</v>
      </c>
      <c r="G1294" s="20">
        <v>70</v>
      </c>
      <c r="H1294" s="20">
        <v>471</v>
      </c>
      <c r="I1294" s="19">
        <v>108890</v>
      </c>
    </row>
    <row r="1295" spans="2:9" x14ac:dyDescent="0.25">
      <c r="B1295" s="19" t="s">
        <v>96</v>
      </c>
      <c r="C1295" s="20">
        <v>47787</v>
      </c>
      <c r="D1295" s="20">
        <v>48533</v>
      </c>
      <c r="E1295" s="20">
        <v>1379</v>
      </c>
      <c r="F1295" s="20">
        <v>311</v>
      </c>
      <c r="G1295" s="20">
        <v>571</v>
      </c>
      <c r="H1295" s="20">
        <v>31</v>
      </c>
      <c r="I1295" s="19">
        <v>98612</v>
      </c>
    </row>
    <row r="1296" spans="2:9" x14ac:dyDescent="0.25">
      <c r="B1296" s="19" t="s">
        <v>155</v>
      </c>
      <c r="C1296" s="20">
        <v>256</v>
      </c>
      <c r="D1296" s="20">
        <v>150</v>
      </c>
      <c r="E1296" s="20">
        <v>0</v>
      </c>
      <c r="F1296" s="20">
        <v>24</v>
      </c>
      <c r="G1296" s="20">
        <v>0</v>
      </c>
      <c r="H1296" s="20">
        <v>910</v>
      </c>
      <c r="I1296" s="19">
        <v>1340</v>
      </c>
    </row>
    <row r="1297" spans="2:9" x14ac:dyDescent="0.25">
      <c r="B1297" s="19" t="s">
        <v>83</v>
      </c>
      <c r="C1297" s="20">
        <v>5621</v>
      </c>
      <c r="D1297" s="20">
        <v>9232</v>
      </c>
      <c r="E1297" s="20">
        <v>196</v>
      </c>
      <c r="F1297" s="20">
        <v>12</v>
      </c>
      <c r="G1297" s="20">
        <v>6</v>
      </c>
      <c r="H1297" s="20">
        <v>148</v>
      </c>
      <c r="I1297" s="19">
        <v>15215</v>
      </c>
    </row>
    <row r="1298" spans="2:9" x14ac:dyDescent="0.25">
      <c r="B1298" s="19" t="s">
        <v>135</v>
      </c>
      <c r="C1298" s="20">
        <v>0</v>
      </c>
      <c r="D1298" s="20">
        <v>264</v>
      </c>
      <c r="E1298" s="20">
        <v>10</v>
      </c>
      <c r="F1298" s="20">
        <v>200</v>
      </c>
      <c r="G1298" s="20">
        <v>0</v>
      </c>
      <c r="H1298" s="20">
        <v>167</v>
      </c>
      <c r="I1298" s="19">
        <v>641</v>
      </c>
    </row>
    <row r="1299" spans="2:9" x14ac:dyDescent="0.25">
      <c r="B1299" s="19" t="s">
        <v>97</v>
      </c>
      <c r="C1299" s="20">
        <v>5007</v>
      </c>
      <c r="D1299" s="20">
        <v>1867</v>
      </c>
      <c r="E1299" s="20">
        <v>216</v>
      </c>
      <c r="F1299" s="20">
        <v>1228</v>
      </c>
      <c r="G1299" s="20">
        <v>1181</v>
      </c>
      <c r="H1299" s="20">
        <v>4500</v>
      </c>
      <c r="I1299" s="19">
        <v>13999</v>
      </c>
    </row>
    <row r="1300" spans="2:9" x14ac:dyDescent="0.25">
      <c r="B1300" s="19" t="s">
        <v>70</v>
      </c>
      <c r="C1300" s="20">
        <v>524</v>
      </c>
      <c r="D1300" s="20">
        <v>2</v>
      </c>
      <c r="E1300" s="20">
        <v>0</v>
      </c>
      <c r="F1300" s="20">
        <v>0</v>
      </c>
      <c r="G1300" s="20">
        <v>0</v>
      </c>
      <c r="H1300" s="20">
        <v>187</v>
      </c>
      <c r="I1300" s="19">
        <v>713</v>
      </c>
    </row>
    <row r="1301" spans="2:9" x14ac:dyDescent="0.25">
      <c r="B1301" s="19" t="s">
        <v>98</v>
      </c>
      <c r="C1301" s="20">
        <v>0</v>
      </c>
      <c r="D1301" s="20">
        <v>650</v>
      </c>
      <c r="E1301" s="20">
        <v>214</v>
      </c>
      <c r="F1301" s="20">
        <v>102</v>
      </c>
      <c r="G1301" s="20">
        <v>181</v>
      </c>
      <c r="H1301" s="20">
        <v>831</v>
      </c>
      <c r="I1301" s="19">
        <v>1978</v>
      </c>
    </row>
    <row r="1302" spans="2:9" x14ac:dyDescent="0.25">
      <c r="B1302" s="19" t="s">
        <v>136</v>
      </c>
      <c r="C1302" s="20">
        <v>1218</v>
      </c>
      <c r="D1302" s="20">
        <v>366</v>
      </c>
      <c r="E1302" s="20">
        <v>63</v>
      </c>
      <c r="F1302" s="20">
        <v>12</v>
      </c>
      <c r="G1302" s="20">
        <v>0</v>
      </c>
      <c r="H1302" s="20">
        <v>1</v>
      </c>
      <c r="I1302" s="19">
        <v>1660</v>
      </c>
    </row>
    <row r="1303" spans="2:9" x14ac:dyDescent="0.25">
      <c r="B1303" s="19" t="s">
        <v>99</v>
      </c>
      <c r="C1303" s="20">
        <v>3451</v>
      </c>
      <c r="D1303" s="20">
        <v>716</v>
      </c>
      <c r="E1303" s="20">
        <v>12</v>
      </c>
      <c r="F1303" s="20">
        <v>111</v>
      </c>
      <c r="G1303" s="20">
        <v>1273</v>
      </c>
      <c r="H1303" s="20">
        <v>2426</v>
      </c>
      <c r="I1303" s="19">
        <v>7989</v>
      </c>
    </row>
    <row r="1304" spans="2:9" x14ac:dyDescent="0.25">
      <c r="B1304" s="19" t="s">
        <v>100</v>
      </c>
      <c r="C1304" s="20">
        <v>6771</v>
      </c>
      <c r="D1304" s="20">
        <v>1902</v>
      </c>
      <c r="E1304" s="20">
        <v>171</v>
      </c>
      <c r="F1304" s="20">
        <v>15</v>
      </c>
      <c r="G1304" s="20">
        <v>5</v>
      </c>
      <c r="H1304" s="20">
        <v>9</v>
      </c>
      <c r="I1304" s="19">
        <v>8873</v>
      </c>
    </row>
    <row r="1305" spans="2:9" x14ac:dyDescent="0.25">
      <c r="B1305" s="19" t="s">
        <v>137</v>
      </c>
      <c r="C1305" s="20">
        <v>405</v>
      </c>
      <c r="D1305" s="20">
        <v>80</v>
      </c>
      <c r="E1305" s="20">
        <v>6</v>
      </c>
      <c r="F1305" s="20">
        <v>2</v>
      </c>
      <c r="G1305" s="20">
        <v>0</v>
      </c>
      <c r="H1305" s="20">
        <v>0</v>
      </c>
      <c r="I1305" s="19">
        <v>493</v>
      </c>
    </row>
    <row r="1306" spans="2:9" x14ac:dyDescent="0.25">
      <c r="B1306" s="19" t="s">
        <v>101</v>
      </c>
      <c r="C1306" s="20">
        <v>745</v>
      </c>
      <c r="D1306" s="20">
        <v>1428</v>
      </c>
      <c r="E1306" s="20">
        <v>897</v>
      </c>
      <c r="F1306" s="20">
        <v>1166</v>
      </c>
      <c r="G1306" s="20">
        <v>246</v>
      </c>
      <c r="H1306" s="20">
        <v>107</v>
      </c>
      <c r="I1306" s="19">
        <v>4589</v>
      </c>
    </row>
    <row r="1307" spans="2:9" x14ac:dyDescent="0.25">
      <c r="B1307" s="19" t="s">
        <v>102</v>
      </c>
      <c r="C1307" s="20">
        <v>7489</v>
      </c>
      <c r="D1307" s="20">
        <v>718</v>
      </c>
      <c r="E1307" s="20">
        <v>235</v>
      </c>
      <c r="F1307" s="20">
        <v>18</v>
      </c>
      <c r="G1307" s="20">
        <v>3</v>
      </c>
      <c r="H1307" s="20">
        <v>20</v>
      </c>
      <c r="I1307" s="19">
        <v>8483</v>
      </c>
    </row>
    <row r="1308" spans="2:9" x14ac:dyDescent="0.25">
      <c r="B1308" s="19" t="s">
        <v>48</v>
      </c>
      <c r="C1308" s="20">
        <v>39</v>
      </c>
      <c r="D1308" s="20">
        <v>3</v>
      </c>
      <c r="E1308" s="20">
        <v>0</v>
      </c>
      <c r="F1308" s="20">
        <v>90</v>
      </c>
      <c r="G1308" s="20">
        <v>0</v>
      </c>
      <c r="H1308" s="20">
        <v>1</v>
      </c>
      <c r="I1308" s="19">
        <v>133</v>
      </c>
    </row>
    <row r="1309" spans="2:9" x14ac:dyDescent="0.25">
      <c r="B1309" s="19" t="s">
        <v>103</v>
      </c>
      <c r="C1309" s="20">
        <v>2244</v>
      </c>
      <c r="D1309" s="20">
        <v>3317</v>
      </c>
      <c r="E1309" s="20">
        <v>4754</v>
      </c>
      <c r="F1309" s="20">
        <v>2430</v>
      </c>
      <c r="G1309" s="20">
        <v>78</v>
      </c>
      <c r="H1309" s="20">
        <v>40</v>
      </c>
      <c r="I1309" s="19">
        <v>12863</v>
      </c>
    </row>
    <row r="1310" spans="2:9" x14ac:dyDescent="0.25">
      <c r="B1310" s="19" t="s">
        <v>104</v>
      </c>
      <c r="C1310" s="20">
        <v>483</v>
      </c>
      <c r="D1310" s="20">
        <v>4091</v>
      </c>
      <c r="E1310" s="20">
        <v>10851</v>
      </c>
      <c r="F1310" s="20">
        <v>9954</v>
      </c>
      <c r="G1310" s="20">
        <v>978</v>
      </c>
      <c r="H1310" s="20">
        <v>121</v>
      </c>
      <c r="I1310" s="19">
        <v>26478</v>
      </c>
    </row>
    <row r="1311" spans="2:9" x14ac:dyDescent="0.25">
      <c r="B1311" s="19" t="s">
        <v>105</v>
      </c>
      <c r="C1311" s="20">
        <v>1758</v>
      </c>
      <c r="D1311" s="20">
        <v>24355</v>
      </c>
      <c r="E1311" s="20">
        <v>30540</v>
      </c>
      <c r="F1311" s="20">
        <v>10284</v>
      </c>
      <c r="G1311" s="20">
        <v>537</v>
      </c>
      <c r="H1311" s="20">
        <v>39</v>
      </c>
      <c r="I1311" s="19">
        <v>67513</v>
      </c>
    </row>
    <row r="1312" spans="2:9" x14ac:dyDescent="0.25">
      <c r="B1312" s="19" t="s">
        <v>106</v>
      </c>
      <c r="C1312" s="20">
        <v>2811</v>
      </c>
      <c r="D1312" s="20">
        <v>3043</v>
      </c>
      <c r="E1312" s="20">
        <v>1973</v>
      </c>
      <c r="F1312" s="20">
        <v>2075</v>
      </c>
      <c r="G1312" s="20">
        <v>422</v>
      </c>
      <c r="H1312" s="20">
        <v>1</v>
      </c>
      <c r="I1312" s="19">
        <v>10325</v>
      </c>
    </row>
    <row r="1313" spans="2:9" x14ac:dyDescent="0.25">
      <c r="B1313" s="19" t="s">
        <v>107</v>
      </c>
      <c r="C1313" s="20">
        <v>1962</v>
      </c>
      <c r="D1313" s="20">
        <v>24600</v>
      </c>
      <c r="E1313" s="20">
        <v>9082</v>
      </c>
      <c r="F1313" s="20">
        <v>2570</v>
      </c>
      <c r="G1313" s="20">
        <v>49</v>
      </c>
      <c r="H1313" s="20">
        <v>119</v>
      </c>
      <c r="I1313" s="19">
        <v>38382</v>
      </c>
    </row>
    <row r="1314" spans="2:9" x14ac:dyDescent="0.25">
      <c r="B1314" s="19" t="s">
        <v>49</v>
      </c>
      <c r="C1314" s="20">
        <v>637</v>
      </c>
      <c r="D1314" s="20">
        <v>4121</v>
      </c>
      <c r="E1314" s="20">
        <v>50</v>
      </c>
      <c r="F1314" s="20">
        <v>0</v>
      </c>
      <c r="G1314" s="20">
        <v>144</v>
      </c>
      <c r="H1314" s="20">
        <v>1388</v>
      </c>
      <c r="I1314" s="19">
        <v>6340</v>
      </c>
    </row>
    <row r="1315" spans="2:9" x14ac:dyDescent="0.25">
      <c r="B1315" s="19" t="s">
        <v>50</v>
      </c>
      <c r="C1315" s="20">
        <v>2836</v>
      </c>
      <c r="D1315" s="20">
        <v>2701</v>
      </c>
      <c r="E1315" s="20">
        <v>7824</v>
      </c>
      <c r="F1315" s="20">
        <v>10093</v>
      </c>
      <c r="G1315" s="20">
        <v>214</v>
      </c>
      <c r="H1315" s="20">
        <v>9180</v>
      </c>
      <c r="I1315" s="19">
        <v>32848</v>
      </c>
    </row>
    <row r="1316" spans="2:9" x14ac:dyDescent="0.25">
      <c r="B1316" s="19" t="s">
        <v>108</v>
      </c>
      <c r="C1316" s="20">
        <v>540</v>
      </c>
      <c r="D1316" s="20">
        <v>2742</v>
      </c>
      <c r="E1316" s="20">
        <v>5017</v>
      </c>
      <c r="F1316" s="20">
        <v>2604</v>
      </c>
      <c r="G1316" s="20">
        <v>0</v>
      </c>
      <c r="H1316" s="20">
        <v>1</v>
      </c>
      <c r="I1316" s="19">
        <v>10904</v>
      </c>
    </row>
    <row r="1317" spans="2:9" x14ac:dyDescent="0.25">
      <c r="B1317" s="19" t="s">
        <v>109</v>
      </c>
      <c r="C1317" s="20">
        <v>722</v>
      </c>
      <c r="D1317" s="20">
        <v>19444</v>
      </c>
      <c r="E1317" s="20">
        <v>1254</v>
      </c>
      <c r="F1317" s="20">
        <v>161</v>
      </c>
      <c r="G1317" s="20">
        <v>16</v>
      </c>
      <c r="H1317" s="20">
        <v>8</v>
      </c>
      <c r="I1317" s="19">
        <v>21605</v>
      </c>
    </row>
    <row r="1318" spans="2:9" x14ac:dyDescent="0.25">
      <c r="B1318" s="19" t="s">
        <v>156</v>
      </c>
      <c r="C1318" s="20">
        <v>91</v>
      </c>
      <c r="D1318" s="20">
        <v>120</v>
      </c>
      <c r="E1318" s="20">
        <v>11</v>
      </c>
      <c r="F1318" s="20">
        <v>0</v>
      </c>
      <c r="G1318" s="20">
        <v>3</v>
      </c>
      <c r="H1318" s="20">
        <v>10</v>
      </c>
      <c r="I1318" s="19">
        <v>235</v>
      </c>
    </row>
    <row r="1319" spans="2:9" x14ac:dyDescent="0.25">
      <c r="B1319" s="19" t="s">
        <v>110</v>
      </c>
      <c r="C1319" s="20">
        <v>921</v>
      </c>
      <c r="D1319" s="20">
        <v>2103</v>
      </c>
      <c r="E1319" s="20">
        <v>821</v>
      </c>
      <c r="F1319" s="20">
        <v>2025</v>
      </c>
      <c r="G1319" s="20">
        <v>79</v>
      </c>
      <c r="H1319" s="20">
        <v>0</v>
      </c>
      <c r="I1319" s="19">
        <v>5949</v>
      </c>
    </row>
    <row r="1320" spans="2:9" x14ac:dyDescent="0.25">
      <c r="B1320" s="19" t="s">
        <v>51</v>
      </c>
      <c r="C1320" s="20">
        <v>14</v>
      </c>
      <c r="D1320" s="20">
        <v>0</v>
      </c>
      <c r="E1320" s="20">
        <v>0</v>
      </c>
      <c r="F1320" s="20">
        <v>0</v>
      </c>
      <c r="G1320" s="20">
        <v>0</v>
      </c>
      <c r="H1320" s="20">
        <v>68</v>
      </c>
      <c r="I1320" s="19">
        <v>82</v>
      </c>
    </row>
    <row r="1321" spans="2:9" x14ac:dyDescent="0.25">
      <c r="B1321" s="19" t="s">
        <v>111</v>
      </c>
      <c r="C1321" s="20">
        <v>3860</v>
      </c>
      <c r="D1321" s="20">
        <v>4495</v>
      </c>
      <c r="E1321" s="20">
        <v>2447</v>
      </c>
      <c r="F1321" s="20">
        <v>454</v>
      </c>
      <c r="G1321" s="20">
        <v>3</v>
      </c>
      <c r="H1321" s="20">
        <v>4</v>
      </c>
      <c r="I1321" s="19">
        <v>11263</v>
      </c>
    </row>
    <row r="1322" spans="2:9" x14ac:dyDescent="0.25">
      <c r="B1322" s="19" t="s">
        <v>52</v>
      </c>
      <c r="C1322" s="20">
        <v>988</v>
      </c>
      <c r="D1322" s="20">
        <v>898</v>
      </c>
      <c r="E1322" s="20">
        <v>113</v>
      </c>
      <c r="F1322" s="20">
        <v>1</v>
      </c>
      <c r="G1322" s="20">
        <v>0</v>
      </c>
      <c r="H1322" s="20">
        <v>0</v>
      </c>
      <c r="I1322" s="19">
        <v>2000</v>
      </c>
    </row>
    <row r="1323" spans="2:9" x14ac:dyDescent="0.25">
      <c r="B1323" s="19" t="s">
        <v>112</v>
      </c>
      <c r="C1323" s="20">
        <v>499</v>
      </c>
      <c r="D1323" s="20">
        <v>8912</v>
      </c>
      <c r="E1323" s="20">
        <v>136</v>
      </c>
      <c r="F1323" s="20">
        <v>117</v>
      </c>
      <c r="G1323" s="20">
        <v>0</v>
      </c>
      <c r="H1323" s="20">
        <v>16788</v>
      </c>
      <c r="I1323" s="19">
        <v>26452</v>
      </c>
    </row>
    <row r="1324" spans="2:9" x14ac:dyDescent="0.25">
      <c r="B1324" s="19" t="s">
        <v>139</v>
      </c>
      <c r="C1324" s="20">
        <v>5</v>
      </c>
      <c r="D1324" s="20">
        <v>0</v>
      </c>
      <c r="E1324" s="20">
        <v>1</v>
      </c>
      <c r="F1324" s="20">
        <v>25</v>
      </c>
      <c r="G1324" s="20">
        <v>0</v>
      </c>
      <c r="H1324" s="20">
        <v>0</v>
      </c>
      <c r="I1324" s="19">
        <v>31</v>
      </c>
    </row>
    <row r="1325" spans="2:9" x14ac:dyDescent="0.25">
      <c r="B1325" s="19" t="s">
        <v>140</v>
      </c>
      <c r="C1325" s="20">
        <v>16</v>
      </c>
      <c r="D1325" s="20">
        <v>1698</v>
      </c>
      <c r="E1325" s="20">
        <v>2</v>
      </c>
      <c r="F1325" s="20">
        <v>31</v>
      </c>
      <c r="G1325" s="20">
        <v>0</v>
      </c>
      <c r="H1325" s="20">
        <v>0</v>
      </c>
      <c r="I1325" s="19">
        <v>1747</v>
      </c>
    </row>
    <row r="1326" spans="2:9" x14ac:dyDescent="0.25">
      <c r="B1326" s="19" t="s">
        <v>113</v>
      </c>
      <c r="C1326" s="20">
        <v>8276</v>
      </c>
      <c r="D1326" s="20">
        <v>988</v>
      </c>
      <c r="E1326" s="20">
        <v>38</v>
      </c>
      <c r="F1326" s="20">
        <v>63</v>
      </c>
      <c r="G1326" s="20">
        <v>0</v>
      </c>
      <c r="H1326" s="20">
        <v>32</v>
      </c>
      <c r="I1326" s="19">
        <v>9397</v>
      </c>
    </row>
    <row r="1327" spans="2:9" x14ac:dyDescent="0.25">
      <c r="B1327" s="19" t="s">
        <v>84</v>
      </c>
      <c r="C1327" s="20">
        <v>6699</v>
      </c>
      <c r="D1327" s="20">
        <v>17374</v>
      </c>
      <c r="E1327" s="20">
        <v>18723</v>
      </c>
      <c r="F1327" s="20">
        <v>3791</v>
      </c>
      <c r="G1327" s="20">
        <v>222</v>
      </c>
      <c r="H1327" s="20">
        <v>14</v>
      </c>
      <c r="I1327" s="19">
        <v>46823</v>
      </c>
    </row>
    <row r="1328" spans="2:9" x14ac:dyDescent="0.25">
      <c r="B1328" s="19" t="s">
        <v>114</v>
      </c>
      <c r="C1328" s="20">
        <v>2764</v>
      </c>
      <c r="D1328" s="20">
        <v>2996</v>
      </c>
      <c r="E1328" s="20">
        <v>1268</v>
      </c>
      <c r="F1328" s="20">
        <v>2</v>
      </c>
      <c r="G1328" s="20">
        <v>363</v>
      </c>
      <c r="H1328" s="20">
        <v>1289</v>
      </c>
      <c r="I1328" s="19">
        <v>8682</v>
      </c>
    </row>
    <row r="1329" spans="2:9" x14ac:dyDescent="0.25">
      <c r="B1329" s="19" t="s">
        <v>115</v>
      </c>
      <c r="C1329" s="20">
        <v>3636</v>
      </c>
      <c r="D1329" s="20">
        <v>22045</v>
      </c>
      <c r="E1329" s="20">
        <v>1357</v>
      </c>
      <c r="F1329" s="20">
        <v>245</v>
      </c>
      <c r="G1329" s="20">
        <v>129</v>
      </c>
      <c r="H1329" s="20">
        <v>18</v>
      </c>
      <c r="I1329" s="19">
        <v>27430</v>
      </c>
    </row>
    <row r="1330" spans="2:9" x14ac:dyDescent="0.25">
      <c r="B1330" s="19" t="s">
        <v>116</v>
      </c>
      <c r="C1330" s="20">
        <v>1849</v>
      </c>
      <c r="D1330" s="20">
        <v>2900</v>
      </c>
      <c r="E1330" s="20">
        <v>9402</v>
      </c>
      <c r="F1330" s="20">
        <v>438</v>
      </c>
      <c r="G1330" s="20">
        <v>4</v>
      </c>
      <c r="H1330" s="20">
        <v>3</v>
      </c>
      <c r="I1330" s="19">
        <v>14596</v>
      </c>
    </row>
    <row r="1331" spans="2:9" x14ac:dyDescent="0.25">
      <c r="B1331" s="19" t="s">
        <v>117</v>
      </c>
      <c r="C1331" s="20">
        <v>177</v>
      </c>
      <c r="D1331" s="20">
        <v>128</v>
      </c>
      <c r="E1331" s="20">
        <v>505</v>
      </c>
      <c r="F1331" s="20">
        <v>11</v>
      </c>
      <c r="G1331" s="20">
        <v>1</v>
      </c>
      <c r="H1331" s="20">
        <v>5</v>
      </c>
      <c r="I1331" s="19">
        <v>827</v>
      </c>
    </row>
    <row r="1332" spans="2:9" x14ac:dyDescent="0.25">
      <c r="B1332" s="19" t="s">
        <v>118</v>
      </c>
      <c r="C1332" s="20">
        <v>4264</v>
      </c>
      <c r="D1332" s="20">
        <v>235</v>
      </c>
      <c r="E1332" s="20">
        <v>62</v>
      </c>
      <c r="F1332" s="20">
        <v>151</v>
      </c>
      <c r="G1332" s="20">
        <v>0</v>
      </c>
      <c r="H1332" s="20">
        <v>2</v>
      </c>
      <c r="I1332" s="19">
        <v>4714</v>
      </c>
    </row>
    <row r="1333" spans="2:9" x14ac:dyDescent="0.25">
      <c r="B1333" s="19" t="s">
        <v>119</v>
      </c>
      <c r="C1333" s="20">
        <v>8183</v>
      </c>
      <c r="D1333" s="20">
        <v>351</v>
      </c>
      <c r="E1333" s="20">
        <v>293</v>
      </c>
      <c r="F1333" s="20">
        <v>341</v>
      </c>
      <c r="G1333" s="20">
        <v>10</v>
      </c>
      <c r="H1333" s="20">
        <v>28</v>
      </c>
      <c r="I1333" s="19">
        <v>9206</v>
      </c>
    </row>
    <row r="1334" spans="2:9" x14ac:dyDescent="0.25">
      <c r="B1334" s="19" t="s">
        <v>120</v>
      </c>
      <c r="C1334" s="20">
        <v>6637</v>
      </c>
      <c r="D1334" s="20">
        <v>1739</v>
      </c>
      <c r="E1334" s="20">
        <v>240</v>
      </c>
      <c r="F1334" s="20">
        <v>16</v>
      </c>
      <c r="G1334" s="20">
        <v>2</v>
      </c>
      <c r="H1334" s="20">
        <v>4</v>
      </c>
      <c r="I1334" s="19">
        <v>8638</v>
      </c>
    </row>
    <row r="1335" spans="2:9" x14ac:dyDescent="0.25">
      <c r="B1335" s="19" t="s">
        <v>121</v>
      </c>
      <c r="C1335" s="20">
        <v>3555</v>
      </c>
      <c r="D1335" s="20">
        <v>920</v>
      </c>
      <c r="E1335" s="20">
        <v>470</v>
      </c>
      <c r="F1335" s="20">
        <v>77</v>
      </c>
      <c r="G1335" s="20">
        <v>0</v>
      </c>
      <c r="H1335" s="20">
        <v>2</v>
      </c>
      <c r="I1335" s="19">
        <v>5024</v>
      </c>
    </row>
    <row r="1336" spans="2:9" x14ac:dyDescent="0.25">
      <c r="B1336" s="19" t="s">
        <v>141</v>
      </c>
      <c r="C1336" s="20">
        <v>1104</v>
      </c>
      <c r="D1336" s="20">
        <v>193</v>
      </c>
      <c r="E1336" s="20">
        <v>16</v>
      </c>
      <c r="F1336" s="20">
        <v>0</v>
      </c>
      <c r="G1336" s="20">
        <v>0</v>
      </c>
      <c r="H1336" s="20">
        <v>2</v>
      </c>
      <c r="I1336" s="19">
        <v>1315</v>
      </c>
    </row>
    <row r="1337" spans="2:9" x14ac:dyDescent="0.25">
      <c r="B1337" s="19" t="s">
        <v>142</v>
      </c>
      <c r="C1337" s="20">
        <v>314</v>
      </c>
      <c r="D1337" s="20">
        <v>487</v>
      </c>
      <c r="E1337" s="20">
        <v>1</v>
      </c>
      <c r="F1337" s="20">
        <v>3</v>
      </c>
      <c r="G1337" s="20">
        <v>0</v>
      </c>
      <c r="H1337" s="20">
        <v>0</v>
      </c>
      <c r="I1337" s="19">
        <v>805</v>
      </c>
    </row>
    <row r="1338" spans="2:9" x14ac:dyDescent="0.25">
      <c r="B1338" s="19" t="s">
        <v>143</v>
      </c>
      <c r="C1338" s="20">
        <v>55</v>
      </c>
      <c r="D1338" s="20">
        <v>82</v>
      </c>
      <c r="E1338" s="20">
        <v>17</v>
      </c>
      <c r="F1338" s="20">
        <v>0</v>
      </c>
      <c r="G1338" s="20">
        <v>0</v>
      </c>
      <c r="H1338" s="20">
        <v>0</v>
      </c>
      <c r="I1338" s="19">
        <v>154</v>
      </c>
    </row>
    <row r="1339" spans="2:9" x14ac:dyDescent="0.25">
      <c r="B1339" s="19" t="s">
        <v>122</v>
      </c>
      <c r="C1339" s="20">
        <v>2566</v>
      </c>
      <c r="D1339" s="20">
        <v>265</v>
      </c>
      <c r="E1339" s="20">
        <v>195</v>
      </c>
      <c r="F1339" s="20">
        <v>128</v>
      </c>
      <c r="G1339" s="20">
        <v>32</v>
      </c>
      <c r="H1339" s="20">
        <v>908</v>
      </c>
      <c r="I1339" s="19">
        <v>4094</v>
      </c>
    </row>
    <row r="1340" spans="2:9" x14ac:dyDescent="0.25">
      <c r="B1340" s="19" t="s">
        <v>123</v>
      </c>
      <c r="C1340" s="20">
        <v>2021</v>
      </c>
      <c r="D1340" s="20">
        <v>501</v>
      </c>
      <c r="E1340" s="20">
        <v>1287</v>
      </c>
      <c r="F1340" s="20">
        <v>513</v>
      </c>
      <c r="G1340" s="20">
        <v>25</v>
      </c>
      <c r="H1340" s="20">
        <v>504</v>
      </c>
      <c r="I1340" s="19">
        <v>4851</v>
      </c>
    </row>
    <row r="1341" spans="2:9" x14ac:dyDescent="0.25">
      <c r="B1341" s="19" t="s">
        <v>144</v>
      </c>
      <c r="C1341" s="20">
        <v>1974</v>
      </c>
      <c r="D1341" s="20">
        <v>1113</v>
      </c>
      <c r="E1341" s="20">
        <v>60</v>
      </c>
      <c r="F1341" s="20">
        <v>7</v>
      </c>
      <c r="G1341" s="20">
        <v>26</v>
      </c>
      <c r="H1341" s="20">
        <v>42</v>
      </c>
      <c r="I1341" s="19">
        <v>3222</v>
      </c>
    </row>
    <row r="1342" spans="2:9" x14ac:dyDescent="0.25">
      <c r="B1342" s="19" t="s">
        <v>124</v>
      </c>
      <c r="C1342" s="20">
        <v>92</v>
      </c>
      <c r="D1342" s="20">
        <v>1785</v>
      </c>
      <c r="E1342" s="20">
        <v>64</v>
      </c>
      <c r="F1342" s="20">
        <v>16</v>
      </c>
      <c r="G1342" s="20">
        <v>0</v>
      </c>
      <c r="H1342" s="20">
        <v>0</v>
      </c>
      <c r="I1342" s="19">
        <v>1957</v>
      </c>
    </row>
    <row r="1343" spans="2:9" x14ac:dyDescent="0.25">
      <c r="B1343" s="19" t="s">
        <v>146</v>
      </c>
      <c r="C1343" s="20">
        <v>1</v>
      </c>
      <c r="D1343" s="20">
        <v>0</v>
      </c>
      <c r="E1343" s="20">
        <v>0</v>
      </c>
      <c r="F1343" s="20">
        <v>0</v>
      </c>
      <c r="G1343" s="20">
        <v>0</v>
      </c>
      <c r="H1343" s="20">
        <v>0</v>
      </c>
      <c r="I1343" s="19">
        <v>1</v>
      </c>
    </row>
    <row r="1344" spans="2:9" x14ac:dyDescent="0.25">
      <c r="B1344" s="19" t="s">
        <v>147</v>
      </c>
      <c r="C1344" s="20">
        <v>1730</v>
      </c>
      <c r="D1344" s="20">
        <v>522</v>
      </c>
      <c r="E1344" s="20">
        <v>259</v>
      </c>
      <c r="F1344" s="20">
        <v>1</v>
      </c>
      <c r="G1344" s="20">
        <v>0</v>
      </c>
      <c r="H1344" s="20">
        <v>0</v>
      </c>
      <c r="I1344" s="19">
        <v>2512</v>
      </c>
    </row>
    <row r="1345" spans="2:9" x14ac:dyDescent="0.25">
      <c r="B1345" s="19" t="s">
        <v>125</v>
      </c>
      <c r="C1345" s="20">
        <v>856</v>
      </c>
      <c r="D1345" s="20">
        <v>194</v>
      </c>
      <c r="E1345" s="20">
        <v>35</v>
      </c>
      <c r="F1345" s="20">
        <v>7</v>
      </c>
      <c r="G1345" s="20">
        <v>14</v>
      </c>
      <c r="H1345" s="20">
        <v>2</v>
      </c>
      <c r="I1345" s="19">
        <v>1108</v>
      </c>
    </row>
    <row r="1346" spans="2:9" x14ac:dyDescent="0.25">
      <c r="B1346" s="19" t="s">
        <v>126</v>
      </c>
      <c r="C1346" s="20">
        <v>210</v>
      </c>
      <c r="D1346" s="20">
        <v>200</v>
      </c>
      <c r="E1346" s="20">
        <v>79</v>
      </c>
      <c r="F1346" s="20">
        <v>12</v>
      </c>
      <c r="G1346" s="20">
        <v>1</v>
      </c>
      <c r="H1346" s="20">
        <v>7</v>
      </c>
      <c r="I1346" s="19">
        <v>509</v>
      </c>
    </row>
    <row r="1347" spans="2:9" x14ac:dyDescent="0.25">
      <c r="B1347" s="19" t="s">
        <v>127</v>
      </c>
      <c r="C1347" s="20">
        <v>347</v>
      </c>
      <c r="D1347" s="20">
        <v>14</v>
      </c>
      <c r="E1347" s="20">
        <v>11</v>
      </c>
      <c r="F1347" s="20">
        <v>36</v>
      </c>
      <c r="G1347" s="20">
        <v>52</v>
      </c>
      <c r="H1347" s="20">
        <v>0</v>
      </c>
      <c r="I1347" s="19">
        <v>460</v>
      </c>
    </row>
    <row r="1348" spans="2:9" x14ac:dyDescent="0.25">
      <c r="B1348" s="19" t="s">
        <v>128</v>
      </c>
      <c r="C1348" s="20">
        <v>49</v>
      </c>
      <c r="D1348" s="20">
        <v>28</v>
      </c>
      <c r="E1348" s="20">
        <v>137</v>
      </c>
      <c r="F1348" s="20">
        <v>101</v>
      </c>
      <c r="G1348" s="20">
        <v>3</v>
      </c>
      <c r="H1348" s="20">
        <v>0</v>
      </c>
      <c r="I1348" s="19">
        <v>318</v>
      </c>
    </row>
    <row r="1349" spans="2:9" x14ac:dyDescent="0.25">
      <c r="B1349" s="19" t="s">
        <v>129</v>
      </c>
      <c r="C1349" s="20">
        <v>377</v>
      </c>
      <c r="D1349" s="20">
        <v>244</v>
      </c>
      <c r="E1349" s="20">
        <v>13</v>
      </c>
      <c r="F1349" s="20">
        <v>1</v>
      </c>
      <c r="G1349" s="20">
        <v>0</v>
      </c>
      <c r="H1349" s="20">
        <v>1</v>
      </c>
      <c r="I1349" s="19">
        <v>636</v>
      </c>
    </row>
    <row r="1350" spans="2:9" x14ac:dyDescent="0.25">
      <c r="B1350" s="19" t="s">
        <v>148</v>
      </c>
      <c r="C1350" s="20">
        <v>511</v>
      </c>
      <c r="D1350" s="20">
        <v>513</v>
      </c>
      <c r="E1350" s="20">
        <v>1611</v>
      </c>
      <c r="F1350" s="20">
        <v>55</v>
      </c>
      <c r="G1350" s="20">
        <v>0</v>
      </c>
      <c r="H1350" s="20">
        <v>43</v>
      </c>
      <c r="I1350" s="19">
        <v>2733</v>
      </c>
    </row>
    <row r="1351" spans="2:9" x14ac:dyDescent="0.25">
      <c r="B1351" s="19" t="s">
        <v>130</v>
      </c>
      <c r="C1351" s="20">
        <v>460</v>
      </c>
      <c r="D1351" s="20">
        <v>77</v>
      </c>
      <c r="E1351" s="20">
        <v>14</v>
      </c>
      <c r="F1351" s="20">
        <v>0</v>
      </c>
      <c r="G1351" s="20">
        <v>0</v>
      </c>
      <c r="H1351" s="20">
        <v>0</v>
      </c>
      <c r="I1351" s="19">
        <v>551</v>
      </c>
    </row>
    <row r="1352" spans="2:9" x14ac:dyDescent="0.25">
      <c r="B1352" s="19" t="s">
        <v>77</v>
      </c>
      <c r="C1352" s="20">
        <v>43</v>
      </c>
      <c r="D1352" s="20">
        <v>31</v>
      </c>
      <c r="E1352" s="20">
        <v>996</v>
      </c>
      <c r="F1352" s="20">
        <v>402</v>
      </c>
      <c r="G1352" s="20">
        <v>0</v>
      </c>
      <c r="H1352" s="20">
        <v>17</v>
      </c>
      <c r="I1352" s="19">
        <v>1489</v>
      </c>
    </row>
    <row r="1353" spans="2:9" x14ac:dyDescent="0.25">
      <c r="B1353" s="19" t="s">
        <v>131</v>
      </c>
      <c r="C1353" s="20">
        <v>1168</v>
      </c>
      <c r="D1353" s="20">
        <v>666</v>
      </c>
      <c r="E1353" s="20">
        <v>160</v>
      </c>
      <c r="F1353" s="20">
        <v>0</v>
      </c>
      <c r="G1353" s="20">
        <v>0</v>
      </c>
      <c r="H1353" s="20">
        <v>108</v>
      </c>
      <c r="I1353" s="19">
        <v>2102</v>
      </c>
    </row>
    <row r="1354" spans="2:9" x14ac:dyDescent="0.25">
      <c r="B1354" s="19" t="s">
        <v>132</v>
      </c>
      <c r="C1354" s="20">
        <v>0</v>
      </c>
      <c r="D1354" s="20">
        <v>0</v>
      </c>
      <c r="E1354" s="20">
        <v>5225</v>
      </c>
      <c r="F1354" s="20">
        <v>548</v>
      </c>
      <c r="G1354" s="20">
        <v>2</v>
      </c>
      <c r="H1354" s="20">
        <v>5689</v>
      </c>
      <c r="I1354" s="19">
        <v>11464</v>
      </c>
    </row>
    <row r="1355" spans="2:9" x14ac:dyDescent="0.25">
      <c r="B1355" s="19" t="s">
        <v>133</v>
      </c>
      <c r="C1355" s="20">
        <v>176</v>
      </c>
      <c r="D1355" s="20">
        <v>88</v>
      </c>
      <c r="E1355" s="20">
        <v>1264</v>
      </c>
      <c r="F1355" s="20">
        <v>82</v>
      </c>
      <c r="G1355" s="20">
        <v>9</v>
      </c>
      <c r="H1355" s="20">
        <v>0</v>
      </c>
      <c r="I1355" s="19">
        <v>1619</v>
      </c>
    </row>
    <row r="1356" spans="2:9" x14ac:dyDescent="0.25">
      <c r="B1356" s="19" t="s">
        <v>134</v>
      </c>
      <c r="C1356" s="20">
        <v>422</v>
      </c>
      <c r="D1356" s="20">
        <v>192</v>
      </c>
      <c r="E1356" s="20">
        <v>744</v>
      </c>
      <c r="F1356" s="20">
        <v>976</v>
      </c>
      <c r="G1356" s="20">
        <v>0</v>
      </c>
      <c r="H1356" s="20">
        <v>1</v>
      </c>
      <c r="I1356" s="19">
        <v>2335</v>
      </c>
    </row>
    <row r="1357" spans="2:9" x14ac:dyDescent="0.25">
      <c r="B1357" s="19"/>
      <c r="C1357" s="20"/>
      <c r="D1357" s="20"/>
      <c r="E1357" s="20"/>
      <c r="F1357" s="20"/>
      <c r="G1357" s="20"/>
      <c r="H1357" s="20"/>
      <c r="I1357" s="19"/>
    </row>
    <row r="1358" spans="2:9" x14ac:dyDescent="0.25">
      <c r="B1358" s="19"/>
      <c r="C1358" s="20"/>
      <c r="D1358" s="20"/>
      <c r="E1358" s="20"/>
      <c r="F1358" s="20"/>
      <c r="G1358" s="20"/>
      <c r="H1358" s="20"/>
      <c r="I1358" s="19"/>
    </row>
    <row r="1359" spans="2:9" x14ac:dyDescent="0.25">
      <c r="B1359" s="19"/>
      <c r="C1359" s="20"/>
      <c r="D1359" s="20"/>
      <c r="E1359" s="20"/>
      <c r="F1359" s="20"/>
      <c r="G1359" s="20"/>
      <c r="H1359" s="20"/>
      <c r="I1359" s="19"/>
    </row>
    <row r="1360" spans="2:9" x14ac:dyDescent="0.25">
      <c r="B1360" s="19"/>
      <c r="C1360" s="20"/>
      <c r="D1360" s="20"/>
      <c r="E1360" s="20"/>
      <c r="F1360" s="20"/>
      <c r="G1360" s="20"/>
      <c r="H1360" s="20"/>
      <c r="I1360" s="19"/>
    </row>
    <row r="1361" spans="2:10" x14ac:dyDescent="0.25">
      <c r="B1361" s="19"/>
      <c r="C1361" s="20"/>
      <c r="D1361" s="20"/>
      <c r="E1361" s="20"/>
      <c r="F1361" s="20"/>
      <c r="G1361" s="20"/>
      <c r="H1361" s="20"/>
      <c r="I1361" s="19"/>
    </row>
    <row r="1362" spans="2:10" x14ac:dyDescent="0.25">
      <c r="B1362" s="19"/>
      <c r="C1362" s="20"/>
      <c r="D1362" s="20"/>
      <c r="E1362" s="20"/>
      <c r="F1362" s="20"/>
      <c r="G1362" s="20"/>
      <c r="H1362" s="20"/>
      <c r="I1362" s="19"/>
    </row>
    <row r="1363" spans="2:10" x14ac:dyDescent="0.25">
      <c r="B1363" s="19"/>
      <c r="C1363" s="20"/>
      <c r="D1363" s="20"/>
      <c r="E1363" s="20"/>
      <c r="F1363" s="20"/>
      <c r="G1363" s="20"/>
      <c r="H1363" s="20"/>
      <c r="I1363" s="19"/>
    </row>
    <row r="1364" spans="2:10" x14ac:dyDescent="0.25">
      <c r="B1364" s="19"/>
      <c r="C1364" s="20"/>
      <c r="D1364" s="20"/>
      <c r="E1364" s="20"/>
      <c r="F1364" s="20"/>
      <c r="G1364" s="20"/>
      <c r="H1364" s="20"/>
      <c r="I1364" s="19"/>
    </row>
    <row r="1365" spans="2:10" x14ac:dyDescent="0.25">
      <c r="B1365" s="19"/>
      <c r="C1365" s="20"/>
      <c r="D1365" s="20"/>
      <c r="E1365" s="20"/>
      <c r="F1365" s="20"/>
      <c r="G1365" s="20"/>
      <c r="H1365" s="20"/>
      <c r="I1365" s="19"/>
    </row>
    <row r="1366" spans="2:10" x14ac:dyDescent="0.25">
      <c r="B1366" s="19" t="s">
        <v>8</v>
      </c>
      <c r="C1366" s="19">
        <f t="shared" ref="C1366:H1366" si="14">SUM(C1278:C1365)</f>
        <v>4307308</v>
      </c>
      <c r="D1366" s="19">
        <f t="shared" si="14"/>
        <v>1066066</v>
      </c>
      <c r="E1366" s="19">
        <f t="shared" si="14"/>
        <v>664927</v>
      </c>
      <c r="F1366" s="19">
        <f t="shared" si="14"/>
        <v>259804</v>
      </c>
      <c r="G1366" s="19">
        <f t="shared" si="14"/>
        <v>66080</v>
      </c>
      <c r="H1366" s="19">
        <f t="shared" si="14"/>
        <v>133972</v>
      </c>
      <c r="I1366" s="19">
        <f>SUM(I1278:I1365)</f>
        <v>6498157</v>
      </c>
    </row>
    <row r="1367" spans="2:10" ht="15.75" thickBot="1" x14ac:dyDescent="0.3">
      <c r="B1367" s="26"/>
      <c r="C1367" s="27"/>
      <c r="D1367" s="27"/>
      <c r="E1367" s="27"/>
      <c r="F1367" s="27"/>
      <c r="G1367" s="27"/>
      <c r="H1367" s="27"/>
      <c r="I1367" s="27"/>
      <c r="J1367" s="28"/>
    </row>
    <row r="1368" spans="2:10" ht="16.5" thickBot="1" x14ac:dyDescent="0.3">
      <c r="B1368" s="48" t="s">
        <v>66</v>
      </c>
      <c r="C1368" s="49"/>
      <c r="D1368" s="49"/>
      <c r="E1368" s="49"/>
      <c r="F1368" s="49"/>
      <c r="G1368" s="49"/>
      <c r="H1368" s="50"/>
      <c r="I1368" s="61" t="str">
        <f>$I$29</f>
        <v>ACUMULAT DESEMBRE 2019</v>
      </c>
    </row>
    <row r="1369" spans="2:10" x14ac:dyDescent="0.25">
      <c r="B1369" s="17" t="s">
        <v>31</v>
      </c>
      <c r="C1369" s="18" t="s">
        <v>32</v>
      </c>
      <c r="D1369" s="18" t="s">
        <v>33</v>
      </c>
      <c r="E1369" s="18" t="s">
        <v>34</v>
      </c>
      <c r="F1369" s="18" t="s">
        <v>35</v>
      </c>
      <c r="G1369" s="18" t="s">
        <v>36</v>
      </c>
      <c r="H1369" s="18" t="s">
        <v>37</v>
      </c>
      <c r="I1369" s="18" t="s">
        <v>8</v>
      </c>
    </row>
    <row r="1370" spans="2:10" x14ac:dyDescent="0.25">
      <c r="B1370" s="19" t="s">
        <v>38</v>
      </c>
      <c r="C1370" s="20">
        <v>626802</v>
      </c>
      <c r="D1370" s="20">
        <v>9617</v>
      </c>
      <c r="E1370" s="20">
        <v>5174</v>
      </c>
      <c r="F1370" s="20">
        <v>2352</v>
      </c>
      <c r="G1370" s="20">
        <v>216</v>
      </c>
      <c r="H1370" s="20">
        <v>383</v>
      </c>
      <c r="I1370" s="19">
        <v>644544</v>
      </c>
    </row>
    <row r="1371" spans="2:10" x14ac:dyDescent="0.25">
      <c r="B1371" s="19" t="s">
        <v>39</v>
      </c>
      <c r="C1371" s="20">
        <v>384101</v>
      </c>
      <c r="D1371" s="20">
        <v>2444</v>
      </c>
      <c r="E1371" s="20">
        <v>2439</v>
      </c>
      <c r="F1371" s="20">
        <v>392</v>
      </c>
      <c r="G1371" s="20">
        <v>11</v>
      </c>
      <c r="H1371" s="20">
        <v>19</v>
      </c>
      <c r="I1371" s="19">
        <v>389406</v>
      </c>
    </row>
    <row r="1372" spans="2:10" x14ac:dyDescent="0.25">
      <c r="B1372" s="19" t="s">
        <v>40</v>
      </c>
      <c r="C1372" s="20">
        <v>161110</v>
      </c>
      <c r="D1372" s="20">
        <v>6248</v>
      </c>
      <c r="E1372" s="20">
        <v>5215</v>
      </c>
      <c r="F1372" s="20">
        <v>619</v>
      </c>
      <c r="G1372" s="20">
        <v>146</v>
      </c>
      <c r="H1372" s="20">
        <v>261</v>
      </c>
      <c r="I1372" s="19">
        <v>173599</v>
      </c>
    </row>
    <row r="1373" spans="2:10" x14ac:dyDescent="0.25">
      <c r="B1373" s="19" t="s">
        <v>41</v>
      </c>
      <c r="C1373" s="20">
        <v>104537</v>
      </c>
      <c r="D1373" s="20">
        <v>8099</v>
      </c>
      <c r="E1373" s="20">
        <v>5887</v>
      </c>
      <c r="F1373" s="20">
        <v>1727</v>
      </c>
      <c r="G1373" s="20">
        <v>57</v>
      </c>
      <c r="H1373" s="20">
        <v>216</v>
      </c>
      <c r="I1373" s="19">
        <v>120523</v>
      </c>
    </row>
    <row r="1374" spans="2:10" x14ac:dyDescent="0.25">
      <c r="B1374" s="19" t="s">
        <v>42</v>
      </c>
      <c r="C1374" s="20">
        <v>34453</v>
      </c>
      <c r="D1374" s="20">
        <v>117</v>
      </c>
      <c r="E1374" s="20">
        <v>210</v>
      </c>
      <c r="F1374" s="20">
        <v>16</v>
      </c>
      <c r="G1374" s="20">
        <v>0</v>
      </c>
      <c r="H1374" s="20">
        <v>3</v>
      </c>
      <c r="I1374" s="19">
        <v>34799</v>
      </c>
    </row>
    <row r="1375" spans="2:10" x14ac:dyDescent="0.25">
      <c r="B1375" s="19" t="s">
        <v>43</v>
      </c>
      <c r="C1375" s="20">
        <v>13714</v>
      </c>
      <c r="D1375" s="20">
        <v>541</v>
      </c>
      <c r="E1375" s="20">
        <v>287</v>
      </c>
      <c r="F1375" s="20">
        <v>27</v>
      </c>
      <c r="G1375" s="20">
        <v>3</v>
      </c>
      <c r="H1375" s="20">
        <v>0</v>
      </c>
      <c r="I1375" s="19">
        <v>14572</v>
      </c>
    </row>
    <row r="1376" spans="2:10" x14ac:dyDescent="0.25">
      <c r="B1376" s="19" t="s">
        <v>89</v>
      </c>
      <c r="C1376" s="20">
        <v>352</v>
      </c>
      <c r="D1376" s="20">
        <v>2</v>
      </c>
      <c r="E1376" s="20">
        <v>2</v>
      </c>
      <c r="F1376" s="20">
        <v>2</v>
      </c>
      <c r="G1376" s="20">
        <v>0</v>
      </c>
      <c r="H1376" s="20">
        <v>0</v>
      </c>
      <c r="I1376" s="19">
        <v>358</v>
      </c>
    </row>
    <row r="1377" spans="2:9" x14ac:dyDescent="0.25">
      <c r="B1377" s="19" t="s">
        <v>90</v>
      </c>
      <c r="C1377" s="20">
        <v>30</v>
      </c>
      <c r="D1377" s="20">
        <v>0</v>
      </c>
      <c r="E1377" s="20">
        <v>0</v>
      </c>
      <c r="F1377" s="20">
        <v>0</v>
      </c>
      <c r="G1377" s="20">
        <v>0</v>
      </c>
      <c r="H1377" s="20">
        <v>0</v>
      </c>
      <c r="I1377" s="19">
        <v>30</v>
      </c>
    </row>
    <row r="1378" spans="2:9" x14ac:dyDescent="0.25">
      <c r="B1378" s="19" t="s">
        <v>91</v>
      </c>
      <c r="C1378" s="20">
        <v>53787</v>
      </c>
      <c r="D1378" s="20">
        <v>246</v>
      </c>
      <c r="E1378" s="20">
        <v>322</v>
      </c>
      <c r="F1378" s="20">
        <v>206</v>
      </c>
      <c r="G1378" s="20">
        <v>0</v>
      </c>
      <c r="H1378" s="20">
        <v>6</v>
      </c>
      <c r="I1378" s="19">
        <v>54567</v>
      </c>
    </row>
    <row r="1379" spans="2:9" x14ac:dyDescent="0.25">
      <c r="B1379" s="19" t="s">
        <v>92</v>
      </c>
      <c r="C1379" s="20">
        <v>35720</v>
      </c>
      <c r="D1379" s="20">
        <v>258</v>
      </c>
      <c r="E1379" s="20">
        <v>141</v>
      </c>
      <c r="F1379" s="20">
        <v>56</v>
      </c>
      <c r="G1379" s="20">
        <v>0</v>
      </c>
      <c r="H1379" s="20">
        <v>7</v>
      </c>
      <c r="I1379" s="19">
        <v>36182</v>
      </c>
    </row>
    <row r="1380" spans="2:9" x14ac:dyDescent="0.25">
      <c r="B1380" s="19" t="s">
        <v>93</v>
      </c>
      <c r="C1380" s="20">
        <v>20899</v>
      </c>
      <c r="D1380" s="20">
        <v>528</v>
      </c>
      <c r="E1380" s="20">
        <v>30</v>
      </c>
      <c r="F1380" s="20">
        <v>133</v>
      </c>
      <c r="G1380" s="20">
        <v>10</v>
      </c>
      <c r="H1380" s="20">
        <v>3</v>
      </c>
      <c r="I1380" s="19">
        <v>21603</v>
      </c>
    </row>
    <row r="1381" spans="2:9" x14ac:dyDescent="0.25">
      <c r="B1381" s="19" t="s">
        <v>94</v>
      </c>
      <c r="C1381" s="20">
        <v>17396</v>
      </c>
      <c r="D1381" s="20">
        <v>28</v>
      </c>
      <c r="E1381" s="20">
        <v>5</v>
      </c>
      <c r="F1381" s="20">
        <v>47</v>
      </c>
      <c r="G1381" s="20">
        <v>3</v>
      </c>
      <c r="H1381" s="20">
        <v>0</v>
      </c>
      <c r="I1381" s="19">
        <v>17479</v>
      </c>
    </row>
    <row r="1382" spans="2:9" x14ac:dyDescent="0.25">
      <c r="B1382" s="19" t="s">
        <v>95</v>
      </c>
      <c r="C1382" s="20">
        <v>1986</v>
      </c>
      <c r="D1382" s="20">
        <v>2</v>
      </c>
      <c r="E1382" s="20">
        <v>1</v>
      </c>
      <c r="F1382" s="20">
        <v>0</v>
      </c>
      <c r="G1382" s="20">
        <v>0</v>
      </c>
      <c r="H1382" s="20">
        <v>0</v>
      </c>
      <c r="I1382" s="19">
        <v>1989</v>
      </c>
    </row>
    <row r="1383" spans="2:9" x14ac:dyDescent="0.25">
      <c r="B1383" s="19" t="s">
        <v>44</v>
      </c>
      <c r="C1383" s="20">
        <v>5336</v>
      </c>
      <c r="D1383" s="20">
        <v>75</v>
      </c>
      <c r="E1383" s="20">
        <v>4</v>
      </c>
      <c r="F1383" s="20">
        <v>0</v>
      </c>
      <c r="G1383" s="20">
        <v>0</v>
      </c>
      <c r="H1383" s="20">
        <v>3</v>
      </c>
      <c r="I1383" s="19">
        <v>5418</v>
      </c>
    </row>
    <row r="1384" spans="2:9" x14ac:dyDescent="0.25">
      <c r="B1384" s="19" t="s">
        <v>45</v>
      </c>
      <c r="C1384" s="20">
        <v>5739</v>
      </c>
      <c r="D1384" s="20">
        <v>400</v>
      </c>
      <c r="E1384" s="20">
        <v>91</v>
      </c>
      <c r="F1384" s="20">
        <v>24</v>
      </c>
      <c r="G1384" s="20">
        <v>24</v>
      </c>
      <c r="H1384" s="20">
        <v>0</v>
      </c>
      <c r="I1384" s="19">
        <v>6278</v>
      </c>
    </row>
    <row r="1385" spans="2:9" x14ac:dyDescent="0.25">
      <c r="B1385" s="19" t="s">
        <v>46</v>
      </c>
      <c r="C1385" s="20">
        <v>1491</v>
      </c>
      <c r="D1385" s="20">
        <v>683</v>
      </c>
      <c r="E1385" s="20">
        <v>686</v>
      </c>
      <c r="F1385" s="20">
        <v>0</v>
      </c>
      <c r="G1385" s="20">
        <v>0</v>
      </c>
      <c r="H1385" s="20">
        <v>0</v>
      </c>
      <c r="I1385" s="19">
        <v>2860</v>
      </c>
    </row>
    <row r="1386" spans="2:9" x14ac:dyDescent="0.25">
      <c r="B1386" s="19" t="s">
        <v>47</v>
      </c>
      <c r="C1386" s="20">
        <v>1495</v>
      </c>
      <c r="D1386" s="20">
        <v>189</v>
      </c>
      <c r="E1386" s="20">
        <v>450</v>
      </c>
      <c r="F1386" s="20">
        <v>1</v>
      </c>
      <c r="G1386" s="20">
        <v>6</v>
      </c>
      <c r="H1386" s="20">
        <v>15</v>
      </c>
      <c r="I1386" s="19">
        <v>2156</v>
      </c>
    </row>
    <row r="1387" spans="2:9" x14ac:dyDescent="0.25">
      <c r="B1387" s="19" t="s">
        <v>96</v>
      </c>
      <c r="C1387" s="20">
        <v>3930</v>
      </c>
      <c r="D1387" s="20">
        <v>369</v>
      </c>
      <c r="E1387" s="20">
        <v>0</v>
      </c>
      <c r="F1387" s="20">
        <v>0</v>
      </c>
      <c r="G1387" s="20">
        <v>0</v>
      </c>
      <c r="H1387" s="20">
        <v>0</v>
      </c>
      <c r="I1387" s="19">
        <v>4299</v>
      </c>
    </row>
    <row r="1388" spans="2:9" x14ac:dyDescent="0.25">
      <c r="B1388" s="19" t="s">
        <v>83</v>
      </c>
      <c r="C1388" s="20">
        <v>487</v>
      </c>
      <c r="D1388" s="20">
        <v>54</v>
      </c>
      <c r="E1388" s="20">
        <v>0</v>
      </c>
      <c r="F1388" s="20">
        <v>0</v>
      </c>
      <c r="G1388" s="20">
        <v>0</v>
      </c>
      <c r="H1388" s="20">
        <v>0</v>
      </c>
      <c r="I1388" s="19">
        <v>541</v>
      </c>
    </row>
    <row r="1389" spans="2:9" x14ac:dyDescent="0.25">
      <c r="B1389" s="19" t="s">
        <v>135</v>
      </c>
      <c r="C1389" s="20">
        <v>1</v>
      </c>
      <c r="D1389" s="20">
        <v>0</v>
      </c>
      <c r="E1389" s="20">
        <v>0</v>
      </c>
      <c r="F1389" s="20">
        <v>0</v>
      </c>
      <c r="G1389" s="20">
        <v>0</v>
      </c>
      <c r="H1389" s="20">
        <v>0</v>
      </c>
      <c r="I1389" s="19">
        <v>1</v>
      </c>
    </row>
    <row r="1390" spans="2:9" x14ac:dyDescent="0.25">
      <c r="B1390" s="19" t="s">
        <v>97</v>
      </c>
      <c r="C1390" s="20">
        <v>225</v>
      </c>
      <c r="D1390" s="20">
        <v>38</v>
      </c>
      <c r="E1390" s="20">
        <v>0</v>
      </c>
      <c r="F1390" s="20">
        <v>2</v>
      </c>
      <c r="G1390" s="20">
        <v>0</v>
      </c>
      <c r="H1390" s="20">
        <v>0</v>
      </c>
      <c r="I1390" s="19">
        <v>265</v>
      </c>
    </row>
    <row r="1391" spans="2:9" x14ac:dyDescent="0.25">
      <c r="B1391" s="19" t="s">
        <v>136</v>
      </c>
      <c r="C1391" s="20">
        <v>153</v>
      </c>
      <c r="D1391" s="20">
        <v>0</v>
      </c>
      <c r="E1391" s="20">
        <v>0</v>
      </c>
      <c r="F1391" s="20">
        <v>0</v>
      </c>
      <c r="G1391" s="20">
        <v>0</v>
      </c>
      <c r="H1391" s="20">
        <v>0</v>
      </c>
      <c r="I1391" s="19">
        <v>153</v>
      </c>
    </row>
    <row r="1392" spans="2:9" x14ac:dyDescent="0.25">
      <c r="B1392" s="19" t="s">
        <v>99</v>
      </c>
      <c r="C1392" s="20">
        <v>36</v>
      </c>
      <c r="D1392" s="20">
        <v>0</v>
      </c>
      <c r="E1392" s="20">
        <v>0</v>
      </c>
      <c r="F1392" s="20">
        <v>0</v>
      </c>
      <c r="G1392" s="20">
        <v>43</v>
      </c>
      <c r="H1392" s="20">
        <v>0</v>
      </c>
      <c r="I1392" s="19">
        <v>79</v>
      </c>
    </row>
    <row r="1393" spans="2:9" x14ac:dyDescent="0.25">
      <c r="B1393" s="19" t="s">
        <v>100</v>
      </c>
      <c r="C1393" s="20">
        <v>3316</v>
      </c>
      <c r="D1393" s="20">
        <v>41</v>
      </c>
      <c r="E1393" s="20">
        <v>0</v>
      </c>
      <c r="F1393" s="20">
        <v>0</v>
      </c>
      <c r="G1393" s="20">
        <v>0</v>
      </c>
      <c r="H1393" s="20">
        <v>0</v>
      </c>
      <c r="I1393" s="19">
        <v>3357</v>
      </c>
    </row>
    <row r="1394" spans="2:9" x14ac:dyDescent="0.25">
      <c r="B1394" s="19" t="s">
        <v>101</v>
      </c>
      <c r="C1394" s="20">
        <v>45</v>
      </c>
      <c r="D1394" s="20">
        <v>0</v>
      </c>
      <c r="E1394" s="20">
        <v>11</v>
      </c>
      <c r="F1394" s="20">
        <v>190</v>
      </c>
      <c r="G1394" s="20">
        <v>0</v>
      </c>
      <c r="H1394" s="20">
        <v>0</v>
      </c>
      <c r="I1394" s="19">
        <v>246</v>
      </c>
    </row>
    <row r="1395" spans="2:9" x14ac:dyDescent="0.25">
      <c r="B1395" s="19" t="s">
        <v>102</v>
      </c>
      <c r="C1395" s="20">
        <v>2056</v>
      </c>
      <c r="D1395" s="20">
        <v>37</v>
      </c>
      <c r="E1395" s="20">
        <v>1</v>
      </c>
      <c r="F1395" s="20">
        <v>0</v>
      </c>
      <c r="G1395" s="20">
        <v>0</v>
      </c>
      <c r="H1395" s="20">
        <v>0</v>
      </c>
      <c r="I1395" s="19">
        <v>2094</v>
      </c>
    </row>
    <row r="1396" spans="2:9" x14ac:dyDescent="0.25">
      <c r="B1396" s="19" t="s">
        <v>48</v>
      </c>
      <c r="C1396" s="20">
        <v>4</v>
      </c>
      <c r="D1396" s="20">
        <v>0</v>
      </c>
      <c r="E1396" s="20">
        <v>0</v>
      </c>
      <c r="F1396" s="20">
        <v>0</v>
      </c>
      <c r="G1396" s="20">
        <v>0</v>
      </c>
      <c r="H1396" s="20">
        <v>0</v>
      </c>
      <c r="I1396" s="19">
        <v>4</v>
      </c>
    </row>
    <row r="1397" spans="2:9" x14ac:dyDescent="0.25">
      <c r="B1397" s="19" t="s">
        <v>103</v>
      </c>
      <c r="C1397" s="20">
        <v>268</v>
      </c>
      <c r="D1397" s="20">
        <v>321</v>
      </c>
      <c r="E1397" s="20">
        <v>63</v>
      </c>
      <c r="F1397" s="20">
        <v>120</v>
      </c>
      <c r="G1397" s="20">
        <v>0</v>
      </c>
      <c r="H1397" s="20">
        <v>0</v>
      </c>
      <c r="I1397" s="19">
        <v>772</v>
      </c>
    </row>
    <row r="1398" spans="2:9" x14ac:dyDescent="0.25">
      <c r="B1398" s="19" t="s">
        <v>104</v>
      </c>
      <c r="C1398" s="20">
        <v>66</v>
      </c>
      <c r="D1398" s="20">
        <v>0</v>
      </c>
      <c r="E1398" s="20">
        <v>1050</v>
      </c>
      <c r="F1398" s="20">
        <v>75</v>
      </c>
      <c r="G1398" s="20">
        <v>0</v>
      </c>
      <c r="H1398" s="20">
        <v>0</v>
      </c>
      <c r="I1398" s="19">
        <v>1191</v>
      </c>
    </row>
    <row r="1399" spans="2:9" x14ac:dyDescent="0.25">
      <c r="B1399" s="19" t="s">
        <v>105</v>
      </c>
      <c r="C1399" s="20">
        <v>505</v>
      </c>
      <c r="D1399" s="20">
        <v>1487</v>
      </c>
      <c r="E1399" s="20">
        <v>1912</v>
      </c>
      <c r="F1399" s="20">
        <v>72</v>
      </c>
      <c r="G1399" s="20">
        <v>0</v>
      </c>
      <c r="H1399" s="20">
        <v>0</v>
      </c>
      <c r="I1399" s="19">
        <v>3976</v>
      </c>
    </row>
    <row r="1400" spans="2:9" x14ac:dyDescent="0.25">
      <c r="B1400" s="19" t="s">
        <v>106</v>
      </c>
      <c r="C1400" s="20">
        <v>1597</v>
      </c>
      <c r="D1400" s="20">
        <v>0</v>
      </c>
      <c r="E1400" s="20">
        <v>19</v>
      </c>
      <c r="F1400" s="20">
        <v>2</v>
      </c>
      <c r="G1400" s="20">
        <v>0</v>
      </c>
      <c r="H1400" s="20">
        <v>0</v>
      </c>
      <c r="I1400" s="19">
        <v>1618</v>
      </c>
    </row>
    <row r="1401" spans="2:9" x14ac:dyDescent="0.25">
      <c r="B1401" s="19" t="s">
        <v>107</v>
      </c>
      <c r="C1401" s="20">
        <v>2126</v>
      </c>
      <c r="D1401" s="20">
        <v>1055</v>
      </c>
      <c r="E1401" s="20">
        <v>344</v>
      </c>
      <c r="F1401" s="20">
        <v>11</v>
      </c>
      <c r="G1401" s="20">
        <v>0</v>
      </c>
      <c r="H1401" s="20">
        <v>0</v>
      </c>
      <c r="I1401" s="19">
        <v>3536</v>
      </c>
    </row>
    <row r="1402" spans="2:9" x14ac:dyDescent="0.25">
      <c r="B1402" s="19" t="s">
        <v>50</v>
      </c>
      <c r="C1402" s="20">
        <v>314</v>
      </c>
      <c r="D1402" s="20">
        <v>57</v>
      </c>
      <c r="E1402" s="20">
        <v>182</v>
      </c>
      <c r="F1402" s="20">
        <v>215</v>
      </c>
      <c r="G1402" s="20">
        <v>0</v>
      </c>
      <c r="H1402" s="20">
        <v>294</v>
      </c>
      <c r="I1402" s="19">
        <v>1062</v>
      </c>
    </row>
    <row r="1403" spans="2:9" x14ac:dyDescent="0.25">
      <c r="B1403" s="19" t="s">
        <v>108</v>
      </c>
      <c r="C1403" s="20">
        <v>116</v>
      </c>
      <c r="D1403" s="20">
        <v>1</v>
      </c>
      <c r="E1403" s="20">
        <v>43</v>
      </c>
      <c r="F1403" s="20">
        <v>1</v>
      </c>
      <c r="G1403" s="20">
        <v>0</v>
      </c>
      <c r="H1403" s="20">
        <v>0</v>
      </c>
      <c r="I1403" s="19">
        <v>161</v>
      </c>
    </row>
    <row r="1404" spans="2:9" x14ac:dyDescent="0.25">
      <c r="B1404" s="19" t="s">
        <v>109</v>
      </c>
      <c r="C1404" s="20">
        <v>357</v>
      </c>
      <c r="D1404" s="20">
        <v>15</v>
      </c>
      <c r="E1404" s="20">
        <v>0</v>
      </c>
      <c r="F1404" s="20">
        <v>0</v>
      </c>
      <c r="G1404" s="20">
        <v>0</v>
      </c>
      <c r="H1404" s="20">
        <v>0</v>
      </c>
      <c r="I1404" s="19">
        <v>372</v>
      </c>
    </row>
    <row r="1405" spans="2:9" x14ac:dyDescent="0.25">
      <c r="B1405" s="19" t="s">
        <v>110</v>
      </c>
      <c r="C1405" s="20">
        <v>555</v>
      </c>
      <c r="D1405" s="20">
        <v>0</v>
      </c>
      <c r="E1405" s="20">
        <v>0</v>
      </c>
      <c r="F1405" s="20">
        <v>0</v>
      </c>
      <c r="G1405" s="20">
        <v>0</v>
      </c>
      <c r="H1405" s="20">
        <v>0</v>
      </c>
      <c r="I1405" s="19">
        <v>555</v>
      </c>
    </row>
    <row r="1406" spans="2:9" x14ac:dyDescent="0.25">
      <c r="B1406" s="19" t="s">
        <v>51</v>
      </c>
      <c r="C1406" s="20">
        <v>1</v>
      </c>
      <c r="D1406" s="20">
        <v>0</v>
      </c>
      <c r="E1406" s="20">
        <v>0</v>
      </c>
      <c r="F1406" s="20">
        <v>0</v>
      </c>
      <c r="G1406" s="20">
        <v>0</v>
      </c>
      <c r="H1406" s="20">
        <v>0</v>
      </c>
      <c r="I1406" s="19">
        <v>1</v>
      </c>
    </row>
    <row r="1407" spans="2:9" x14ac:dyDescent="0.25">
      <c r="B1407" s="19" t="s">
        <v>111</v>
      </c>
      <c r="C1407" s="20">
        <v>416</v>
      </c>
      <c r="D1407" s="20">
        <v>15</v>
      </c>
      <c r="E1407" s="20">
        <v>20</v>
      </c>
      <c r="F1407" s="20">
        <v>0</v>
      </c>
      <c r="G1407" s="20">
        <v>0</v>
      </c>
      <c r="H1407" s="20">
        <v>0</v>
      </c>
      <c r="I1407" s="19">
        <v>451</v>
      </c>
    </row>
    <row r="1408" spans="2:9" x14ac:dyDescent="0.25">
      <c r="B1408" s="19" t="s">
        <v>52</v>
      </c>
      <c r="C1408" s="20">
        <v>239</v>
      </c>
      <c r="D1408" s="20">
        <v>3</v>
      </c>
      <c r="E1408" s="20">
        <v>0</v>
      </c>
      <c r="F1408" s="20">
        <v>0</v>
      </c>
      <c r="G1408" s="20">
        <v>0</v>
      </c>
      <c r="H1408" s="20">
        <v>0</v>
      </c>
      <c r="I1408" s="19">
        <v>242</v>
      </c>
    </row>
    <row r="1409" spans="2:9" x14ac:dyDescent="0.25">
      <c r="B1409" s="19" t="s">
        <v>112</v>
      </c>
      <c r="C1409" s="20">
        <v>3</v>
      </c>
      <c r="D1409" s="20">
        <v>0</v>
      </c>
      <c r="E1409" s="20">
        <v>0</v>
      </c>
      <c r="F1409" s="20">
        <v>0</v>
      </c>
      <c r="G1409" s="20">
        <v>0</v>
      </c>
      <c r="H1409" s="20">
        <v>139</v>
      </c>
      <c r="I1409" s="19">
        <v>142</v>
      </c>
    </row>
    <row r="1410" spans="2:9" x14ac:dyDescent="0.25">
      <c r="B1410" s="19" t="s">
        <v>140</v>
      </c>
      <c r="C1410" s="20">
        <v>28</v>
      </c>
      <c r="D1410" s="20">
        <v>3</v>
      </c>
      <c r="E1410" s="20">
        <v>0</v>
      </c>
      <c r="F1410" s="20">
        <v>0</v>
      </c>
      <c r="G1410" s="20">
        <v>0</v>
      </c>
      <c r="H1410" s="20">
        <v>0</v>
      </c>
      <c r="I1410" s="19">
        <v>31</v>
      </c>
    </row>
    <row r="1411" spans="2:9" x14ac:dyDescent="0.25">
      <c r="B1411" s="19" t="s">
        <v>113</v>
      </c>
      <c r="C1411" s="20">
        <v>917</v>
      </c>
      <c r="D1411" s="20">
        <v>0</v>
      </c>
      <c r="E1411" s="20">
        <v>0</v>
      </c>
      <c r="F1411" s="20">
        <v>0</v>
      </c>
      <c r="G1411" s="20">
        <v>0</v>
      </c>
      <c r="H1411" s="20">
        <v>0</v>
      </c>
      <c r="I1411" s="19">
        <v>917</v>
      </c>
    </row>
    <row r="1412" spans="2:9" x14ac:dyDescent="0.25">
      <c r="B1412" s="19" t="s">
        <v>84</v>
      </c>
      <c r="C1412" s="20">
        <v>1146</v>
      </c>
      <c r="D1412" s="20">
        <v>71</v>
      </c>
      <c r="E1412" s="20">
        <v>134</v>
      </c>
      <c r="F1412" s="20">
        <v>82</v>
      </c>
      <c r="G1412" s="20">
        <v>0</v>
      </c>
      <c r="H1412" s="20">
        <v>0</v>
      </c>
      <c r="I1412" s="19">
        <v>1433</v>
      </c>
    </row>
    <row r="1413" spans="2:9" x14ac:dyDescent="0.25">
      <c r="B1413" s="19" t="s">
        <v>114</v>
      </c>
      <c r="C1413" s="20">
        <v>30</v>
      </c>
      <c r="D1413" s="20">
        <v>50</v>
      </c>
      <c r="E1413" s="20">
        <v>92</v>
      </c>
      <c r="F1413" s="20">
        <v>0</v>
      </c>
      <c r="G1413" s="20">
        <v>0</v>
      </c>
      <c r="H1413" s="20">
        <v>0</v>
      </c>
      <c r="I1413" s="19">
        <v>172</v>
      </c>
    </row>
    <row r="1414" spans="2:9" x14ac:dyDescent="0.25">
      <c r="B1414" s="19" t="s">
        <v>115</v>
      </c>
      <c r="C1414" s="20">
        <v>1541</v>
      </c>
      <c r="D1414" s="20">
        <v>269</v>
      </c>
      <c r="E1414" s="20">
        <v>2</v>
      </c>
      <c r="F1414" s="20">
        <v>0</v>
      </c>
      <c r="G1414" s="20">
        <v>0</v>
      </c>
      <c r="H1414" s="20">
        <v>0</v>
      </c>
      <c r="I1414" s="19">
        <v>1812</v>
      </c>
    </row>
    <row r="1415" spans="2:9" x14ac:dyDescent="0.25">
      <c r="B1415" s="19" t="s">
        <v>116</v>
      </c>
      <c r="C1415" s="20">
        <v>314</v>
      </c>
      <c r="D1415" s="20">
        <v>67</v>
      </c>
      <c r="E1415" s="20">
        <v>13</v>
      </c>
      <c r="F1415" s="20">
        <v>1</v>
      </c>
      <c r="G1415" s="20">
        <v>0</v>
      </c>
      <c r="H1415" s="20">
        <v>0</v>
      </c>
      <c r="I1415" s="19">
        <v>395</v>
      </c>
    </row>
    <row r="1416" spans="2:9" x14ac:dyDescent="0.25">
      <c r="B1416" s="19" t="s">
        <v>117</v>
      </c>
      <c r="C1416" s="20">
        <v>0</v>
      </c>
      <c r="D1416" s="20">
        <v>2</v>
      </c>
      <c r="E1416" s="20">
        <v>0</v>
      </c>
      <c r="F1416" s="20">
        <v>2</v>
      </c>
      <c r="G1416" s="20">
        <v>0</v>
      </c>
      <c r="H1416" s="20">
        <v>0</v>
      </c>
      <c r="I1416" s="19">
        <v>4</v>
      </c>
    </row>
    <row r="1417" spans="2:9" x14ac:dyDescent="0.25">
      <c r="B1417" s="19" t="s">
        <v>118</v>
      </c>
      <c r="C1417" s="20">
        <v>138</v>
      </c>
      <c r="D1417" s="20">
        <v>0</v>
      </c>
      <c r="E1417" s="20">
        <v>0</v>
      </c>
      <c r="F1417" s="20">
        <v>0</v>
      </c>
      <c r="G1417" s="20">
        <v>0</v>
      </c>
      <c r="H1417" s="20">
        <v>0</v>
      </c>
      <c r="I1417" s="19">
        <v>138</v>
      </c>
    </row>
    <row r="1418" spans="2:9" x14ac:dyDescent="0.25">
      <c r="B1418" s="19" t="s">
        <v>119</v>
      </c>
      <c r="C1418" s="20">
        <v>2554</v>
      </c>
      <c r="D1418" s="20">
        <v>16</v>
      </c>
      <c r="E1418" s="20">
        <v>3</v>
      </c>
      <c r="F1418" s="20">
        <v>3</v>
      </c>
      <c r="G1418" s="20">
        <v>3</v>
      </c>
      <c r="H1418" s="20">
        <v>2</v>
      </c>
      <c r="I1418" s="19">
        <v>2581</v>
      </c>
    </row>
    <row r="1419" spans="2:9" x14ac:dyDescent="0.25">
      <c r="B1419" s="19" t="s">
        <v>120</v>
      </c>
      <c r="C1419" s="20">
        <v>1062</v>
      </c>
      <c r="D1419" s="20">
        <v>18</v>
      </c>
      <c r="E1419" s="20">
        <v>4</v>
      </c>
      <c r="F1419" s="20">
        <v>0</v>
      </c>
      <c r="G1419" s="20">
        <v>0</v>
      </c>
      <c r="H1419" s="20">
        <v>0</v>
      </c>
      <c r="I1419" s="19">
        <v>1084</v>
      </c>
    </row>
    <row r="1420" spans="2:9" x14ac:dyDescent="0.25">
      <c r="B1420" s="19" t="s">
        <v>121</v>
      </c>
      <c r="C1420" s="20">
        <v>294</v>
      </c>
      <c r="D1420" s="20">
        <v>73</v>
      </c>
      <c r="E1420" s="20">
        <v>0</v>
      </c>
      <c r="F1420" s="20">
        <v>0</v>
      </c>
      <c r="G1420" s="20">
        <v>0</v>
      </c>
      <c r="H1420" s="20">
        <v>0</v>
      </c>
      <c r="I1420" s="19">
        <v>367</v>
      </c>
    </row>
    <row r="1421" spans="2:9" x14ac:dyDescent="0.25">
      <c r="B1421" s="19" t="s">
        <v>141</v>
      </c>
      <c r="C1421" s="20">
        <v>17</v>
      </c>
      <c r="D1421" s="20">
        <v>0</v>
      </c>
      <c r="E1421" s="20">
        <v>0</v>
      </c>
      <c r="F1421" s="20">
        <v>0</v>
      </c>
      <c r="G1421" s="20">
        <v>0</v>
      </c>
      <c r="H1421" s="20">
        <v>0</v>
      </c>
      <c r="I1421" s="19">
        <v>17</v>
      </c>
    </row>
    <row r="1422" spans="2:9" x14ac:dyDescent="0.25">
      <c r="B1422" s="19" t="s">
        <v>142</v>
      </c>
      <c r="C1422" s="20">
        <v>166</v>
      </c>
      <c r="D1422" s="20">
        <v>0</v>
      </c>
      <c r="E1422" s="20">
        <v>0</v>
      </c>
      <c r="F1422" s="20">
        <v>0</v>
      </c>
      <c r="G1422" s="20">
        <v>0</v>
      </c>
      <c r="H1422" s="20">
        <v>0</v>
      </c>
      <c r="I1422" s="19">
        <v>166</v>
      </c>
    </row>
    <row r="1423" spans="2:9" x14ac:dyDescent="0.25">
      <c r="B1423" s="19" t="s">
        <v>143</v>
      </c>
      <c r="C1423" s="20">
        <v>43</v>
      </c>
      <c r="D1423" s="20">
        <v>0</v>
      </c>
      <c r="E1423" s="20">
        <v>0</v>
      </c>
      <c r="F1423" s="20">
        <v>0</v>
      </c>
      <c r="G1423" s="20">
        <v>0</v>
      </c>
      <c r="H1423" s="20">
        <v>0</v>
      </c>
      <c r="I1423" s="19">
        <v>43</v>
      </c>
    </row>
    <row r="1424" spans="2:9" x14ac:dyDescent="0.25">
      <c r="B1424" s="19" t="s">
        <v>122</v>
      </c>
      <c r="C1424" s="20">
        <v>225</v>
      </c>
      <c r="D1424" s="20">
        <v>0</v>
      </c>
      <c r="E1424" s="20">
        <v>0</v>
      </c>
      <c r="F1424" s="20">
        <v>0</v>
      </c>
      <c r="G1424" s="20">
        <v>0</v>
      </c>
      <c r="H1424" s="20">
        <v>11</v>
      </c>
      <c r="I1424" s="19">
        <v>236</v>
      </c>
    </row>
    <row r="1425" spans="2:9" x14ac:dyDescent="0.25">
      <c r="B1425" s="19" t="s">
        <v>123</v>
      </c>
      <c r="C1425" s="20">
        <v>986</v>
      </c>
      <c r="D1425" s="20">
        <v>0</v>
      </c>
      <c r="E1425" s="20">
        <v>0</v>
      </c>
      <c r="F1425" s="20">
        <v>0</v>
      </c>
      <c r="G1425" s="20">
        <v>0</v>
      </c>
      <c r="H1425" s="20">
        <v>106</v>
      </c>
      <c r="I1425" s="19">
        <v>1092</v>
      </c>
    </row>
    <row r="1426" spans="2:9" x14ac:dyDescent="0.25">
      <c r="B1426" s="19" t="s">
        <v>144</v>
      </c>
      <c r="C1426" s="20">
        <v>363</v>
      </c>
      <c r="D1426" s="20">
        <v>0</v>
      </c>
      <c r="E1426" s="20">
        <v>0</v>
      </c>
      <c r="F1426" s="20">
        <v>0</v>
      </c>
      <c r="G1426" s="20">
        <v>0</v>
      </c>
      <c r="H1426" s="20">
        <v>0</v>
      </c>
      <c r="I1426" s="19">
        <v>363</v>
      </c>
    </row>
    <row r="1427" spans="2:9" x14ac:dyDescent="0.25">
      <c r="B1427" s="19" t="s">
        <v>147</v>
      </c>
      <c r="C1427" s="20">
        <v>43</v>
      </c>
      <c r="D1427" s="20">
        <v>0</v>
      </c>
      <c r="E1427" s="20">
        <v>0</v>
      </c>
      <c r="F1427" s="20">
        <v>0</v>
      </c>
      <c r="G1427" s="20">
        <v>0</v>
      </c>
      <c r="H1427" s="20">
        <v>0</v>
      </c>
      <c r="I1427" s="19">
        <v>43</v>
      </c>
    </row>
    <row r="1428" spans="2:9" x14ac:dyDescent="0.25">
      <c r="B1428" s="19" t="s">
        <v>125</v>
      </c>
      <c r="C1428" s="20">
        <v>421</v>
      </c>
      <c r="D1428" s="20">
        <v>0</v>
      </c>
      <c r="E1428" s="20">
        <v>0</v>
      </c>
      <c r="F1428" s="20">
        <v>4</v>
      </c>
      <c r="G1428" s="20">
        <v>0</v>
      </c>
      <c r="H1428" s="20">
        <v>0</v>
      </c>
      <c r="I1428" s="19">
        <v>425</v>
      </c>
    </row>
    <row r="1429" spans="2:9" x14ac:dyDescent="0.25">
      <c r="B1429" s="19" t="s">
        <v>126</v>
      </c>
      <c r="C1429" s="20">
        <v>3</v>
      </c>
      <c r="D1429" s="20">
        <v>0</v>
      </c>
      <c r="E1429" s="20">
        <v>0</v>
      </c>
      <c r="F1429" s="20">
        <v>0</v>
      </c>
      <c r="G1429" s="20">
        <v>0</v>
      </c>
      <c r="H1429" s="20">
        <v>0</v>
      </c>
      <c r="I1429" s="19">
        <v>3</v>
      </c>
    </row>
    <row r="1430" spans="2:9" x14ac:dyDescent="0.25">
      <c r="B1430" s="19" t="s">
        <v>127</v>
      </c>
      <c r="C1430" s="20">
        <v>344</v>
      </c>
      <c r="D1430" s="20">
        <v>0</v>
      </c>
      <c r="E1430" s="20">
        <v>0</v>
      </c>
      <c r="F1430" s="20">
        <v>0</v>
      </c>
      <c r="G1430" s="20">
        <v>0</v>
      </c>
      <c r="H1430" s="20">
        <v>0</v>
      </c>
      <c r="I1430" s="19">
        <v>344</v>
      </c>
    </row>
    <row r="1431" spans="2:9" x14ac:dyDescent="0.25">
      <c r="B1431" s="19" t="s">
        <v>128</v>
      </c>
      <c r="C1431" s="20">
        <v>8</v>
      </c>
      <c r="D1431" s="20">
        <v>0</v>
      </c>
      <c r="E1431" s="20">
        <v>0</v>
      </c>
      <c r="F1431" s="20">
        <v>0</v>
      </c>
      <c r="G1431" s="20">
        <v>0</v>
      </c>
      <c r="H1431" s="20">
        <v>0</v>
      </c>
      <c r="I1431" s="19">
        <v>8</v>
      </c>
    </row>
    <row r="1432" spans="2:9" x14ac:dyDescent="0.25">
      <c r="B1432" s="19" t="s">
        <v>129</v>
      </c>
      <c r="C1432" s="20">
        <v>50</v>
      </c>
      <c r="D1432" s="20">
        <v>0</v>
      </c>
      <c r="E1432" s="20">
        <v>0</v>
      </c>
      <c r="F1432" s="20">
        <v>0</v>
      </c>
      <c r="G1432" s="20">
        <v>0</v>
      </c>
      <c r="H1432" s="20">
        <v>0</v>
      </c>
      <c r="I1432" s="19">
        <v>50</v>
      </c>
    </row>
    <row r="1433" spans="2:9" x14ac:dyDescent="0.25">
      <c r="B1433" s="19" t="s">
        <v>148</v>
      </c>
      <c r="C1433" s="20">
        <v>18</v>
      </c>
      <c r="D1433" s="20">
        <v>19</v>
      </c>
      <c r="E1433" s="20">
        <v>2</v>
      </c>
      <c r="F1433" s="20">
        <v>0</v>
      </c>
      <c r="G1433" s="20">
        <v>0</v>
      </c>
      <c r="H1433" s="20">
        <v>0</v>
      </c>
      <c r="I1433" s="19">
        <v>39</v>
      </c>
    </row>
    <row r="1434" spans="2:9" x14ac:dyDescent="0.25">
      <c r="B1434" s="19" t="s">
        <v>130</v>
      </c>
      <c r="C1434" s="20">
        <v>60</v>
      </c>
      <c r="D1434" s="20">
        <v>0</v>
      </c>
      <c r="E1434" s="20">
        <v>0</v>
      </c>
      <c r="F1434" s="20">
        <v>0</v>
      </c>
      <c r="G1434" s="20">
        <v>0</v>
      </c>
      <c r="H1434" s="20">
        <v>0</v>
      </c>
      <c r="I1434" s="19">
        <v>60</v>
      </c>
    </row>
    <row r="1435" spans="2:9" x14ac:dyDescent="0.25">
      <c r="B1435" s="19" t="s">
        <v>131</v>
      </c>
      <c r="C1435" s="20">
        <v>1026</v>
      </c>
      <c r="D1435" s="20">
        <v>13</v>
      </c>
      <c r="E1435" s="20">
        <v>0</v>
      </c>
      <c r="F1435" s="20">
        <v>0</v>
      </c>
      <c r="G1435" s="20">
        <v>0</v>
      </c>
      <c r="H1435" s="20">
        <v>0</v>
      </c>
      <c r="I1435" s="19">
        <v>1039</v>
      </c>
    </row>
    <row r="1436" spans="2:9" x14ac:dyDescent="0.25">
      <c r="B1436" s="19" t="s">
        <v>132</v>
      </c>
      <c r="C1436" s="20">
        <v>0</v>
      </c>
      <c r="D1436" s="20">
        <v>0</v>
      </c>
      <c r="E1436" s="20">
        <v>877</v>
      </c>
      <c r="F1436" s="20">
        <v>3</v>
      </c>
      <c r="G1436" s="20">
        <v>0</v>
      </c>
      <c r="H1436" s="20">
        <v>59</v>
      </c>
      <c r="I1436" s="19">
        <v>939</v>
      </c>
    </row>
    <row r="1437" spans="2:9" x14ac:dyDescent="0.25">
      <c r="B1437" s="19" t="s">
        <v>133</v>
      </c>
      <c r="C1437" s="20">
        <v>270</v>
      </c>
      <c r="D1437" s="20">
        <v>0</v>
      </c>
      <c r="E1437" s="20">
        <v>136</v>
      </c>
      <c r="F1437" s="20">
        <v>0</v>
      </c>
      <c r="G1437" s="20">
        <v>0</v>
      </c>
      <c r="H1437" s="20">
        <v>0</v>
      </c>
      <c r="I1437" s="19">
        <v>406</v>
      </c>
    </row>
    <row r="1438" spans="2:9" x14ac:dyDescent="0.25">
      <c r="B1438" s="19" t="s">
        <v>134</v>
      </c>
      <c r="C1438" s="20">
        <v>170</v>
      </c>
      <c r="D1438" s="20">
        <v>9</v>
      </c>
      <c r="E1438" s="20">
        <v>92</v>
      </c>
      <c r="F1438" s="20">
        <v>0</v>
      </c>
      <c r="G1438" s="20">
        <v>0</v>
      </c>
      <c r="H1438" s="20">
        <v>0</v>
      </c>
      <c r="I1438" s="19">
        <v>271</v>
      </c>
    </row>
    <row r="1439" spans="2:9" x14ac:dyDescent="0.25">
      <c r="B1439" s="19"/>
      <c r="C1439" s="20"/>
      <c r="D1439" s="20"/>
      <c r="E1439" s="20"/>
      <c r="F1439" s="20"/>
      <c r="G1439" s="20"/>
      <c r="H1439" s="20"/>
      <c r="I1439" s="19"/>
    </row>
    <row r="1440" spans="2:9" x14ac:dyDescent="0.25">
      <c r="B1440" s="19"/>
      <c r="C1440" s="20"/>
      <c r="D1440" s="20"/>
      <c r="E1440" s="20"/>
      <c r="F1440" s="20"/>
      <c r="G1440" s="20"/>
      <c r="H1440" s="20"/>
      <c r="I1440" s="19"/>
    </row>
    <row r="1441" spans="2:10" x14ac:dyDescent="0.25">
      <c r="B1441" s="19"/>
      <c r="C1441" s="20"/>
      <c r="D1441" s="20"/>
      <c r="E1441" s="20"/>
      <c r="F1441" s="20"/>
      <c r="G1441" s="20"/>
      <c r="H1441" s="20"/>
      <c r="I1441" s="19"/>
    </row>
    <row r="1442" spans="2:10" x14ac:dyDescent="0.25">
      <c r="B1442" s="19"/>
      <c r="C1442" s="20"/>
      <c r="D1442" s="20"/>
      <c r="E1442" s="20"/>
      <c r="F1442" s="20"/>
      <c r="G1442" s="20"/>
      <c r="H1442" s="20"/>
      <c r="I1442" s="19"/>
    </row>
    <row r="1443" spans="2:10" x14ac:dyDescent="0.25">
      <c r="B1443" s="19"/>
      <c r="C1443" s="20"/>
      <c r="D1443" s="20"/>
      <c r="E1443" s="20"/>
      <c r="F1443" s="20"/>
      <c r="G1443" s="20"/>
      <c r="H1443" s="20"/>
      <c r="I1443" s="19"/>
    </row>
    <row r="1444" spans="2:10" x14ac:dyDescent="0.25">
      <c r="B1444" s="19"/>
      <c r="C1444" s="20"/>
      <c r="D1444" s="20"/>
      <c r="E1444" s="20"/>
      <c r="F1444" s="20"/>
      <c r="G1444" s="20"/>
      <c r="H1444" s="20"/>
      <c r="I1444" s="19"/>
    </row>
    <row r="1445" spans="2:10" x14ac:dyDescent="0.25">
      <c r="B1445" s="19"/>
      <c r="C1445" s="20"/>
      <c r="D1445" s="20"/>
      <c r="E1445" s="20"/>
      <c r="F1445" s="20"/>
      <c r="G1445" s="20"/>
      <c r="H1445" s="20"/>
      <c r="I1445" s="19"/>
    </row>
    <row r="1446" spans="2:10" x14ac:dyDescent="0.25">
      <c r="B1446" s="19"/>
      <c r="C1446" s="20"/>
      <c r="D1446" s="20"/>
      <c r="E1446" s="20"/>
      <c r="F1446" s="20"/>
      <c r="G1446" s="20"/>
      <c r="H1446" s="20"/>
      <c r="I1446" s="19"/>
    </row>
    <row r="1447" spans="2:10" x14ac:dyDescent="0.25">
      <c r="B1447" s="19"/>
      <c r="C1447" s="20"/>
      <c r="D1447" s="20"/>
      <c r="E1447" s="20"/>
      <c r="F1447" s="20"/>
      <c r="G1447" s="20"/>
      <c r="H1447" s="20"/>
      <c r="I1447" s="19"/>
    </row>
    <row r="1448" spans="2:10" x14ac:dyDescent="0.25">
      <c r="B1448" s="19"/>
      <c r="C1448" s="20"/>
      <c r="D1448" s="20"/>
      <c r="E1448" s="20"/>
      <c r="F1448" s="20"/>
      <c r="G1448" s="20"/>
      <c r="H1448" s="20"/>
      <c r="I1448" s="19"/>
    </row>
    <row r="1449" spans="2:10" x14ac:dyDescent="0.25">
      <c r="B1449" s="19"/>
      <c r="C1449" s="20"/>
      <c r="D1449" s="20"/>
      <c r="E1449" s="20"/>
      <c r="F1449" s="20"/>
      <c r="G1449" s="20"/>
      <c r="H1449" s="20"/>
      <c r="I1449" s="19"/>
    </row>
    <row r="1450" spans="2:10" x14ac:dyDescent="0.25">
      <c r="B1450" s="19"/>
      <c r="C1450" s="20"/>
      <c r="D1450" s="20"/>
      <c r="E1450" s="20"/>
      <c r="F1450" s="20"/>
      <c r="G1450" s="20"/>
      <c r="H1450" s="20"/>
      <c r="I1450" s="19"/>
    </row>
    <row r="1451" spans="2:10" x14ac:dyDescent="0.25">
      <c r="B1451" s="19" t="s">
        <v>8</v>
      </c>
      <c r="C1451" s="19">
        <f t="shared" ref="C1451:H1451" si="15">SUM(C1370:C1440)</f>
        <v>1498001</v>
      </c>
      <c r="D1451" s="19">
        <f t="shared" si="15"/>
        <v>33580</v>
      </c>
      <c r="E1451" s="19">
        <f t="shared" si="15"/>
        <v>25944</v>
      </c>
      <c r="F1451" s="19">
        <f t="shared" si="15"/>
        <v>6385</v>
      </c>
      <c r="G1451" s="19">
        <f t="shared" si="15"/>
        <v>522</v>
      </c>
      <c r="H1451" s="19">
        <f t="shared" si="15"/>
        <v>1527</v>
      </c>
      <c r="I1451" s="19">
        <f>SUM(I1370:I1440)</f>
        <v>1565959</v>
      </c>
    </row>
    <row r="1452" spans="2:10" ht="15.75" thickBot="1" x14ac:dyDescent="0.3">
      <c r="B1452" s="26"/>
      <c r="C1452" s="27"/>
      <c r="D1452" s="27"/>
      <c r="E1452" s="27"/>
      <c r="F1452" s="27"/>
      <c r="G1452" s="27"/>
      <c r="H1452" s="27"/>
      <c r="I1452" s="27"/>
      <c r="J1452" s="28"/>
    </row>
    <row r="1453" spans="2:10" ht="16.5" thickBot="1" x14ac:dyDescent="0.3">
      <c r="B1453" s="48" t="s">
        <v>67</v>
      </c>
      <c r="C1453" s="49"/>
      <c r="D1453" s="49"/>
      <c r="E1453" s="49"/>
      <c r="F1453" s="49"/>
      <c r="G1453" s="49"/>
      <c r="H1453" s="50"/>
      <c r="I1453" s="61" t="str">
        <f>$I$29</f>
        <v>ACUMULAT DESEMBRE 2019</v>
      </c>
    </row>
    <row r="1454" spans="2:10" x14ac:dyDescent="0.25">
      <c r="B1454" s="17" t="s">
        <v>31</v>
      </c>
      <c r="C1454" s="18" t="s">
        <v>32</v>
      </c>
      <c r="D1454" s="18" t="s">
        <v>33</v>
      </c>
      <c r="E1454" s="18" t="s">
        <v>34</v>
      </c>
      <c r="F1454" s="18" t="s">
        <v>35</v>
      </c>
      <c r="G1454" s="18" t="s">
        <v>36</v>
      </c>
      <c r="H1454" s="18" t="s">
        <v>37</v>
      </c>
      <c r="I1454" s="18" t="s">
        <v>8</v>
      </c>
    </row>
    <row r="1455" spans="2:10" x14ac:dyDescent="0.25">
      <c r="B1455" s="19" t="s">
        <v>38</v>
      </c>
      <c r="C1455" s="20">
        <v>397797</v>
      </c>
      <c r="D1455" s="20">
        <v>5538</v>
      </c>
      <c r="E1455" s="20">
        <v>3329</v>
      </c>
      <c r="F1455" s="20">
        <v>667</v>
      </c>
      <c r="G1455" s="20">
        <v>250</v>
      </c>
      <c r="H1455" s="20">
        <v>828</v>
      </c>
      <c r="I1455" s="19">
        <v>408409</v>
      </c>
    </row>
    <row r="1456" spans="2:10" x14ac:dyDescent="0.25">
      <c r="B1456" s="19" t="s">
        <v>39</v>
      </c>
      <c r="C1456" s="20">
        <v>226561</v>
      </c>
      <c r="D1456" s="20">
        <v>2065</v>
      </c>
      <c r="E1456" s="20">
        <v>931</v>
      </c>
      <c r="F1456" s="20">
        <v>254</v>
      </c>
      <c r="G1456" s="20">
        <v>15</v>
      </c>
      <c r="H1456" s="20">
        <v>581</v>
      </c>
      <c r="I1456" s="19">
        <v>230407</v>
      </c>
    </row>
    <row r="1457" spans="2:9" x14ac:dyDescent="0.25">
      <c r="B1457" s="19" t="s">
        <v>40</v>
      </c>
      <c r="C1457" s="20">
        <v>96730</v>
      </c>
      <c r="D1457" s="20">
        <v>5755</v>
      </c>
      <c r="E1457" s="20">
        <v>0</v>
      </c>
      <c r="F1457" s="20">
        <v>265</v>
      </c>
      <c r="G1457" s="20">
        <v>38</v>
      </c>
      <c r="H1457" s="20">
        <v>111</v>
      </c>
      <c r="I1457" s="19">
        <v>102899</v>
      </c>
    </row>
    <row r="1458" spans="2:9" x14ac:dyDescent="0.25">
      <c r="B1458" s="19" t="s">
        <v>41</v>
      </c>
      <c r="C1458" s="20">
        <v>72089</v>
      </c>
      <c r="D1458" s="20">
        <v>8848</v>
      </c>
      <c r="E1458" s="20">
        <v>4047</v>
      </c>
      <c r="F1458" s="20">
        <v>1040</v>
      </c>
      <c r="G1458" s="20">
        <v>413</v>
      </c>
      <c r="H1458" s="20">
        <v>1139</v>
      </c>
      <c r="I1458" s="19">
        <v>87576</v>
      </c>
    </row>
    <row r="1459" spans="2:9" x14ac:dyDescent="0.25">
      <c r="B1459" s="19" t="s">
        <v>42</v>
      </c>
      <c r="C1459" s="20">
        <v>26099</v>
      </c>
      <c r="D1459" s="20">
        <v>133</v>
      </c>
      <c r="E1459" s="20">
        <v>90</v>
      </c>
      <c r="F1459" s="20">
        <v>15</v>
      </c>
      <c r="G1459" s="20">
        <v>8</v>
      </c>
      <c r="H1459" s="20">
        <v>6</v>
      </c>
      <c r="I1459" s="19">
        <v>26351</v>
      </c>
    </row>
    <row r="1460" spans="2:9" x14ac:dyDescent="0.25">
      <c r="B1460" s="19" t="s">
        <v>43</v>
      </c>
      <c r="C1460" s="20">
        <v>11532</v>
      </c>
      <c r="D1460" s="20">
        <v>436</v>
      </c>
      <c r="E1460" s="20">
        <v>38</v>
      </c>
      <c r="F1460" s="20">
        <v>0</v>
      </c>
      <c r="G1460" s="20">
        <v>0</v>
      </c>
      <c r="H1460" s="20">
        <v>58</v>
      </c>
      <c r="I1460" s="19">
        <v>12064</v>
      </c>
    </row>
    <row r="1461" spans="2:9" x14ac:dyDescent="0.25">
      <c r="B1461" s="19" t="s">
        <v>89</v>
      </c>
      <c r="C1461" s="20">
        <v>500</v>
      </c>
      <c r="D1461" s="20">
        <v>0</v>
      </c>
      <c r="E1461" s="20">
        <v>0</v>
      </c>
      <c r="F1461" s="20">
        <v>0</v>
      </c>
      <c r="G1461" s="20">
        <v>0</v>
      </c>
      <c r="H1461" s="20">
        <v>44</v>
      </c>
      <c r="I1461" s="19">
        <v>544</v>
      </c>
    </row>
    <row r="1462" spans="2:9" x14ac:dyDescent="0.25">
      <c r="B1462" s="19" t="s">
        <v>90</v>
      </c>
      <c r="C1462" s="20">
        <v>299</v>
      </c>
      <c r="D1462" s="20">
        <v>8</v>
      </c>
      <c r="E1462" s="20">
        <v>1</v>
      </c>
      <c r="F1462" s="20">
        <v>15</v>
      </c>
      <c r="G1462" s="20">
        <v>0</v>
      </c>
      <c r="H1462" s="20">
        <v>0</v>
      </c>
      <c r="I1462" s="19">
        <v>323</v>
      </c>
    </row>
    <row r="1463" spans="2:9" x14ac:dyDescent="0.25">
      <c r="B1463" s="19" t="s">
        <v>91</v>
      </c>
      <c r="C1463" s="20">
        <v>66599</v>
      </c>
      <c r="D1463" s="20">
        <v>546</v>
      </c>
      <c r="E1463" s="20">
        <v>54</v>
      </c>
      <c r="F1463" s="20">
        <v>11</v>
      </c>
      <c r="G1463" s="20">
        <v>8</v>
      </c>
      <c r="H1463" s="20">
        <v>119</v>
      </c>
      <c r="I1463" s="19">
        <v>67337</v>
      </c>
    </row>
    <row r="1464" spans="2:9" x14ac:dyDescent="0.25">
      <c r="B1464" s="19" t="s">
        <v>92</v>
      </c>
      <c r="C1464" s="20">
        <v>30582</v>
      </c>
      <c r="D1464" s="20">
        <v>129</v>
      </c>
      <c r="E1464" s="20">
        <v>42</v>
      </c>
      <c r="F1464" s="20">
        <v>12</v>
      </c>
      <c r="G1464" s="20">
        <v>138</v>
      </c>
      <c r="H1464" s="20">
        <v>10</v>
      </c>
      <c r="I1464" s="19">
        <v>30913</v>
      </c>
    </row>
    <row r="1465" spans="2:9" x14ac:dyDescent="0.25">
      <c r="B1465" s="19" t="s">
        <v>93</v>
      </c>
      <c r="C1465" s="20">
        <v>18812</v>
      </c>
      <c r="D1465" s="20">
        <v>45</v>
      </c>
      <c r="E1465" s="20">
        <v>194</v>
      </c>
      <c r="F1465" s="20">
        <v>42</v>
      </c>
      <c r="G1465" s="20">
        <v>68</v>
      </c>
      <c r="H1465" s="20">
        <v>27</v>
      </c>
      <c r="I1465" s="19">
        <v>19188</v>
      </c>
    </row>
    <row r="1466" spans="2:9" x14ac:dyDescent="0.25">
      <c r="B1466" s="19" t="s">
        <v>94</v>
      </c>
      <c r="C1466" s="20">
        <v>15028</v>
      </c>
      <c r="D1466" s="20">
        <v>41</v>
      </c>
      <c r="E1466" s="20">
        <v>9</v>
      </c>
      <c r="F1466" s="20">
        <v>0</v>
      </c>
      <c r="G1466" s="20">
        <v>55</v>
      </c>
      <c r="H1466" s="20">
        <v>0</v>
      </c>
      <c r="I1466" s="19">
        <v>15133</v>
      </c>
    </row>
    <row r="1467" spans="2:9" x14ac:dyDescent="0.25">
      <c r="B1467" s="19" t="s">
        <v>95</v>
      </c>
      <c r="C1467" s="20">
        <v>1185</v>
      </c>
      <c r="D1467" s="20">
        <v>12</v>
      </c>
      <c r="E1467" s="20">
        <v>0</v>
      </c>
      <c r="F1467" s="20">
        <v>0</v>
      </c>
      <c r="G1467" s="20">
        <v>0</v>
      </c>
      <c r="H1467" s="20">
        <v>0</v>
      </c>
      <c r="I1467" s="19">
        <v>1197</v>
      </c>
    </row>
    <row r="1468" spans="2:9" x14ac:dyDescent="0.25">
      <c r="B1468" s="19" t="s">
        <v>44</v>
      </c>
      <c r="C1468" s="20">
        <v>3994</v>
      </c>
      <c r="D1468" s="20">
        <v>586</v>
      </c>
      <c r="E1468" s="20">
        <v>16</v>
      </c>
      <c r="F1468" s="20">
        <v>2</v>
      </c>
      <c r="G1468" s="20">
        <v>0</v>
      </c>
      <c r="H1468" s="20">
        <v>0</v>
      </c>
      <c r="I1468" s="19">
        <v>4598</v>
      </c>
    </row>
    <row r="1469" spans="2:9" x14ac:dyDescent="0.25">
      <c r="B1469" s="19" t="s">
        <v>45</v>
      </c>
      <c r="C1469" s="20">
        <v>5376</v>
      </c>
      <c r="D1469" s="20">
        <v>640</v>
      </c>
      <c r="E1469" s="20">
        <v>30</v>
      </c>
      <c r="F1469" s="20">
        <v>25</v>
      </c>
      <c r="G1469" s="20">
        <v>0</v>
      </c>
      <c r="H1469" s="20">
        <v>27</v>
      </c>
      <c r="I1469" s="19">
        <v>6098</v>
      </c>
    </row>
    <row r="1470" spans="2:9" x14ac:dyDescent="0.25">
      <c r="B1470" s="19" t="s">
        <v>46</v>
      </c>
      <c r="C1470" s="20">
        <v>1605</v>
      </c>
      <c r="D1470" s="20">
        <v>857</v>
      </c>
      <c r="E1470" s="20">
        <v>111</v>
      </c>
      <c r="F1470" s="20">
        <v>179</v>
      </c>
      <c r="G1470" s="20">
        <v>0</v>
      </c>
      <c r="H1470" s="20">
        <v>3</v>
      </c>
      <c r="I1470" s="19">
        <v>2755</v>
      </c>
    </row>
    <row r="1471" spans="2:9" x14ac:dyDescent="0.25">
      <c r="B1471" s="19" t="s">
        <v>47</v>
      </c>
      <c r="C1471" s="20">
        <v>8402</v>
      </c>
      <c r="D1471" s="20">
        <v>175</v>
      </c>
      <c r="E1471" s="20">
        <v>627</v>
      </c>
      <c r="F1471" s="20">
        <v>0</v>
      </c>
      <c r="G1471" s="20">
        <v>0</v>
      </c>
      <c r="H1471" s="20">
        <v>0</v>
      </c>
      <c r="I1471" s="19">
        <v>9204</v>
      </c>
    </row>
    <row r="1472" spans="2:9" x14ac:dyDescent="0.25">
      <c r="B1472" s="19" t="s">
        <v>96</v>
      </c>
      <c r="C1472" s="20">
        <v>11875</v>
      </c>
      <c r="D1472" s="20">
        <v>983</v>
      </c>
      <c r="E1472" s="20">
        <v>48</v>
      </c>
      <c r="F1472" s="20">
        <v>0</v>
      </c>
      <c r="G1472" s="20">
        <v>0</v>
      </c>
      <c r="H1472" s="20">
        <v>9</v>
      </c>
      <c r="I1472" s="19">
        <v>12915</v>
      </c>
    </row>
    <row r="1473" spans="2:9" x14ac:dyDescent="0.25">
      <c r="B1473" s="19" t="s">
        <v>155</v>
      </c>
      <c r="C1473" s="20">
        <v>171</v>
      </c>
      <c r="D1473" s="20">
        <v>0</v>
      </c>
      <c r="E1473" s="20">
        <v>0</v>
      </c>
      <c r="F1473" s="20">
        <v>0</v>
      </c>
      <c r="G1473" s="20">
        <v>0</v>
      </c>
      <c r="H1473" s="20">
        <v>0</v>
      </c>
      <c r="I1473" s="19">
        <v>171</v>
      </c>
    </row>
    <row r="1474" spans="2:9" x14ac:dyDescent="0.25">
      <c r="B1474" s="19" t="s">
        <v>83</v>
      </c>
      <c r="C1474" s="20">
        <v>936</v>
      </c>
      <c r="D1474" s="20">
        <v>64</v>
      </c>
      <c r="E1474" s="20">
        <v>0</v>
      </c>
      <c r="F1474" s="20">
        <v>0</v>
      </c>
      <c r="G1474" s="20">
        <v>0</v>
      </c>
      <c r="H1474" s="20">
        <v>0</v>
      </c>
      <c r="I1474" s="19">
        <v>1000</v>
      </c>
    </row>
    <row r="1475" spans="2:9" x14ac:dyDescent="0.25">
      <c r="B1475" s="19" t="s">
        <v>97</v>
      </c>
      <c r="C1475" s="20">
        <v>2399</v>
      </c>
      <c r="D1475" s="20">
        <v>19</v>
      </c>
      <c r="E1475" s="20">
        <v>0</v>
      </c>
      <c r="F1475" s="20">
        <v>0</v>
      </c>
      <c r="G1475" s="20">
        <v>0</v>
      </c>
      <c r="H1475" s="20">
        <v>0</v>
      </c>
      <c r="I1475" s="19">
        <v>2418</v>
      </c>
    </row>
    <row r="1476" spans="2:9" x14ac:dyDescent="0.25">
      <c r="B1476" s="19" t="s">
        <v>98</v>
      </c>
      <c r="C1476" s="20">
        <v>7</v>
      </c>
      <c r="D1476" s="20">
        <v>0</v>
      </c>
      <c r="E1476" s="20">
        <v>0</v>
      </c>
      <c r="F1476" s="20">
        <v>0</v>
      </c>
      <c r="G1476" s="20">
        <v>0</v>
      </c>
      <c r="H1476" s="20">
        <v>0</v>
      </c>
      <c r="I1476" s="19">
        <v>7</v>
      </c>
    </row>
    <row r="1477" spans="2:9" x14ac:dyDescent="0.25">
      <c r="B1477" s="19" t="s">
        <v>136</v>
      </c>
      <c r="C1477" s="20">
        <v>138</v>
      </c>
      <c r="D1477" s="20">
        <v>5</v>
      </c>
      <c r="E1477" s="20">
        <v>0</v>
      </c>
      <c r="F1477" s="20">
        <v>0</v>
      </c>
      <c r="G1477" s="20">
        <v>0</v>
      </c>
      <c r="H1477" s="20">
        <v>0</v>
      </c>
      <c r="I1477" s="19">
        <v>143</v>
      </c>
    </row>
    <row r="1478" spans="2:9" x14ac:dyDescent="0.25">
      <c r="B1478" s="19" t="s">
        <v>99</v>
      </c>
      <c r="C1478" s="20">
        <v>585</v>
      </c>
      <c r="D1478" s="20">
        <v>0</v>
      </c>
      <c r="E1478" s="20">
        <v>0</v>
      </c>
      <c r="F1478" s="20">
        <v>0</v>
      </c>
      <c r="G1478" s="20">
        <v>0</v>
      </c>
      <c r="H1478" s="20">
        <v>2</v>
      </c>
      <c r="I1478" s="19">
        <v>587</v>
      </c>
    </row>
    <row r="1479" spans="2:9" x14ac:dyDescent="0.25">
      <c r="B1479" s="19" t="s">
        <v>100</v>
      </c>
      <c r="C1479" s="20">
        <v>3705</v>
      </c>
      <c r="D1479" s="20">
        <v>6</v>
      </c>
      <c r="E1479" s="20">
        <v>0</v>
      </c>
      <c r="F1479" s="20">
        <v>0</v>
      </c>
      <c r="G1479" s="20">
        <v>0</v>
      </c>
      <c r="H1479" s="20">
        <v>0</v>
      </c>
      <c r="I1479" s="19">
        <v>3711</v>
      </c>
    </row>
    <row r="1480" spans="2:9" x14ac:dyDescent="0.25">
      <c r="B1480" s="19" t="s">
        <v>101</v>
      </c>
      <c r="C1480" s="20">
        <v>664</v>
      </c>
      <c r="D1480" s="20">
        <v>1</v>
      </c>
      <c r="E1480" s="20">
        <v>1</v>
      </c>
      <c r="F1480" s="20">
        <v>2</v>
      </c>
      <c r="G1480" s="20">
        <v>24</v>
      </c>
      <c r="H1480" s="20">
        <v>4</v>
      </c>
      <c r="I1480" s="19">
        <v>696</v>
      </c>
    </row>
    <row r="1481" spans="2:9" x14ac:dyDescent="0.25">
      <c r="B1481" s="19" t="s">
        <v>102</v>
      </c>
      <c r="C1481" s="20">
        <v>374</v>
      </c>
      <c r="D1481" s="20">
        <v>48</v>
      </c>
      <c r="E1481" s="20">
        <v>0</v>
      </c>
      <c r="F1481" s="20">
        <v>0</v>
      </c>
      <c r="G1481" s="20">
        <v>0</v>
      </c>
      <c r="H1481" s="20">
        <v>0</v>
      </c>
      <c r="I1481" s="19">
        <v>422</v>
      </c>
    </row>
    <row r="1482" spans="2:9" x14ac:dyDescent="0.25">
      <c r="B1482" s="19" t="s">
        <v>48</v>
      </c>
      <c r="C1482" s="20">
        <v>1</v>
      </c>
      <c r="D1482" s="20">
        <v>0</v>
      </c>
      <c r="E1482" s="20">
        <v>0</v>
      </c>
      <c r="F1482" s="20">
        <v>0</v>
      </c>
      <c r="G1482" s="20">
        <v>0</v>
      </c>
      <c r="H1482" s="20">
        <v>0</v>
      </c>
      <c r="I1482" s="19">
        <v>1</v>
      </c>
    </row>
    <row r="1483" spans="2:9" x14ac:dyDescent="0.25">
      <c r="B1483" s="19" t="s">
        <v>103</v>
      </c>
      <c r="C1483" s="20">
        <v>463</v>
      </c>
      <c r="D1483" s="20">
        <v>98</v>
      </c>
      <c r="E1483" s="20">
        <v>92</v>
      </c>
      <c r="F1483" s="20">
        <v>1</v>
      </c>
      <c r="G1483" s="20">
        <v>0</v>
      </c>
      <c r="H1483" s="20">
        <v>0</v>
      </c>
      <c r="I1483" s="19">
        <v>654</v>
      </c>
    </row>
    <row r="1484" spans="2:9" x14ac:dyDescent="0.25">
      <c r="B1484" s="19" t="s">
        <v>104</v>
      </c>
      <c r="C1484" s="20">
        <v>340</v>
      </c>
      <c r="D1484" s="20">
        <v>14</v>
      </c>
      <c r="E1484" s="20">
        <v>313</v>
      </c>
      <c r="F1484" s="20">
        <v>114</v>
      </c>
      <c r="G1484" s="20">
        <v>0</v>
      </c>
      <c r="H1484" s="20">
        <v>6</v>
      </c>
      <c r="I1484" s="19">
        <v>787</v>
      </c>
    </row>
    <row r="1485" spans="2:9" x14ac:dyDescent="0.25">
      <c r="B1485" s="19" t="s">
        <v>105</v>
      </c>
      <c r="C1485" s="20">
        <v>462</v>
      </c>
      <c r="D1485" s="20">
        <v>1444</v>
      </c>
      <c r="E1485" s="20">
        <v>1451</v>
      </c>
      <c r="F1485" s="20">
        <v>52</v>
      </c>
      <c r="G1485" s="20">
        <v>1</v>
      </c>
      <c r="H1485" s="20">
        <v>0</v>
      </c>
      <c r="I1485" s="19">
        <v>3410</v>
      </c>
    </row>
    <row r="1486" spans="2:9" x14ac:dyDescent="0.25">
      <c r="B1486" s="19" t="s">
        <v>106</v>
      </c>
      <c r="C1486" s="20">
        <v>7173</v>
      </c>
      <c r="D1486" s="20">
        <v>144</v>
      </c>
      <c r="E1486" s="20">
        <v>12</v>
      </c>
      <c r="F1486" s="20">
        <v>2</v>
      </c>
      <c r="G1486" s="20">
        <v>0</v>
      </c>
      <c r="H1486" s="20">
        <v>0</v>
      </c>
      <c r="I1486" s="19">
        <v>7331</v>
      </c>
    </row>
    <row r="1487" spans="2:9" x14ac:dyDescent="0.25">
      <c r="B1487" s="19" t="s">
        <v>107</v>
      </c>
      <c r="C1487" s="20">
        <v>1778</v>
      </c>
      <c r="D1487" s="20">
        <v>1272</v>
      </c>
      <c r="E1487" s="20">
        <v>150</v>
      </c>
      <c r="F1487" s="20">
        <v>108</v>
      </c>
      <c r="G1487" s="20">
        <v>57</v>
      </c>
      <c r="H1487" s="20">
        <v>0</v>
      </c>
      <c r="I1487" s="19">
        <v>3365</v>
      </c>
    </row>
    <row r="1488" spans="2:9" x14ac:dyDescent="0.25">
      <c r="B1488" s="19" t="s">
        <v>49</v>
      </c>
      <c r="C1488" s="20">
        <v>22</v>
      </c>
      <c r="D1488" s="20">
        <v>78</v>
      </c>
      <c r="E1488" s="20">
        <v>0</v>
      </c>
      <c r="F1488" s="20">
        <v>0</v>
      </c>
      <c r="G1488" s="20">
        <v>0</v>
      </c>
      <c r="H1488" s="20">
        <v>63</v>
      </c>
      <c r="I1488" s="19">
        <v>163</v>
      </c>
    </row>
    <row r="1489" spans="2:9" x14ac:dyDescent="0.25">
      <c r="B1489" s="19" t="s">
        <v>50</v>
      </c>
      <c r="C1489" s="20">
        <v>574</v>
      </c>
      <c r="D1489" s="20">
        <v>2</v>
      </c>
      <c r="E1489" s="20">
        <v>324</v>
      </c>
      <c r="F1489" s="20">
        <v>1</v>
      </c>
      <c r="G1489" s="20">
        <v>0</v>
      </c>
      <c r="H1489" s="20">
        <v>108</v>
      </c>
      <c r="I1489" s="19">
        <v>1009</v>
      </c>
    </row>
    <row r="1490" spans="2:9" x14ac:dyDescent="0.25">
      <c r="B1490" s="19" t="s">
        <v>108</v>
      </c>
      <c r="C1490" s="20">
        <v>21</v>
      </c>
      <c r="D1490" s="20">
        <v>0</v>
      </c>
      <c r="E1490" s="20">
        <v>0</v>
      </c>
      <c r="F1490" s="20">
        <v>0</v>
      </c>
      <c r="G1490" s="20">
        <v>0</v>
      </c>
      <c r="H1490" s="20">
        <v>0</v>
      </c>
      <c r="I1490" s="19">
        <v>21</v>
      </c>
    </row>
    <row r="1491" spans="2:9" x14ac:dyDescent="0.25">
      <c r="B1491" s="19" t="s">
        <v>109</v>
      </c>
      <c r="C1491" s="20">
        <v>1535</v>
      </c>
      <c r="D1491" s="20">
        <v>290</v>
      </c>
      <c r="E1491" s="20">
        <v>3</v>
      </c>
      <c r="F1491" s="20">
        <v>0</v>
      </c>
      <c r="G1491" s="20">
        <v>0</v>
      </c>
      <c r="H1491" s="20">
        <v>0</v>
      </c>
      <c r="I1491" s="19">
        <v>1828</v>
      </c>
    </row>
    <row r="1492" spans="2:9" x14ac:dyDescent="0.25">
      <c r="B1492" s="19" t="s">
        <v>156</v>
      </c>
      <c r="C1492" s="20">
        <v>75</v>
      </c>
      <c r="D1492" s="20">
        <v>0</v>
      </c>
      <c r="E1492" s="20">
        <v>0</v>
      </c>
      <c r="F1492" s="20">
        <v>0</v>
      </c>
      <c r="G1492" s="20">
        <v>0</v>
      </c>
      <c r="H1492" s="20">
        <v>0</v>
      </c>
      <c r="I1492" s="19">
        <v>75</v>
      </c>
    </row>
    <row r="1493" spans="2:9" x14ac:dyDescent="0.25">
      <c r="B1493" s="19" t="s">
        <v>110</v>
      </c>
      <c r="C1493" s="20">
        <v>418</v>
      </c>
      <c r="D1493" s="20">
        <v>0</v>
      </c>
      <c r="E1493" s="20">
        <v>0</v>
      </c>
      <c r="F1493" s="20">
        <v>5</v>
      </c>
      <c r="G1493" s="20">
        <v>0</v>
      </c>
      <c r="H1493" s="20">
        <v>0</v>
      </c>
      <c r="I1493" s="19">
        <v>423</v>
      </c>
    </row>
    <row r="1494" spans="2:9" x14ac:dyDescent="0.25">
      <c r="B1494" s="19" t="s">
        <v>51</v>
      </c>
      <c r="C1494" s="20">
        <v>2</v>
      </c>
      <c r="D1494" s="20">
        <v>0</v>
      </c>
      <c r="E1494" s="20">
        <v>0</v>
      </c>
      <c r="F1494" s="20">
        <v>0</v>
      </c>
      <c r="G1494" s="20">
        <v>0</v>
      </c>
      <c r="H1494" s="20">
        <v>0</v>
      </c>
      <c r="I1494" s="19">
        <v>2</v>
      </c>
    </row>
    <row r="1495" spans="2:9" x14ac:dyDescent="0.25">
      <c r="B1495" s="19" t="s">
        <v>111</v>
      </c>
      <c r="C1495" s="20">
        <v>703</v>
      </c>
      <c r="D1495" s="20">
        <v>190</v>
      </c>
      <c r="E1495" s="20">
        <v>28</v>
      </c>
      <c r="F1495" s="20">
        <v>1</v>
      </c>
      <c r="G1495" s="20">
        <v>0</v>
      </c>
      <c r="H1495" s="20">
        <v>0</v>
      </c>
      <c r="I1495" s="19">
        <v>922</v>
      </c>
    </row>
    <row r="1496" spans="2:9" x14ac:dyDescent="0.25">
      <c r="B1496" s="19" t="s">
        <v>52</v>
      </c>
      <c r="C1496" s="20">
        <v>50</v>
      </c>
      <c r="D1496" s="20">
        <v>14</v>
      </c>
      <c r="E1496" s="20">
        <v>0</v>
      </c>
      <c r="F1496" s="20">
        <v>0</v>
      </c>
      <c r="G1496" s="20">
        <v>0</v>
      </c>
      <c r="H1496" s="20">
        <v>0</v>
      </c>
      <c r="I1496" s="19">
        <v>64</v>
      </c>
    </row>
    <row r="1497" spans="2:9" x14ac:dyDescent="0.25">
      <c r="B1497" s="19" t="s">
        <v>112</v>
      </c>
      <c r="C1497" s="20">
        <v>5</v>
      </c>
      <c r="D1497" s="20">
        <v>0</v>
      </c>
      <c r="E1497" s="20">
        <v>0</v>
      </c>
      <c r="F1497" s="20">
        <v>0</v>
      </c>
      <c r="G1497" s="20">
        <v>0</v>
      </c>
      <c r="H1497" s="20">
        <v>484</v>
      </c>
      <c r="I1497" s="19">
        <v>489</v>
      </c>
    </row>
    <row r="1498" spans="2:9" x14ac:dyDescent="0.25">
      <c r="B1498" s="19" t="s">
        <v>140</v>
      </c>
      <c r="C1498" s="20">
        <v>55</v>
      </c>
      <c r="D1498" s="20">
        <v>3</v>
      </c>
      <c r="E1498" s="20">
        <v>0</v>
      </c>
      <c r="F1498" s="20">
        <v>0</v>
      </c>
      <c r="G1498" s="20">
        <v>0</v>
      </c>
      <c r="H1498" s="20">
        <v>0</v>
      </c>
      <c r="I1498" s="19">
        <v>58</v>
      </c>
    </row>
    <row r="1499" spans="2:9" x14ac:dyDescent="0.25">
      <c r="B1499" s="19" t="s">
        <v>113</v>
      </c>
      <c r="C1499" s="20">
        <v>959</v>
      </c>
      <c r="D1499" s="20">
        <v>29</v>
      </c>
      <c r="E1499" s="20">
        <v>0</v>
      </c>
      <c r="F1499" s="20">
        <v>0</v>
      </c>
      <c r="G1499" s="20">
        <v>0</v>
      </c>
      <c r="H1499" s="20">
        <v>0</v>
      </c>
      <c r="I1499" s="19">
        <v>988</v>
      </c>
    </row>
    <row r="1500" spans="2:9" x14ac:dyDescent="0.25">
      <c r="B1500" s="19" t="s">
        <v>84</v>
      </c>
      <c r="C1500" s="20">
        <v>3585</v>
      </c>
      <c r="D1500" s="20">
        <v>198</v>
      </c>
      <c r="E1500" s="20">
        <v>546</v>
      </c>
      <c r="F1500" s="20">
        <v>54</v>
      </c>
      <c r="G1500" s="20">
        <v>0</v>
      </c>
      <c r="H1500" s="20">
        <v>0</v>
      </c>
      <c r="I1500" s="19">
        <v>4383</v>
      </c>
    </row>
    <row r="1501" spans="2:9" x14ac:dyDescent="0.25">
      <c r="B1501" s="19" t="s">
        <v>114</v>
      </c>
      <c r="C1501" s="20">
        <v>685</v>
      </c>
      <c r="D1501" s="20">
        <v>16</v>
      </c>
      <c r="E1501" s="20">
        <v>0</v>
      </c>
      <c r="F1501" s="20">
        <v>0</v>
      </c>
      <c r="G1501" s="20">
        <v>0</v>
      </c>
      <c r="H1501" s="20">
        <v>426</v>
      </c>
      <c r="I1501" s="19">
        <v>1127</v>
      </c>
    </row>
    <row r="1502" spans="2:9" x14ac:dyDescent="0.25">
      <c r="B1502" s="19" t="s">
        <v>115</v>
      </c>
      <c r="C1502" s="20">
        <v>1385</v>
      </c>
      <c r="D1502" s="20">
        <v>509</v>
      </c>
      <c r="E1502" s="20">
        <v>13</v>
      </c>
      <c r="F1502" s="20">
        <v>0</v>
      </c>
      <c r="G1502" s="20">
        <v>0</v>
      </c>
      <c r="H1502" s="20">
        <v>0</v>
      </c>
      <c r="I1502" s="19">
        <v>1907</v>
      </c>
    </row>
    <row r="1503" spans="2:9" x14ac:dyDescent="0.25">
      <c r="B1503" s="19" t="s">
        <v>116</v>
      </c>
      <c r="C1503" s="20">
        <v>1189</v>
      </c>
      <c r="D1503" s="20">
        <v>12</v>
      </c>
      <c r="E1503" s="20">
        <v>15</v>
      </c>
      <c r="F1503" s="20">
        <v>0</v>
      </c>
      <c r="G1503" s="20">
        <v>0</v>
      </c>
      <c r="H1503" s="20">
        <v>0</v>
      </c>
      <c r="I1503" s="19">
        <v>1216</v>
      </c>
    </row>
    <row r="1504" spans="2:9" x14ac:dyDescent="0.25">
      <c r="B1504" s="19" t="s">
        <v>117</v>
      </c>
      <c r="C1504" s="20">
        <v>23</v>
      </c>
      <c r="D1504" s="20">
        <v>1</v>
      </c>
      <c r="E1504" s="20">
        <v>0</v>
      </c>
      <c r="F1504" s="20">
        <v>0</v>
      </c>
      <c r="G1504" s="20">
        <v>0</v>
      </c>
      <c r="H1504" s="20">
        <v>0</v>
      </c>
      <c r="I1504" s="19">
        <v>24</v>
      </c>
    </row>
    <row r="1505" spans="2:9" x14ac:dyDescent="0.25">
      <c r="B1505" s="19" t="s">
        <v>118</v>
      </c>
      <c r="C1505" s="20">
        <v>352</v>
      </c>
      <c r="D1505" s="20">
        <v>0</v>
      </c>
      <c r="E1505" s="20">
        <v>0</v>
      </c>
      <c r="F1505" s="20">
        <v>0</v>
      </c>
      <c r="G1505" s="20">
        <v>0</v>
      </c>
      <c r="H1505" s="20">
        <v>0</v>
      </c>
      <c r="I1505" s="19">
        <v>352</v>
      </c>
    </row>
    <row r="1506" spans="2:9" x14ac:dyDescent="0.25">
      <c r="B1506" s="19" t="s">
        <v>119</v>
      </c>
      <c r="C1506" s="20">
        <v>2360</v>
      </c>
      <c r="D1506" s="20">
        <v>6</v>
      </c>
      <c r="E1506" s="20">
        <v>74</v>
      </c>
      <c r="F1506" s="20">
        <v>9</v>
      </c>
      <c r="G1506" s="20">
        <v>0</v>
      </c>
      <c r="H1506" s="20">
        <v>11</v>
      </c>
      <c r="I1506" s="19">
        <v>2460</v>
      </c>
    </row>
    <row r="1507" spans="2:9" x14ac:dyDescent="0.25">
      <c r="B1507" s="19" t="s">
        <v>120</v>
      </c>
      <c r="C1507" s="20">
        <v>1043</v>
      </c>
      <c r="D1507" s="20">
        <v>29</v>
      </c>
      <c r="E1507" s="20">
        <v>6</v>
      </c>
      <c r="F1507" s="20">
        <v>0</v>
      </c>
      <c r="G1507" s="20">
        <v>0</v>
      </c>
      <c r="H1507" s="20">
        <v>2</v>
      </c>
      <c r="I1507" s="19">
        <v>1080</v>
      </c>
    </row>
    <row r="1508" spans="2:9" x14ac:dyDescent="0.25">
      <c r="B1508" s="19" t="s">
        <v>121</v>
      </c>
      <c r="C1508" s="20">
        <v>66</v>
      </c>
      <c r="D1508" s="20">
        <v>0</v>
      </c>
      <c r="E1508" s="20">
        <v>0</v>
      </c>
      <c r="F1508" s="20">
        <v>0</v>
      </c>
      <c r="G1508" s="20">
        <v>0</v>
      </c>
      <c r="H1508" s="20">
        <v>0</v>
      </c>
      <c r="I1508" s="19">
        <v>66</v>
      </c>
    </row>
    <row r="1509" spans="2:9" x14ac:dyDescent="0.25">
      <c r="B1509" s="19" t="s">
        <v>141</v>
      </c>
      <c r="C1509" s="20">
        <v>173</v>
      </c>
      <c r="D1509" s="20">
        <v>0</v>
      </c>
      <c r="E1509" s="20">
        <v>0</v>
      </c>
      <c r="F1509" s="20">
        <v>0</v>
      </c>
      <c r="G1509" s="20">
        <v>0</v>
      </c>
      <c r="H1509" s="20">
        <v>0</v>
      </c>
      <c r="I1509" s="19">
        <v>173</v>
      </c>
    </row>
    <row r="1510" spans="2:9" x14ac:dyDescent="0.25">
      <c r="B1510" s="19" t="s">
        <v>142</v>
      </c>
      <c r="C1510" s="20">
        <v>24</v>
      </c>
      <c r="D1510" s="20">
        <v>101</v>
      </c>
      <c r="E1510" s="20">
        <v>0</v>
      </c>
      <c r="F1510" s="20">
        <v>0</v>
      </c>
      <c r="G1510" s="20">
        <v>0</v>
      </c>
      <c r="H1510" s="20">
        <v>0</v>
      </c>
      <c r="I1510" s="19">
        <v>125</v>
      </c>
    </row>
    <row r="1511" spans="2:9" x14ac:dyDescent="0.25">
      <c r="B1511" s="19" t="s">
        <v>143</v>
      </c>
      <c r="C1511" s="20">
        <v>0</v>
      </c>
      <c r="D1511" s="20">
        <v>2</v>
      </c>
      <c r="E1511" s="20">
        <v>0</v>
      </c>
      <c r="F1511" s="20">
        <v>0</v>
      </c>
      <c r="G1511" s="20">
        <v>0</v>
      </c>
      <c r="H1511" s="20">
        <v>0</v>
      </c>
      <c r="I1511" s="19">
        <v>2</v>
      </c>
    </row>
    <row r="1512" spans="2:9" x14ac:dyDescent="0.25">
      <c r="B1512" s="19" t="s">
        <v>122</v>
      </c>
      <c r="C1512" s="20">
        <v>154</v>
      </c>
      <c r="D1512" s="20">
        <v>0</v>
      </c>
      <c r="E1512" s="20">
        <v>0</v>
      </c>
      <c r="F1512" s="20">
        <v>0</v>
      </c>
      <c r="G1512" s="20">
        <v>0</v>
      </c>
      <c r="H1512" s="20">
        <v>3</v>
      </c>
      <c r="I1512" s="19">
        <v>157</v>
      </c>
    </row>
    <row r="1513" spans="2:9" x14ac:dyDescent="0.25">
      <c r="B1513" s="19" t="s">
        <v>123</v>
      </c>
      <c r="C1513" s="20">
        <v>258</v>
      </c>
      <c r="D1513" s="20">
        <v>0</v>
      </c>
      <c r="E1513" s="20">
        <v>4</v>
      </c>
      <c r="F1513" s="20">
        <v>0</v>
      </c>
      <c r="G1513" s="20">
        <v>0</v>
      </c>
      <c r="H1513" s="20">
        <v>8</v>
      </c>
      <c r="I1513" s="19">
        <v>270</v>
      </c>
    </row>
    <row r="1514" spans="2:9" x14ac:dyDescent="0.25">
      <c r="B1514" s="19" t="s">
        <v>144</v>
      </c>
      <c r="C1514" s="20">
        <v>819</v>
      </c>
      <c r="D1514" s="20">
        <v>68</v>
      </c>
      <c r="E1514" s="20">
        <v>0</v>
      </c>
      <c r="F1514" s="20">
        <v>0</v>
      </c>
      <c r="G1514" s="20">
        <v>0</v>
      </c>
      <c r="H1514" s="20">
        <v>0</v>
      </c>
      <c r="I1514" s="19">
        <v>887</v>
      </c>
    </row>
    <row r="1515" spans="2:9" x14ac:dyDescent="0.25">
      <c r="B1515" s="19" t="s">
        <v>124</v>
      </c>
      <c r="C1515" s="20">
        <v>121</v>
      </c>
      <c r="D1515" s="20">
        <v>99</v>
      </c>
      <c r="E1515" s="20">
        <v>0</v>
      </c>
      <c r="F1515" s="20">
        <v>0</v>
      </c>
      <c r="G1515" s="20">
        <v>0</v>
      </c>
      <c r="H1515" s="20">
        <v>0</v>
      </c>
      <c r="I1515" s="19">
        <v>220</v>
      </c>
    </row>
    <row r="1516" spans="2:9" x14ac:dyDescent="0.25">
      <c r="B1516" s="19" t="s">
        <v>147</v>
      </c>
      <c r="C1516" s="20">
        <v>306</v>
      </c>
      <c r="D1516" s="20">
        <v>2</v>
      </c>
      <c r="E1516" s="20">
        <v>0</v>
      </c>
      <c r="F1516" s="20">
        <v>0</v>
      </c>
      <c r="G1516" s="20">
        <v>0</v>
      </c>
      <c r="H1516" s="20">
        <v>0</v>
      </c>
      <c r="I1516" s="19">
        <v>308</v>
      </c>
    </row>
    <row r="1517" spans="2:9" x14ac:dyDescent="0.25">
      <c r="B1517" s="19" t="s">
        <v>125</v>
      </c>
      <c r="C1517" s="20">
        <v>956</v>
      </c>
      <c r="D1517" s="20">
        <v>0</v>
      </c>
      <c r="E1517" s="20">
        <v>0</v>
      </c>
      <c r="F1517" s="20">
        <v>0</v>
      </c>
      <c r="G1517" s="20">
        <v>0</v>
      </c>
      <c r="H1517" s="20">
        <v>0</v>
      </c>
      <c r="I1517" s="19">
        <v>956</v>
      </c>
    </row>
    <row r="1518" spans="2:9" x14ac:dyDescent="0.25">
      <c r="B1518" s="19" t="s">
        <v>126</v>
      </c>
      <c r="C1518" s="20">
        <v>5</v>
      </c>
      <c r="D1518" s="20">
        <v>0</v>
      </c>
      <c r="E1518" s="20">
        <v>0</v>
      </c>
      <c r="F1518" s="20">
        <v>0</v>
      </c>
      <c r="G1518" s="20">
        <v>0</v>
      </c>
      <c r="H1518" s="20">
        <v>0</v>
      </c>
      <c r="I1518" s="19">
        <v>5</v>
      </c>
    </row>
    <row r="1519" spans="2:9" x14ac:dyDescent="0.25">
      <c r="B1519" s="19" t="s">
        <v>127</v>
      </c>
      <c r="C1519" s="20">
        <v>297</v>
      </c>
      <c r="D1519" s="20">
        <v>0</v>
      </c>
      <c r="E1519" s="20">
        <v>0</v>
      </c>
      <c r="F1519" s="20">
        <v>0</v>
      </c>
      <c r="G1519" s="20">
        <v>0</v>
      </c>
      <c r="H1519" s="20">
        <v>0</v>
      </c>
      <c r="I1519" s="19">
        <v>297</v>
      </c>
    </row>
    <row r="1520" spans="2:9" x14ac:dyDescent="0.25">
      <c r="B1520" s="19" t="s">
        <v>129</v>
      </c>
      <c r="C1520" s="20">
        <v>189</v>
      </c>
      <c r="D1520" s="20">
        <v>0</v>
      </c>
      <c r="E1520" s="20">
        <v>0</v>
      </c>
      <c r="F1520" s="20">
        <v>0</v>
      </c>
      <c r="G1520" s="20">
        <v>0</v>
      </c>
      <c r="H1520" s="20">
        <v>0</v>
      </c>
      <c r="I1520" s="19">
        <v>189</v>
      </c>
    </row>
    <row r="1521" spans="2:9" x14ac:dyDescent="0.25">
      <c r="B1521" s="19" t="s">
        <v>148</v>
      </c>
      <c r="C1521" s="20">
        <v>9</v>
      </c>
      <c r="D1521" s="20">
        <v>0</v>
      </c>
      <c r="E1521" s="20">
        <v>2</v>
      </c>
      <c r="F1521" s="20">
        <v>0</v>
      </c>
      <c r="G1521" s="20">
        <v>0</v>
      </c>
      <c r="H1521" s="20">
        <v>0</v>
      </c>
      <c r="I1521" s="19">
        <v>11</v>
      </c>
    </row>
    <row r="1522" spans="2:9" x14ac:dyDescent="0.25">
      <c r="B1522" s="19" t="s">
        <v>130</v>
      </c>
      <c r="C1522" s="20">
        <v>163</v>
      </c>
      <c r="D1522" s="20">
        <v>0</v>
      </c>
      <c r="E1522" s="20">
        <v>0</v>
      </c>
      <c r="F1522" s="20">
        <v>0</v>
      </c>
      <c r="G1522" s="20">
        <v>0</v>
      </c>
      <c r="H1522" s="20">
        <v>0</v>
      </c>
      <c r="I1522" s="19">
        <v>163</v>
      </c>
    </row>
    <row r="1523" spans="2:9" x14ac:dyDescent="0.25">
      <c r="B1523" s="19" t="s">
        <v>131</v>
      </c>
      <c r="C1523" s="20">
        <v>18</v>
      </c>
      <c r="D1523" s="20">
        <v>0</v>
      </c>
      <c r="E1523" s="20">
        <v>0</v>
      </c>
      <c r="F1523" s="20">
        <v>0</v>
      </c>
      <c r="G1523" s="20">
        <v>2</v>
      </c>
      <c r="H1523" s="20">
        <v>0</v>
      </c>
      <c r="I1523" s="19">
        <v>20</v>
      </c>
    </row>
    <row r="1524" spans="2:9" x14ac:dyDescent="0.25">
      <c r="B1524" s="19" t="s">
        <v>132</v>
      </c>
      <c r="C1524" s="20">
        <v>0</v>
      </c>
      <c r="D1524" s="20">
        <v>0</v>
      </c>
      <c r="E1524" s="20">
        <v>165</v>
      </c>
      <c r="F1524" s="20">
        <v>0</v>
      </c>
      <c r="G1524" s="20">
        <v>0</v>
      </c>
      <c r="H1524" s="20">
        <v>172</v>
      </c>
      <c r="I1524" s="19">
        <v>337</v>
      </c>
    </row>
    <row r="1525" spans="2:9" x14ac:dyDescent="0.25">
      <c r="B1525" s="19" t="s">
        <v>133</v>
      </c>
      <c r="C1525" s="20">
        <v>173</v>
      </c>
      <c r="D1525" s="20">
        <v>10</v>
      </c>
      <c r="E1525" s="20">
        <v>6</v>
      </c>
      <c r="F1525" s="20">
        <v>0</v>
      </c>
      <c r="G1525" s="20">
        <v>0</v>
      </c>
      <c r="H1525" s="20">
        <v>0</v>
      </c>
      <c r="I1525" s="19">
        <v>189</v>
      </c>
    </row>
    <row r="1526" spans="2:9" x14ac:dyDescent="0.25">
      <c r="B1526" s="19" t="s">
        <v>134</v>
      </c>
      <c r="C1526" s="20">
        <v>97</v>
      </c>
      <c r="D1526" s="20">
        <v>0</v>
      </c>
      <c r="E1526" s="20">
        <v>15</v>
      </c>
      <c r="F1526" s="20">
        <v>0</v>
      </c>
      <c r="G1526" s="20">
        <v>0</v>
      </c>
      <c r="H1526" s="20">
        <v>0</v>
      </c>
      <c r="I1526" s="19">
        <v>112</v>
      </c>
    </row>
    <row r="1527" spans="2:9" x14ac:dyDescent="0.25">
      <c r="B1527" s="19"/>
      <c r="C1527" s="20"/>
      <c r="D1527" s="20"/>
      <c r="E1527" s="20"/>
      <c r="F1527" s="20"/>
      <c r="G1527" s="20"/>
      <c r="H1527" s="20"/>
      <c r="I1527" s="19"/>
    </row>
    <row r="1528" spans="2:9" x14ac:dyDescent="0.25">
      <c r="B1528" s="19"/>
      <c r="C1528" s="20"/>
      <c r="D1528" s="20"/>
      <c r="E1528" s="20"/>
      <c r="F1528" s="20"/>
      <c r="G1528" s="20"/>
      <c r="H1528" s="20"/>
      <c r="I1528" s="19"/>
    </row>
    <row r="1529" spans="2:9" x14ac:dyDescent="0.25">
      <c r="B1529" s="19"/>
      <c r="C1529" s="20"/>
      <c r="D1529" s="20"/>
      <c r="E1529" s="20"/>
      <c r="F1529" s="20"/>
      <c r="G1529" s="20"/>
      <c r="H1529" s="20"/>
      <c r="I1529" s="19"/>
    </row>
    <row r="1530" spans="2:9" x14ac:dyDescent="0.25">
      <c r="B1530" s="19"/>
      <c r="C1530" s="20"/>
      <c r="D1530" s="20"/>
      <c r="E1530" s="20"/>
      <c r="F1530" s="20"/>
      <c r="G1530" s="20"/>
      <c r="H1530" s="20"/>
      <c r="I1530" s="19"/>
    </row>
    <row r="1531" spans="2:9" x14ac:dyDescent="0.25">
      <c r="B1531" s="19"/>
      <c r="C1531" s="20"/>
      <c r="D1531" s="20"/>
      <c r="E1531" s="20"/>
      <c r="F1531" s="20"/>
      <c r="G1531" s="20"/>
      <c r="H1531" s="20"/>
      <c r="I1531" s="19"/>
    </row>
    <row r="1532" spans="2:9" x14ac:dyDescent="0.25">
      <c r="B1532" s="19"/>
      <c r="C1532" s="20"/>
      <c r="D1532" s="20"/>
      <c r="E1532" s="20"/>
      <c r="F1532" s="20"/>
      <c r="G1532" s="20"/>
      <c r="H1532" s="20"/>
      <c r="I1532" s="19"/>
    </row>
    <row r="1533" spans="2:9" x14ac:dyDescent="0.25">
      <c r="B1533" s="19"/>
      <c r="C1533" s="20"/>
      <c r="D1533" s="20"/>
      <c r="E1533" s="20"/>
      <c r="F1533" s="20"/>
      <c r="G1533" s="20"/>
      <c r="H1533" s="20"/>
      <c r="I1533" s="19"/>
    </row>
    <row r="1534" spans="2:9" x14ac:dyDescent="0.25">
      <c r="B1534" s="19"/>
      <c r="C1534" s="20"/>
      <c r="D1534" s="20"/>
      <c r="E1534" s="20"/>
      <c r="F1534" s="20"/>
      <c r="G1534" s="20"/>
      <c r="H1534" s="20"/>
      <c r="I1534" s="19"/>
    </row>
    <row r="1535" spans="2:9" x14ac:dyDescent="0.25">
      <c r="B1535" s="19"/>
      <c r="C1535" s="20"/>
      <c r="D1535" s="20"/>
      <c r="E1535" s="20"/>
      <c r="F1535" s="20"/>
      <c r="G1535" s="20"/>
      <c r="H1535" s="20"/>
      <c r="I1535" s="19"/>
    </row>
    <row r="1536" spans="2:9" x14ac:dyDescent="0.25">
      <c r="B1536" s="19"/>
      <c r="C1536" s="20"/>
      <c r="D1536" s="20"/>
      <c r="E1536" s="20"/>
      <c r="F1536" s="20"/>
      <c r="G1536" s="20"/>
      <c r="H1536" s="20"/>
      <c r="I1536" s="19"/>
    </row>
    <row r="1537" spans="2:10" x14ac:dyDescent="0.25">
      <c r="B1537" s="19" t="s">
        <v>8</v>
      </c>
      <c r="C1537" s="19">
        <f t="shared" ref="C1537:H1537" si="16">SUM(C1455:C1536)</f>
        <v>1033130</v>
      </c>
      <c r="D1537" s="19">
        <f t="shared" si="16"/>
        <v>31571</v>
      </c>
      <c r="E1537" s="19">
        <f t="shared" si="16"/>
        <v>12787</v>
      </c>
      <c r="F1537" s="19">
        <f t="shared" si="16"/>
        <v>2876</v>
      </c>
      <c r="G1537" s="19">
        <f t="shared" si="16"/>
        <v>1077</v>
      </c>
      <c r="H1537" s="19">
        <f t="shared" si="16"/>
        <v>4251</v>
      </c>
      <c r="I1537" s="19">
        <f>SUM(I1455:I1536)</f>
        <v>1085692</v>
      </c>
    </row>
    <row r="1538" spans="2:10" ht="15.75" thickBot="1" x14ac:dyDescent="0.3">
      <c r="B1538" s="26"/>
      <c r="C1538" s="27"/>
      <c r="D1538" s="27"/>
      <c r="E1538" s="27"/>
      <c r="F1538" s="27"/>
      <c r="G1538" s="27"/>
      <c r="H1538" s="27"/>
      <c r="I1538" s="27"/>
      <c r="J1538" s="28"/>
    </row>
    <row r="1539" spans="2:10" ht="16.5" thickBot="1" x14ac:dyDescent="0.3">
      <c r="B1539" s="48" t="s">
        <v>68</v>
      </c>
      <c r="C1539" s="49"/>
      <c r="D1539" s="49"/>
      <c r="E1539" s="49"/>
      <c r="F1539" s="49"/>
      <c r="G1539" s="49"/>
      <c r="H1539" s="50"/>
      <c r="I1539" s="61" t="str">
        <f>$I$29</f>
        <v>ACUMULAT DESEMBRE 2019</v>
      </c>
    </row>
    <row r="1540" spans="2:10" x14ac:dyDescent="0.25">
      <c r="B1540" s="17" t="s">
        <v>31</v>
      </c>
      <c r="C1540" s="18" t="s">
        <v>32</v>
      </c>
      <c r="D1540" s="18" t="s">
        <v>33</v>
      </c>
      <c r="E1540" s="18" t="s">
        <v>34</v>
      </c>
      <c r="F1540" s="18" t="s">
        <v>35</v>
      </c>
      <c r="G1540" s="18" t="s">
        <v>36</v>
      </c>
      <c r="H1540" s="18" t="s">
        <v>37</v>
      </c>
      <c r="I1540" s="18" t="s">
        <v>8</v>
      </c>
    </row>
    <row r="1541" spans="2:10" x14ac:dyDescent="0.25">
      <c r="B1541" s="19" t="s">
        <v>38</v>
      </c>
      <c r="C1541" s="20">
        <v>511894</v>
      </c>
      <c r="D1541" s="20">
        <v>2373</v>
      </c>
      <c r="E1541" s="20">
        <v>1921</v>
      </c>
      <c r="F1541" s="20">
        <v>960</v>
      </c>
      <c r="G1541" s="20">
        <v>255</v>
      </c>
      <c r="H1541" s="20">
        <v>168</v>
      </c>
      <c r="I1541" s="19">
        <v>517571</v>
      </c>
    </row>
    <row r="1542" spans="2:10" x14ac:dyDescent="0.25">
      <c r="B1542" s="19" t="s">
        <v>39</v>
      </c>
      <c r="C1542" s="20">
        <v>65502</v>
      </c>
      <c r="D1542" s="20">
        <v>184</v>
      </c>
      <c r="E1542" s="20">
        <v>58</v>
      </c>
      <c r="F1542" s="20">
        <v>177</v>
      </c>
      <c r="G1542" s="20">
        <v>14</v>
      </c>
      <c r="H1542" s="20">
        <v>4</v>
      </c>
      <c r="I1542" s="19">
        <v>65939</v>
      </c>
    </row>
    <row r="1543" spans="2:10" x14ac:dyDescent="0.25">
      <c r="B1543" s="19" t="s">
        <v>40</v>
      </c>
      <c r="C1543" s="20">
        <v>0</v>
      </c>
      <c r="D1543" s="20">
        <v>487</v>
      </c>
      <c r="E1543" s="20">
        <v>481</v>
      </c>
      <c r="F1543" s="20">
        <v>536</v>
      </c>
      <c r="G1543" s="20">
        <v>2</v>
      </c>
      <c r="H1543" s="20">
        <v>8</v>
      </c>
      <c r="I1543" s="19">
        <v>1514</v>
      </c>
    </row>
    <row r="1544" spans="2:10" x14ac:dyDescent="0.25">
      <c r="B1544" s="19" t="s">
        <v>41</v>
      </c>
      <c r="C1544" s="20">
        <v>53640</v>
      </c>
      <c r="D1544" s="20">
        <v>2110</v>
      </c>
      <c r="E1544" s="20">
        <v>2811</v>
      </c>
      <c r="F1544" s="20">
        <v>1395</v>
      </c>
      <c r="G1544" s="20">
        <v>507</v>
      </c>
      <c r="H1544" s="20">
        <v>81</v>
      </c>
      <c r="I1544" s="19">
        <v>60544</v>
      </c>
    </row>
    <row r="1545" spans="2:10" x14ac:dyDescent="0.25">
      <c r="B1545" s="19" t="s">
        <v>42</v>
      </c>
      <c r="C1545" s="20">
        <v>4999</v>
      </c>
      <c r="D1545" s="20">
        <v>2</v>
      </c>
      <c r="E1545" s="20">
        <v>4</v>
      </c>
      <c r="F1545" s="20">
        <v>1</v>
      </c>
      <c r="G1545" s="20">
        <v>0</v>
      </c>
      <c r="H1545" s="20">
        <v>1</v>
      </c>
      <c r="I1545" s="19">
        <v>5007</v>
      </c>
    </row>
    <row r="1546" spans="2:10" x14ac:dyDescent="0.25">
      <c r="B1546" s="19" t="s">
        <v>43</v>
      </c>
      <c r="C1546" s="20">
        <v>1674</v>
      </c>
      <c r="D1546" s="20">
        <v>33</v>
      </c>
      <c r="E1546" s="20">
        <v>0</v>
      </c>
      <c r="F1546" s="20">
        <v>0</v>
      </c>
      <c r="G1546" s="20">
        <v>2</v>
      </c>
      <c r="H1546" s="20">
        <v>0</v>
      </c>
      <c r="I1546" s="19">
        <v>1709</v>
      </c>
    </row>
    <row r="1547" spans="2:10" x14ac:dyDescent="0.25">
      <c r="B1547" s="19" t="s">
        <v>89</v>
      </c>
      <c r="C1547" s="20">
        <v>25</v>
      </c>
      <c r="D1547" s="20">
        <v>0</v>
      </c>
      <c r="E1547" s="20">
        <v>0</v>
      </c>
      <c r="F1547" s="20">
        <v>0</v>
      </c>
      <c r="G1547" s="20">
        <v>0</v>
      </c>
      <c r="H1547" s="20">
        <v>0</v>
      </c>
      <c r="I1547" s="19">
        <v>25</v>
      </c>
    </row>
    <row r="1548" spans="2:10" x14ac:dyDescent="0.25">
      <c r="B1548" s="19" t="s">
        <v>90</v>
      </c>
      <c r="C1548" s="20">
        <v>26</v>
      </c>
      <c r="D1548" s="20">
        <v>0</v>
      </c>
      <c r="E1548" s="20">
        <v>0</v>
      </c>
      <c r="F1548" s="20">
        <v>2</v>
      </c>
      <c r="G1548" s="20">
        <v>0</v>
      </c>
      <c r="H1548" s="20">
        <v>0</v>
      </c>
      <c r="I1548" s="19">
        <v>28</v>
      </c>
    </row>
    <row r="1549" spans="2:10" x14ac:dyDescent="0.25">
      <c r="B1549" s="19" t="s">
        <v>91</v>
      </c>
      <c r="C1549" s="20">
        <v>8359</v>
      </c>
      <c r="D1549" s="20">
        <v>14</v>
      </c>
      <c r="E1549" s="20">
        <v>1</v>
      </c>
      <c r="F1549" s="20">
        <v>2</v>
      </c>
      <c r="G1549" s="20">
        <v>1</v>
      </c>
      <c r="H1549" s="20">
        <v>0</v>
      </c>
      <c r="I1549" s="19">
        <v>8377</v>
      </c>
    </row>
    <row r="1550" spans="2:10" x14ac:dyDescent="0.25">
      <c r="B1550" s="19" t="s">
        <v>92</v>
      </c>
      <c r="C1550" s="20">
        <v>68588</v>
      </c>
      <c r="D1550" s="20">
        <v>82</v>
      </c>
      <c r="E1550" s="20">
        <v>98</v>
      </c>
      <c r="F1550" s="20">
        <v>237</v>
      </c>
      <c r="G1550" s="20">
        <v>84</v>
      </c>
      <c r="H1550" s="20">
        <v>4</v>
      </c>
      <c r="I1550" s="19">
        <v>69093</v>
      </c>
    </row>
    <row r="1551" spans="2:10" x14ac:dyDescent="0.25">
      <c r="B1551" s="19" t="s">
        <v>93</v>
      </c>
      <c r="C1551" s="20">
        <v>47754</v>
      </c>
      <c r="D1551" s="20">
        <v>177</v>
      </c>
      <c r="E1551" s="20">
        <v>181</v>
      </c>
      <c r="F1551" s="20">
        <v>163</v>
      </c>
      <c r="G1551" s="20">
        <v>24</v>
      </c>
      <c r="H1551" s="20">
        <v>0</v>
      </c>
      <c r="I1551" s="19">
        <v>48299</v>
      </c>
    </row>
    <row r="1552" spans="2:10" x14ac:dyDescent="0.25">
      <c r="B1552" s="19" t="s">
        <v>94</v>
      </c>
      <c r="C1552" s="20">
        <v>11151</v>
      </c>
      <c r="D1552" s="20">
        <v>19</v>
      </c>
      <c r="E1552" s="20">
        <v>51</v>
      </c>
      <c r="F1552" s="20">
        <v>50</v>
      </c>
      <c r="G1552" s="20">
        <v>0</v>
      </c>
      <c r="H1552" s="20">
        <v>0</v>
      </c>
      <c r="I1552" s="19">
        <v>11271</v>
      </c>
    </row>
    <row r="1553" spans="2:9" x14ac:dyDescent="0.25">
      <c r="B1553" s="19" t="s">
        <v>95</v>
      </c>
      <c r="C1553" s="20">
        <v>152</v>
      </c>
      <c r="D1553" s="20">
        <v>0</v>
      </c>
      <c r="E1553" s="20">
        <v>0</v>
      </c>
      <c r="F1553" s="20">
        <v>0</v>
      </c>
      <c r="G1553" s="20">
        <v>0</v>
      </c>
      <c r="H1553" s="20">
        <v>0</v>
      </c>
      <c r="I1553" s="19">
        <v>152</v>
      </c>
    </row>
    <row r="1554" spans="2:9" x14ac:dyDescent="0.25">
      <c r="B1554" s="19" t="s">
        <v>44</v>
      </c>
      <c r="C1554" s="20">
        <v>543</v>
      </c>
      <c r="D1554" s="20">
        <v>13</v>
      </c>
      <c r="E1554" s="20">
        <v>0</v>
      </c>
      <c r="F1554" s="20">
        <v>0</v>
      </c>
      <c r="G1554" s="20">
        <v>0</v>
      </c>
      <c r="H1554" s="20">
        <v>0</v>
      </c>
      <c r="I1554" s="19">
        <v>556</v>
      </c>
    </row>
    <row r="1555" spans="2:9" x14ac:dyDescent="0.25">
      <c r="B1555" s="19" t="s">
        <v>45</v>
      </c>
      <c r="C1555" s="20">
        <v>260</v>
      </c>
      <c r="D1555" s="20">
        <v>227</v>
      </c>
      <c r="E1555" s="20">
        <v>4</v>
      </c>
      <c r="F1555" s="20">
        <v>0</v>
      </c>
      <c r="G1555" s="20">
        <v>0</v>
      </c>
      <c r="H1555" s="20">
        <v>0</v>
      </c>
      <c r="I1555" s="19">
        <v>491</v>
      </c>
    </row>
    <row r="1556" spans="2:9" x14ac:dyDescent="0.25">
      <c r="B1556" s="19" t="s">
        <v>46</v>
      </c>
      <c r="C1556" s="20">
        <v>111</v>
      </c>
      <c r="D1556" s="20">
        <v>5</v>
      </c>
      <c r="E1556" s="20">
        <v>13</v>
      </c>
      <c r="F1556" s="20">
        <v>0</v>
      </c>
      <c r="G1556" s="20">
        <v>0</v>
      </c>
      <c r="H1556" s="20">
        <v>0</v>
      </c>
      <c r="I1556" s="19">
        <v>129</v>
      </c>
    </row>
    <row r="1557" spans="2:9" x14ac:dyDescent="0.25">
      <c r="B1557" s="19" t="s">
        <v>47</v>
      </c>
      <c r="C1557" s="20">
        <v>516</v>
      </c>
      <c r="D1557" s="20">
        <v>20</v>
      </c>
      <c r="E1557" s="20">
        <v>48</v>
      </c>
      <c r="F1557" s="20">
        <v>0</v>
      </c>
      <c r="G1557" s="20">
        <v>0</v>
      </c>
      <c r="H1557" s="20">
        <v>5</v>
      </c>
      <c r="I1557" s="19">
        <v>589</v>
      </c>
    </row>
    <row r="1558" spans="2:9" x14ac:dyDescent="0.25">
      <c r="B1558" s="19" t="s">
        <v>96</v>
      </c>
      <c r="C1558" s="20">
        <v>93</v>
      </c>
      <c r="D1558" s="20">
        <v>19</v>
      </c>
      <c r="E1558" s="20">
        <v>0</v>
      </c>
      <c r="F1558" s="20">
        <v>0</v>
      </c>
      <c r="G1558" s="20">
        <v>0</v>
      </c>
      <c r="H1558" s="20">
        <v>0</v>
      </c>
      <c r="I1558" s="19">
        <v>112</v>
      </c>
    </row>
    <row r="1559" spans="2:9" x14ac:dyDescent="0.25">
      <c r="B1559" s="19" t="s">
        <v>98</v>
      </c>
      <c r="C1559" s="20">
        <v>1</v>
      </c>
      <c r="D1559" s="20">
        <v>0</v>
      </c>
      <c r="E1559" s="20">
        <v>0</v>
      </c>
      <c r="F1559" s="20">
        <v>0</v>
      </c>
      <c r="G1559" s="20">
        <v>0</v>
      </c>
      <c r="H1559" s="20">
        <v>0</v>
      </c>
      <c r="I1559" s="19">
        <v>1</v>
      </c>
    </row>
    <row r="1560" spans="2:9" x14ac:dyDescent="0.25">
      <c r="B1560" s="19" t="s">
        <v>136</v>
      </c>
      <c r="C1560" s="20">
        <v>1</v>
      </c>
      <c r="D1560" s="20">
        <v>0</v>
      </c>
      <c r="E1560" s="20">
        <v>0</v>
      </c>
      <c r="F1560" s="20">
        <v>0</v>
      </c>
      <c r="G1560" s="20">
        <v>0</v>
      </c>
      <c r="H1560" s="20">
        <v>0</v>
      </c>
      <c r="I1560" s="19">
        <v>1</v>
      </c>
    </row>
    <row r="1561" spans="2:9" x14ac:dyDescent="0.25">
      <c r="B1561" s="19" t="s">
        <v>100</v>
      </c>
      <c r="C1561" s="20">
        <v>234</v>
      </c>
      <c r="D1561" s="20">
        <v>2</v>
      </c>
      <c r="E1561" s="20">
        <v>0</v>
      </c>
      <c r="F1561" s="20">
        <v>0</v>
      </c>
      <c r="G1561" s="20">
        <v>0</v>
      </c>
      <c r="H1561" s="20">
        <v>0</v>
      </c>
      <c r="I1561" s="19">
        <v>236</v>
      </c>
    </row>
    <row r="1562" spans="2:9" x14ac:dyDescent="0.25">
      <c r="B1562" s="19" t="s">
        <v>101</v>
      </c>
      <c r="C1562" s="20">
        <v>9</v>
      </c>
      <c r="D1562" s="20">
        <v>0</v>
      </c>
      <c r="E1562" s="20">
        <v>2</v>
      </c>
      <c r="F1562" s="20">
        <v>163</v>
      </c>
      <c r="G1562" s="20">
        <v>74</v>
      </c>
      <c r="H1562" s="20">
        <v>0</v>
      </c>
      <c r="I1562" s="19">
        <v>248</v>
      </c>
    </row>
    <row r="1563" spans="2:9" x14ac:dyDescent="0.25">
      <c r="B1563" s="19" t="s">
        <v>102</v>
      </c>
      <c r="C1563" s="20">
        <v>81</v>
      </c>
      <c r="D1563" s="20">
        <v>1</v>
      </c>
      <c r="E1563" s="20">
        <v>0</v>
      </c>
      <c r="F1563" s="20">
        <v>0</v>
      </c>
      <c r="G1563" s="20">
        <v>0</v>
      </c>
      <c r="H1563" s="20">
        <v>0</v>
      </c>
      <c r="I1563" s="19">
        <v>82</v>
      </c>
    </row>
    <row r="1564" spans="2:9" x14ac:dyDescent="0.25">
      <c r="B1564" s="19" t="s">
        <v>48</v>
      </c>
      <c r="C1564" s="20">
        <v>5</v>
      </c>
      <c r="D1564" s="20">
        <v>0</v>
      </c>
      <c r="E1564" s="20">
        <v>0</v>
      </c>
      <c r="F1564" s="20">
        <v>0</v>
      </c>
      <c r="G1564" s="20">
        <v>0</v>
      </c>
      <c r="H1564" s="20">
        <v>0</v>
      </c>
      <c r="I1564" s="19">
        <v>5</v>
      </c>
    </row>
    <row r="1565" spans="2:9" x14ac:dyDescent="0.25">
      <c r="B1565" s="19" t="s">
        <v>103</v>
      </c>
      <c r="C1565" s="20">
        <v>12</v>
      </c>
      <c r="D1565" s="20">
        <v>1</v>
      </c>
      <c r="E1565" s="20">
        <v>6</v>
      </c>
      <c r="F1565" s="20">
        <v>0</v>
      </c>
      <c r="G1565" s="20">
        <v>0</v>
      </c>
      <c r="H1565" s="20">
        <v>0</v>
      </c>
      <c r="I1565" s="19">
        <v>19</v>
      </c>
    </row>
    <row r="1566" spans="2:9" x14ac:dyDescent="0.25">
      <c r="B1566" s="19" t="s">
        <v>104</v>
      </c>
      <c r="C1566" s="20">
        <v>428</v>
      </c>
      <c r="D1566" s="20">
        <v>11</v>
      </c>
      <c r="E1566" s="20">
        <v>905</v>
      </c>
      <c r="F1566" s="20">
        <v>497</v>
      </c>
      <c r="G1566" s="20">
        <v>146</v>
      </c>
      <c r="H1566" s="20">
        <v>0</v>
      </c>
      <c r="I1566" s="19">
        <v>1987</v>
      </c>
    </row>
    <row r="1567" spans="2:9" x14ac:dyDescent="0.25">
      <c r="B1567" s="19" t="s">
        <v>105</v>
      </c>
      <c r="C1567" s="20">
        <v>24</v>
      </c>
      <c r="D1567" s="20">
        <v>20</v>
      </c>
      <c r="E1567" s="20">
        <v>106</v>
      </c>
      <c r="F1567" s="20">
        <v>1</v>
      </c>
      <c r="G1567" s="20">
        <v>0</v>
      </c>
      <c r="H1567" s="20">
        <v>0</v>
      </c>
      <c r="I1567" s="19">
        <v>151</v>
      </c>
    </row>
    <row r="1568" spans="2:9" x14ac:dyDescent="0.25">
      <c r="B1568" s="19" t="s">
        <v>106</v>
      </c>
      <c r="C1568" s="20">
        <v>268</v>
      </c>
      <c r="D1568" s="20">
        <v>0</v>
      </c>
      <c r="E1568" s="20">
        <v>135</v>
      </c>
      <c r="F1568" s="20">
        <v>80</v>
      </c>
      <c r="G1568" s="20">
        <v>0</v>
      </c>
      <c r="H1568" s="20">
        <v>0</v>
      </c>
      <c r="I1568" s="19">
        <v>483</v>
      </c>
    </row>
    <row r="1569" spans="2:9" x14ac:dyDescent="0.25">
      <c r="B1569" s="19" t="s">
        <v>107</v>
      </c>
      <c r="C1569" s="20">
        <v>51</v>
      </c>
      <c r="D1569" s="20">
        <v>21</v>
      </c>
      <c r="E1569" s="20">
        <v>0</v>
      </c>
      <c r="F1569" s="20">
        <v>0</v>
      </c>
      <c r="G1569" s="20">
        <v>0</v>
      </c>
      <c r="H1569" s="20">
        <v>0</v>
      </c>
      <c r="I1569" s="19">
        <v>72</v>
      </c>
    </row>
    <row r="1570" spans="2:9" x14ac:dyDescent="0.25">
      <c r="B1570" s="19" t="s">
        <v>49</v>
      </c>
      <c r="C1570" s="20">
        <v>0</v>
      </c>
      <c r="D1570" s="20">
        <v>0</v>
      </c>
      <c r="E1570" s="20">
        <v>0</v>
      </c>
      <c r="F1570" s="20">
        <v>0</v>
      </c>
      <c r="G1570" s="20">
        <v>0</v>
      </c>
      <c r="H1570" s="20">
        <v>7</v>
      </c>
      <c r="I1570" s="19">
        <v>7</v>
      </c>
    </row>
    <row r="1571" spans="2:9" x14ac:dyDescent="0.25">
      <c r="B1571" s="19" t="s">
        <v>50</v>
      </c>
      <c r="C1571" s="20">
        <v>109</v>
      </c>
      <c r="D1571" s="20">
        <v>0</v>
      </c>
      <c r="E1571" s="20">
        <v>0</v>
      </c>
      <c r="F1571" s="20">
        <v>0</v>
      </c>
      <c r="G1571" s="20">
        <v>0</v>
      </c>
      <c r="H1571" s="20">
        <v>0</v>
      </c>
      <c r="I1571" s="19">
        <v>109</v>
      </c>
    </row>
    <row r="1572" spans="2:9" x14ac:dyDescent="0.25">
      <c r="B1572" s="19" t="s">
        <v>108</v>
      </c>
      <c r="C1572" s="20">
        <v>1</v>
      </c>
      <c r="D1572" s="20">
        <v>0</v>
      </c>
      <c r="E1572" s="20">
        <v>0</v>
      </c>
      <c r="F1572" s="20">
        <v>0</v>
      </c>
      <c r="G1572" s="20">
        <v>0</v>
      </c>
      <c r="H1572" s="20">
        <v>0</v>
      </c>
      <c r="I1572" s="19">
        <v>1</v>
      </c>
    </row>
    <row r="1573" spans="2:9" x14ac:dyDescent="0.25">
      <c r="B1573" s="19" t="s">
        <v>109</v>
      </c>
      <c r="C1573" s="20">
        <v>22</v>
      </c>
      <c r="D1573" s="20">
        <v>6</v>
      </c>
      <c r="E1573" s="20">
        <v>26</v>
      </c>
      <c r="F1573" s="20">
        <v>0</v>
      </c>
      <c r="G1573" s="20">
        <v>0</v>
      </c>
      <c r="H1573" s="20">
        <v>0</v>
      </c>
      <c r="I1573" s="19">
        <v>54</v>
      </c>
    </row>
    <row r="1574" spans="2:9" x14ac:dyDescent="0.25">
      <c r="B1574" s="19" t="s">
        <v>110</v>
      </c>
      <c r="C1574" s="20">
        <v>21</v>
      </c>
      <c r="D1574" s="20">
        <v>0</v>
      </c>
      <c r="E1574" s="20">
        <v>0</v>
      </c>
      <c r="F1574" s="20">
        <v>0</v>
      </c>
      <c r="G1574" s="20">
        <v>0</v>
      </c>
      <c r="H1574" s="20">
        <v>0</v>
      </c>
      <c r="I1574" s="19">
        <v>21</v>
      </c>
    </row>
    <row r="1575" spans="2:9" x14ac:dyDescent="0.25">
      <c r="B1575" s="19" t="s">
        <v>111</v>
      </c>
      <c r="C1575" s="20">
        <v>21</v>
      </c>
      <c r="D1575" s="20">
        <v>0</v>
      </c>
      <c r="E1575" s="20">
        <v>0</v>
      </c>
      <c r="F1575" s="20">
        <v>0</v>
      </c>
      <c r="G1575" s="20">
        <v>0</v>
      </c>
      <c r="H1575" s="20">
        <v>0</v>
      </c>
      <c r="I1575" s="19">
        <v>21</v>
      </c>
    </row>
    <row r="1576" spans="2:9" x14ac:dyDescent="0.25">
      <c r="B1576" s="19" t="s">
        <v>52</v>
      </c>
      <c r="C1576" s="20">
        <v>2</v>
      </c>
      <c r="D1576" s="20">
        <v>2</v>
      </c>
      <c r="E1576" s="20">
        <v>0</v>
      </c>
      <c r="F1576" s="20">
        <v>0</v>
      </c>
      <c r="G1576" s="20">
        <v>0</v>
      </c>
      <c r="H1576" s="20">
        <v>0</v>
      </c>
      <c r="I1576" s="19">
        <v>4</v>
      </c>
    </row>
    <row r="1577" spans="2:9" x14ac:dyDescent="0.25">
      <c r="B1577" s="19" t="s">
        <v>112</v>
      </c>
      <c r="C1577" s="20">
        <v>0</v>
      </c>
      <c r="D1577" s="20">
        <v>0</v>
      </c>
      <c r="E1577" s="20">
        <v>0</v>
      </c>
      <c r="F1577" s="20">
        <v>0</v>
      </c>
      <c r="G1577" s="20">
        <v>0</v>
      </c>
      <c r="H1577" s="20">
        <v>136</v>
      </c>
      <c r="I1577" s="19">
        <v>136</v>
      </c>
    </row>
    <row r="1578" spans="2:9" x14ac:dyDescent="0.25">
      <c r="B1578" s="19" t="s">
        <v>139</v>
      </c>
      <c r="C1578" s="20">
        <v>1</v>
      </c>
      <c r="D1578" s="20">
        <v>0</v>
      </c>
      <c r="E1578" s="20">
        <v>0</v>
      </c>
      <c r="F1578" s="20">
        <v>0</v>
      </c>
      <c r="G1578" s="20">
        <v>0</v>
      </c>
      <c r="H1578" s="20">
        <v>0</v>
      </c>
      <c r="I1578" s="19">
        <v>1</v>
      </c>
    </row>
    <row r="1579" spans="2:9" x14ac:dyDescent="0.25">
      <c r="B1579" s="19" t="s">
        <v>140</v>
      </c>
      <c r="C1579" s="20">
        <v>2</v>
      </c>
      <c r="D1579" s="20">
        <v>3</v>
      </c>
      <c r="E1579" s="20">
        <v>0</v>
      </c>
      <c r="F1579" s="20">
        <v>0</v>
      </c>
      <c r="G1579" s="20">
        <v>0</v>
      </c>
      <c r="H1579" s="20">
        <v>0</v>
      </c>
      <c r="I1579" s="19">
        <v>5</v>
      </c>
    </row>
    <row r="1580" spans="2:9" x14ac:dyDescent="0.25">
      <c r="B1580" s="19" t="s">
        <v>113</v>
      </c>
      <c r="C1580" s="20">
        <v>5</v>
      </c>
      <c r="D1580" s="20">
        <v>8</v>
      </c>
      <c r="E1580" s="20">
        <v>0</v>
      </c>
      <c r="F1580" s="20">
        <v>0</v>
      </c>
      <c r="G1580" s="20">
        <v>0</v>
      </c>
      <c r="H1580" s="20">
        <v>0</v>
      </c>
      <c r="I1580" s="19">
        <v>13</v>
      </c>
    </row>
    <row r="1581" spans="2:9" x14ac:dyDescent="0.25">
      <c r="B1581" s="19" t="s">
        <v>84</v>
      </c>
      <c r="C1581" s="20">
        <v>10</v>
      </c>
      <c r="D1581" s="20">
        <v>0</v>
      </c>
      <c r="E1581" s="20">
        <v>0</v>
      </c>
      <c r="F1581" s="20">
        <v>0</v>
      </c>
      <c r="G1581" s="20">
        <v>0</v>
      </c>
      <c r="H1581" s="20">
        <v>0</v>
      </c>
      <c r="I1581" s="19">
        <v>10</v>
      </c>
    </row>
    <row r="1582" spans="2:9" x14ac:dyDescent="0.25">
      <c r="B1582" s="19" t="s">
        <v>115</v>
      </c>
      <c r="C1582" s="20">
        <v>114</v>
      </c>
      <c r="D1582" s="20">
        <v>50</v>
      </c>
      <c r="E1582" s="20">
        <v>3</v>
      </c>
      <c r="F1582" s="20">
        <v>0</v>
      </c>
      <c r="G1582" s="20">
        <v>0</v>
      </c>
      <c r="H1582" s="20">
        <v>0</v>
      </c>
      <c r="I1582" s="19">
        <v>167</v>
      </c>
    </row>
    <row r="1583" spans="2:9" x14ac:dyDescent="0.25">
      <c r="B1583" s="19" t="s">
        <v>116</v>
      </c>
      <c r="C1583" s="20">
        <v>65</v>
      </c>
      <c r="D1583" s="20">
        <v>0</v>
      </c>
      <c r="E1583" s="20">
        <v>3</v>
      </c>
      <c r="F1583" s="20">
        <v>0</v>
      </c>
      <c r="G1583" s="20">
        <v>0</v>
      </c>
      <c r="H1583" s="20">
        <v>0</v>
      </c>
      <c r="I1583" s="19">
        <v>68</v>
      </c>
    </row>
    <row r="1584" spans="2:9" x14ac:dyDescent="0.25">
      <c r="B1584" s="19" t="s">
        <v>117</v>
      </c>
      <c r="C1584" s="20">
        <v>2</v>
      </c>
      <c r="D1584" s="20">
        <v>0</v>
      </c>
      <c r="E1584" s="20">
        <v>0</v>
      </c>
      <c r="F1584" s="20">
        <v>0</v>
      </c>
      <c r="G1584" s="20">
        <v>0</v>
      </c>
      <c r="H1584" s="20">
        <v>0</v>
      </c>
      <c r="I1584" s="19">
        <v>2</v>
      </c>
    </row>
    <row r="1585" spans="2:9" x14ac:dyDescent="0.25">
      <c r="B1585" s="19" t="s">
        <v>118</v>
      </c>
      <c r="C1585" s="20">
        <v>133</v>
      </c>
      <c r="D1585" s="20">
        <v>0</v>
      </c>
      <c r="E1585" s="20">
        <v>0</v>
      </c>
      <c r="F1585" s="20">
        <v>0</v>
      </c>
      <c r="G1585" s="20">
        <v>0</v>
      </c>
      <c r="H1585" s="20">
        <v>0</v>
      </c>
      <c r="I1585" s="19">
        <v>133</v>
      </c>
    </row>
    <row r="1586" spans="2:9" x14ac:dyDescent="0.25">
      <c r="B1586" s="19" t="s">
        <v>119</v>
      </c>
      <c r="C1586" s="20">
        <v>231</v>
      </c>
      <c r="D1586" s="20">
        <v>2</v>
      </c>
      <c r="E1586" s="20">
        <v>0</v>
      </c>
      <c r="F1586" s="20">
        <v>0</v>
      </c>
      <c r="G1586" s="20">
        <v>0</v>
      </c>
      <c r="H1586" s="20">
        <v>0</v>
      </c>
      <c r="I1586" s="19">
        <v>233</v>
      </c>
    </row>
    <row r="1587" spans="2:9" x14ac:dyDescent="0.25">
      <c r="B1587" s="19" t="s">
        <v>120</v>
      </c>
      <c r="C1587" s="20">
        <v>14</v>
      </c>
      <c r="D1587" s="20">
        <v>3</v>
      </c>
      <c r="E1587" s="20">
        <v>1</v>
      </c>
      <c r="F1587" s="20">
        <v>0</v>
      </c>
      <c r="G1587" s="20">
        <v>0</v>
      </c>
      <c r="H1587" s="20">
        <v>0</v>
      </c>
      <c r="I1587" s="19">
        <v>18</v>
      </c>
    </row>
    <row r="1588" spans="2:9" x14ac:dyDescent="0.25">
      <c r="B1588" s="19" t="s">
        <v>121</v>
      </c>
      <c r="C1588" s="20">
        <v>6</v>
      </c>
      <c r="D1588" s="20">
        <v>0</v>
      </c>
      <c r="E1588" s="20">
        <v>0</v>
      </c>
      <c r="F1588" s="20">
        <v>0</v>
      </c>
      <c r="G1588" s="20">
        <v>0</v>
      </c>
      <c r="H1588" s="20">
        <v>0</v>
      </c>
      <c r="I1588" s="19">
        <v>6</v>
      </c>
    </row>
    <row r="1589" spans="2:9" x14ac:dyDescent="0.25">
      <c r="B1589" s="19" t="s">
        <v>141</v>
      </c>
      <c r="C1589" s="20">
        <v>2</v>
      </c>
      <c r="D1589" s="20">
        <v>0</v>
      </c>
      <c r="E1589" s="20">
        <v>0</v>
      </c>
      <c r="F1589" s="20">
        <v>0</v>
      </c>
      <c r="G1589" s="20">
        <v>0</v>
      </c>
      <c r="H1589" s="20">
        <v>0</v>
      </c>
      <c r="I1589" s="19">
        <v>2</v>
      </c>
    </row>
    <row r="1590" spans="2:9" x14ac:dyDescent="0.25">
      <c r="B1590" s="19" t="s">
        <v>142</v>
      </c>
      <c r="C1590" s="20">
        <v>2</v>
      </c>
      <c r="D1590" s="20">
        <v>0</v>
      </c>
      <c r="E1590" s="20">
        <v>0</v>
      </c>
      <c r="F1590" s="20">
        <v>0</v>
      </c>
      <c r="G1590" s="20">
        <v>0</v>
      </c>
      <c r="H1590" s="20">
        <v>0</v>
      </c>
      <c r="I1590" s="19">
        <v>2</v>
      </c>
    </row>
    <row r="1591" spans="2:9" x14ac:dyDescent="0.25">
      <c r="B1591" s="19" t="s">
        <v>144</v>
      </c>
      <c r="C1591" s="20">
        <v>2</v>
      </c>
      <c r="D1591" s="20">
        <v>0</v>
      </c>
      <c r="E1591" s="20">
        <v>0</v>
      </c>
      <c r="F1591" s="20">
        <v>0</v>
      </c>
      <c r="G1591" s="20">
        <v>0</v>
      </c>
      <c r="H1591" s="20">
        <v>0</v>
      </c>
      <c r="I1591" s="19">
        <v>2</v>
      </c>
    </row>
    <row r="1592" spans="2:9" x14ac:dyDescent="0.25">
      <c r="B1592" s="19" t="s">
        <v>124</v>
      </c>
      <c r="C1592" s="20">
        <v>8</v>
      </c>
      <c r="D1592" s="20">
        <v>0</v>
      </c>
      <c r="E1592" s="20">
        <v>0</v>
      </c>
      <c r="F1592" s="20">
        <v>0</v>
      </c>
      <c r="G1592" s="20">
        <v>0</v>
      </c>
      <c r="H1592" s="20">
        <v>0</v>
      </c>
      <c r="I1592" s="19">
        <v>8</v>
      </c>
    </row>
    <row r="1593" spans="2:9" x14ac:dyDescent="0.25">
      <c r="B1593" s="19" t="s">
        <v>147</v>
      </c>
      <c r="C1593" s="20">
        <v>11</v>
      </c>
      <c r="D1593" s="20">
        <v>0</v>
      </c>
      <c r="E1593" s="20">
        <v>0</v>
      </c>
      <c r="F1593" s="20">
        <v>0</v>
      </c>
      <c r="G1593" s="20">
        <v>0</v>
      </c>
      <c r="H1593" s="20">
        <v>0</v>
      </c>
      <c r="I1593" s="19">
        <v>11</v>
      </c>
    </row>
    <row r="1594" spans="2:9" x14ac:dyDescent="0.25">
      <c r="B1594" s="19" t="s">
        <v>125</v>
      </c>
      <c r="C1594" s="20">
        <v>151</v>
      </c>
      <c r="D1594" s="20">
        <v>0</v>
      </c>
      <c r="E1594" s="20">
        <v>0</v>
      </c>
      <c r="F1594" s="20">
        <v>0</v>
      </c>
      <c r="G1594" s="20">
        <v>0</v>
      </c>
      <c r="H1594" s="20">
        <v>0</v>
      </c>
      <c r="I1594" s="19">
        <v>151</v>
      </c>
    </row>
    <row r="1595" spans="2:9" x14ac:dyDescent="0.25">
      <c r="B1595" s="19" t="s">
        <v>127</v>
      </c>
      <c r="C1595" s="20">
        <v>121</v>
      </c>
      <c r="D1595" s="20">
        <v>3</v>
      </c>
      <c r="E1595" s="20">
        <v>0</v>
      </c>
      <c r="F1595" s="20">
        <v>0</v>
      </c>
      <c r="G1595" s="20">
        <v>0</v>
      </c>
      <c r="H1595" s="20">
        <v>0</v>
      </c>
      <c r="I1595" s="19">
        <v>124</v>
      </c>
    </row>
    <row r="1596" spans="2:9" x14ac:dyDescent="0.25">
      <c r="B1596" s="19" t="s">
        <v>129</v>
      </c>
      <c r="C1596" s="20">
        <v>4</v>
      </c>
      <c r="D1596" s="20">
        <v>0</v>
      </c>
      <c r="E1596" s="20">
        <v>0</v>
      </c>
      <c r="F1596" s="20">
        <v>0</v>
      </c>
      <c r="G1596" s="20">
        <v>0</v>
      </c>
      <c r="H1596" s="20">
        <v>0</v>
      </c>
      <c r="I1596" s="19">
        <v>4</v>
      </c>
    </row>
    <row r="1597" spans="2:9" x14ac:dyDescent="0.25">
      <c r="B1597" s="19" t="s">
        <v>148</v>
      </c>
      <c r="C1597" s="20">
        <v>21</v>
      </c>
      <c r="D1597" s="20">
        <v>0</v>
      </c>
      <c r="E1597" s="20">
        <v>0</v>
      </c>
      <c r="F1597" s="20">
        <v>0</v>
      </c>
      <c r="G1597" s="20">
        <v>0</v>
      </c>
      <c r="H1597" s="20">
        <v>0</v>
      </c>
      <c r="I1597" s="19">
        <v>21</v>
      </c>
    </row>
    <row r="1598" spans="2:9" x14ac:dyDescent="0.25">
      <c r="B1598" s="19" t="s">
        <v>130</v>
      </c>
      <c r="C1598" s="20">
        <v>2</v>
      </c>
      <c r="D1598" s="20">
        <v>0</v>
      </c>
      <c r="E1598" s="20">
        <v>0</v>
      </c>
      <c r="F1598" s="20">
        <v>0</v>
      </c>
      <c r="G1598" s="20">
        <v>0</v>
      </c>
      <c r="H1598" s="20">
        <v>0</v>
      </c>
      <c r="I1598" s="19">
        <v>2</v>
      </c>
    </row>
    <row r="1599" spans="2:9" x14ac:dyDescent="0.25">
      <c r="B1599" s="19" t="s">
        <v>77</v>
      </c>
      <c r="C1599" s="20">
        <v>18</v>
      </c>
      <c r="D1599" s="20">
        <v>0</v>
      </c>
      <c r="E1599" s="20">
        <v>0</v>
      </c>
      <c r="F1599" s="20">
        <v>0</v>
      </c>
      <c r="G1599" s="20">
        <v>0</v>
      </c>
      <c r="H1599" s="20">
        <v>0</v>
      </c>
      <c r="I1599" s="19">
        <v>18</v>
      </c>
    </row>
    <row r="1600" spans="2:9" x14ac:dyDescent="0.25">
      <c r="B1600" s="19" t="s">
        <v>131</v>
      </c>
      <c r="C1600" s="20">
        <v>11</v>
      </c>
      <c r="D1600" s="20">
        <v>0</v>
      </c>
      <c r="E1600" s="20">
        <v>0</v>
      </c>
      <c r="F1600" s="20">
        <v>0</v>
      </c>
      <c r="G1600" s="20">
        <v>0</v>
      </c>
      <c r="H1600" s="20">
        <v>0</v>
      </c>
      <c r="I1600" s="19">
        <v>11</v>
      </c>
    </row>
    <row r="1601" spans="2:10" x14ac:dyDescent="0.25">
      <c r="B1601" s="19" t="s">
        <v>132</v>
      </c>
      <c r="C1601" s="20">
        <v>17</v>
      </c>
      <c r="D1601" s="20">
        <v>0</v>
      </c>
      <c r="E1601" s="20">
        <v>0</v>
      </c>
      <c r="F1601" s="20">
        <v>0</v>
      </c>
      <c r="G1601" s="20">
        <v>0</v>
      </c>
      <c r="H1601" s="20">
        <v>0</v>
      </c>
      <c r="I1601" s="19">
        <v>17</v>
      </c>
    </row>
    <row r="1602" spans="2:10" x14ac:dyDescent="0.25">
      <c r="B1602" s="19" t="s">
        <v>133</v>
      </c>
      <c r="C1602" s="20">
        <v>34</v>
      </c>
      <c r="D1602" s="20">
        <v>0</v>
      </c>
      <c r="E1602" s="20">
        <v>10</v>
      </c>
      <c r="F1602" s="20">
        <v>0</v>
      </c>
      <c r="G1602" s="20">
        <v>0</v>
      </c>
      <c r="H1602" s="20">
        <v>0</v>
      </c>
      <c r="I1602" s="19">
        <v>44</v>
      </c>
    </row>
    <row r="1603" spans="2:10" x14ac:dyDescent="0.25">
      <c r="B1603" s="19" t="s">
        <v>134</v>
      </c>
      <c r="C1603" s="20">
        <v>26</v>
      </c>
      <c r="D1603" s="20">
        <v>0</v>
      </c>
      <c r="E1603" s="20">
        <v>6</v>
      </c>
      <c r="F1603" s="20">
        <v>0</v>
      </c>
      <c r="G1603" s="20">
        <v>0</v>
      </c>
      <c r="H1603" s="20">
        <v>0</v>
      </c>
      <c r="I1603" s="19">
        <v>32</v>
      </c>
    </row>
    <row r="1604" spans="2:10" x14ac:dyDescent="0.25">
      <c r="B1604" s="19"/>
      <c r="C1604" s="20"/>
      <c r="D1604" s="20"/>
      <c r="E1604" s="20"/>
      <c r="F1604" s="20"/>
      <c r="G1604" s="20"/>
      <c r="H1604" s="20"/>
      <c r="I1604" s="19"/>
    </row>
    <row r="1605" spans="2:10" x14ac:dyDescent="0.25">
      <c r="B1605" s="19"/>
      <c r="C1605" s="20"/>
      <c r="D1605" s="20"/>
      <c r="E1605" s="20"/>
      <c r="F1605" s="20"/>
      <c r="G1605" s="20"/>
      <c r="H1605" s="20"/>
      <c r="I1605" s="19"/>
    </row>
    <row r="1606" spans="2:10" x14ac:dyDescent="0.25">
      <c r="B1606" s="19"/>
      <c r="C1606" s="20"/>
      <c r="D1606" s="20"/>
      <c r="E1606" s="20"/>
      <c r="F1606" s="20"/>
      <c r="G1606" s="20"/>
      <c r="H1606" s="20"/>
      <c r="I1606" s="19"/>
    </row>
    <row r="1607" spans="2:10" x14ac:dyDescent="0.25">
      <c r="B1607" s="19"/>
      <c r="C1607" s="20"/>
      <c r="D1607" s="20"/>
      <c r="E1607" s="20"/>
      <c r="F1607" s="20"/>
      <c r="G1607" s="20"/>
      <c r="H1607" s="20"/>
      <c r="I1607" s="19"/>
    </row>
    <row r="1608" spans="2:10" x14ac:dyDescent="0.25">
      <c r="B1608" s="19"/>
      <c r="C1608" s="20"/>
      <c r="D1608" s="20"/>
      <c r="E1608" s="20"/>
      <c r="F1608" s="20"/>
      <c r="G1608" s="20"/>
      <c r="H1608" s="20"/>
      <c r="I1608" s="19"/>
    </row>
    <row r="1609" spans="2:10" x14ac:dyDescent="0.25">
      <c r="B1609" s="19"/>
      <c r="C1609" s="20"/>
      <c r="D1609" s="20"/>
      <c r="E1609" s="20"/>
      <c r="F1609" s="20"/>
      <c r="G1609" s="20"/>
      <c r="H1609" s="20"/>
      <c r="I1609" s="19"/>
    </row>
    <row r="1610" spans="2:10" x14ac:dyDescent="0.25">
      <c r="B1610" s="19"/>
      <c r="C1610" s="20"/>
      <c r="D1610" s="20"/>
      <c r="E1610" s="20"/>
      <c r="F1610" s="20"/>
      <c r="G1610" s="20"/>
      <c r="H1610" s="20"/>
      <c r="I1610" s="19"/>
    </row>
    <row r="1611" spans="2:10" x14ac:dyDescent="0.25">
      <c r="B1611" s="19"/>
      <c r="C1611" s="20"/>
      <c r="D1611" s="20"/>
      <c r="E1611" s="20"/>
      <c r="F1611" s="20"/>
      <c r="G1611" s="20"/>
      <c r="H1611" s="20"/>
      <c r="I1611" s="19"/>
    </row>
    <row r="1612" spans="2:10" x14ac:dyDescent="0.25">
      <c r="B1612" s="19"/>
      <c r="C1612" s="20"/>
      <c r="D1612" s="20"/>
      <c r="E1612" s="20"/>
      <c r="F1612" s="20"/>
      <c r="G1612" s="20"/>
      <c r="H1612" s="20"/>
      <c r="I1612" s="19"/>
    </row>
    <row r="1613" spans="2:10" x14ac:dyDescent="0.25">
      <c r="B1613" s="19"/>
      <c r="C1613" s="20"/>
      <c r="D1613" s="20"/>
      <c r="E1613" s="20"/>
      <c r="F1613" s="20"/>
      <c r="G1613" s="20"/>
      <c r="H1613" s="20"/>
      <c r="I1613" s="19"/>
    </row>
    <row r="1614" spans="2:10" x14ac:dyDescent="0.25">
      <c r="B1614" s="19" t="s">
        <v>8</v>
      </c>
      <c r="C1614" s="19">
        <f t="shared" ref="C1614:H1614" si="17">SUM(C1541:C1613)</f>
        <v>777590</v>
      </c>
      <c r="D1614" s="19">
        <f t="shared" si="17"/>
        <v>5898</v>
      </c>
      <c r="E1614" s="19">
        <f t="shared" si="17"/>
        <v>6874</v>
      </c>
      <c r="F1614" s="19">
        <f t="shared" si="17"/>
        <v>4264</v>
      </c>
      <c r="G1614" s="19">
        <f t="shared" si="17"/>
        <v>1109</v>
      </c>
      <c r="H1614" s="19">
        <f t="shared" si="17"/>
        <v>414</v>
      </c>
      <c r="I1614" s="19">
        <f>SUM(I1541:I1613)</f>
        <v>796149</v>
      </c>
    </row>
    <row r="1615" spans="2:10" x14ac:dyDescent="0.25">
      <c r="B1615" s="26"/>
      <c r="C1615" s="27"/>
      <c r="D1615" s="27"/>
      <c r="E1615" s="27"/>
      <c r="F1615" s="27"/>
      <c r="G1615" s="27"/>
      <c r="H1615" s="27"/>
      <c r="I1615" s="27"/>
      <c r="J1615" s="28"/>
    </row>
    <row r="1616" spans="2:10" ht="15.75" thickBot="1" x14ac:dyDescent="0.3">
      <c r="B1616" s="26"/>
      <c r="C1616" s="27"/>
      <c r="D1616" s="27"/>
      <c r="E1616" s="27"/>
      <c r="F1616" s="27"/>
      <c r="G1616" s="27"/>
      <c r="H1616" s="27"/>
      <c r="I1616" s="27"/>
      <c r="J1616" s="28"/>
    </row>
    <row r="1617" spans="2:10" ht="16.5" thickBot="1" x14ac:dyDescent="0.3">
      <c r="B1617" s="48" t="s">
        <v>153</v>
      </c>
      <c r="C1617" s="49"/>
      <c r="D1617" s="49"/>
      <c r="E1617" s="49"/>
      <c r="F1617" s="49"/>
      <c r="G1617" s="49"/>
      <c r="H1617" s="50"/>
      <c r="I1617" s="61" t="str">
        <f>$I$29</f>
        <v>ACUMULAT DESEMBRE 2019</v>
      </c>
      <c r="J1617" s="28"/>
    </row>
    <row r="1618" spans="2:10" x14ac:dyDescent="0.25">
      <c r="B1618" s="17" t="s">
        <v>31</v>
      </c>
      <c r="C1618" s="18" t="s">
        <v>32</v>
      </c>
      <c r="D1618" s="18" t="s">
        <v>33</v>
      </c>
      <c r="E1618" s="18" t="s">
        <v>34</v>
      </c>
      <c r="F1618" s="18" t="s">
        <v>35</v>
      </c>
      <c r="G1618" s="18" t="s">
        <v>36</v>
      </c>
      <c r="H1618" s="18" t="s">
        <v>37</v>
      </c>
      <c r="I1618" s="18" t="s">
        <v>8</v>
      </c>
      <c r="J1618" s="28"/>
    </row>
    <row r="1619" spans="2:10" x14ac:dyDescent="0.25">
      <c r="B1619" s="19" t="s">
        <v>38</v>
      </c>
      <c r="C1619" s="20">
        <v>0</v>
      </c>
      <c r="D1619" s="20">
        <v>0</v>
      </c>
      <c r="E1619" s="20">
        <v>0</v>
      </c>
      <c r="F1619" s="20">
        <v>0</v>
      </c>
      <c r="G1619" s="20">
        <v>0</v>
      </c>
      <c r="H1619" s="20">
        <v>903933</v>
      </c>
      <c r="I1619" s="19">
        <v>903933</v>
      </c>
      <c r="J1619" s="28"/>
    </row>
    <row r="1620" spans="2:10" x14ac:dyDescent="0.25">
      <c r="B1620" s="19" t="s">
        <v>39</v>
      </c>
      <c r="C1620" s="20">
        <v>0</v>
      </c>
      <c r="D1620" s="20">
        <v>0</v>
      </c>
      <c r="E1620" s="20">
        <v>0</v>
      </c>
      <c r="F1620" s="20">
        <v>0</v>
      </c>
      <c r="G1620" s="20">
        <v>0</v>
      </c>
      <c r="H1620" s="20">
        <v>649525</v>
      </c>
      <c r="I1620" s="19">
        <v>649525</v>
      </c>
      <c r="J1620" s="28"/>
    </row>
    <row r="1621" spans="2:10" x14ac:dyDescent="0.25">
      <c r="B1621" s="19" t="s">
        <v>40</v>
      </c>
      <c r="C1621" s="20">
        <v>0</v>
      </c>
      <c r="D1621" s="20">
        <v>0</v>
      </c>
      <c r="E1621" s="20">
        <v>0</v>
      </c>
      <c r="F1621" s="20">
        <v>0</v>
      </c>
      <c r="G1621" s="20">
        <v>0</v>
      </c>
      <c r="H1621" s="20">
        <v>220100</v>
      </c>
      <c r="I1621" s="19">
        <v>220100</v>
      </c>
      <c r="J1621" s="28"/>
    </row>
    <row r="1622" spans="2:10" x14ac:dyDescent="0.25">
      <c r="B1622" s="19" t="s">
        <v>41</v>
      </c>
      <c r="C1622" s="20">
        <v>0</v>
      </c>
      <c r="D1622" s="20">
        <v>0</v>
      </c>
      <c r="E1622" s="20">
        <v>0</v>
      </c>
      <c r="F1622" s="20">
        <v>0</v>
      </c>
      <c r="G1622" s="20">
        <v>0</v>
      </c>
      <c r="H1622" s="20">
        <v>247318</v>
      </c>
      <c r="I1622" s="19">
        <v>247318</v>
      </c>
      <c r="J1622" s="28"/>
    </row>
    <row r="1623" spans="2:10" x14ac:dyDescent="0.25">
      <c r="B1623" s="19" t="s">
        <v>42</v>
      </c>
      <c r="C1623" s="20">
        <v>0</v>
      </c>
      <c r="D1623" s="20">
        <v>0</v>
      </c>
      <c r="E1623" s="20">
        <v>0</v>
      </c>
      <c r="F1623" s="20">
        <v>0</v>
      </c>
      <c r="G1623" s="20">
        <v>0</v>
      </c>
      <c r="H1623" s="20">
        <v>45810</v>
      </c>
      <c r="I1623" s="19">
        <v>45810</v>
      </c>
      <c r="J1623" s="28"/>
    </row>
    <row r="1624" spans="2:10" x14ac:dyDescent="0.25">
      <c r="B1624" s="19" t="s">
        <v>43</v>
      </c>
      <c r="C1624" s="20">
        <v>0</v>
      </c>
      <c r="D1624" s="20">
        <v>0</v>
      </c>
      <c r="E1624" s="20">
        <v>0</v>
      </c>
      <c r="F1624" s="20">
        <v>0</v>
      </c>
      <c r="G1624" s="20">
        <v>0</v>
      </c>
      <c r="H1624" s="20">
        <v>25568</v>
      </c>
      <c r="I1624" s="19">
        <v>25568</v>
      </c>
      <c r="J1624" s="28"/>
    </row>
    <row r="1625" spans="2:10" x14ac:dyDescent="0.25">
      <c r="B1625" s="19" t="s">
        <v>89</v>
      </c>
      <c r="C1625" s="20">
        <v>0</v>
      </c>
      <c r="D1625" s="20">
        <v>0</v>
      </c>
      <c r="E1625" s="20">
        <v>0</v>
      </c>
      <c r="F1625" s="20">
        <v>0</v>
      </c>
      <c r="G1625" s="20">
        <v>0</v>
      </c>
      <c r="H1625" s="20">
        <v>1609</v>
      </c>
      <c r="I1625" s="19">
        <v>1609</v>
      </c>
      <c r="J1625" s="28"/>
    </row>
    <row r="1626" spans="2:10" x14ac:dyDescent="0.25">
      <c r="B1626" s="19" t="s">
        <v>90</v>
      </c>
      <c r="C1626" s="20">
        <v>0</v>
      </c>
      <c r="D1626" s="20">
        <v>0</v>
      </c>
      <c r="E1626" s="20">
        <v>0</v>
      </c>
      <c r="F1626" s="20">
        <v>0</v>
      </c>
      <c r="G1626" s="20">
        <v>0</v>
      </c>
      <c r="H1626" s="20">
        <v>144</v>
      </c>
      <c r="I1626" s="19">
        <v>144</v>
      </c>
      <c r="J1626" s="28"/>
    </row>
    <row r="1627" spans="2:10" x14ac:dyDescent="0.25">
      <c r="B1627" s="19" t="s">
        <v>91</v>
      </c>
      <c r="C1627" s="20">
        <v>0</v>
      </c>
      <c r="D1627" s="20">
        <v>0</v>
      </c>
      <c r="E1627" s="20">
        <v>0</v>
      </c>
      <c r="F1627" s="20">
        <v>0</v>
      </c>
      <c r="G1627" s="20">
        <v>0</v>
      </c>
      <c r="H1627" s="20">
        <v>91944</v>
      </c>
      <c r="I1627" s="19">
        <v>91944</v>
      </c>
      <c r="J1627" s="28"/>
    </row>
    <row r="1628" spans="2:10" x14ac:dyDescent="0.25">
      <c r="B1628" s="19" t="s">
        <v>92</v>
      </c>
      <c r="C1628" s="20">
        <v>0</v>
      </c>
      <c r="D1628" s="20">
        <v>0</v>
      </c>
      <c r="E1628" s="20">
        <v>0</v>
      </c>
      <c r="F1628" s="20">
        <v>0</v>
      </c>
      <c r="G1628" s="20">
        <v>0</v>
      </c>
      <c r="H1628" s="20">
        <v>52346</v>
      </c>
      <c r="I1628" s="19">
        <v>52346</v>
      </c>
      <c r="J1628" s="28"/>
    </row>
    <row r="1629" spans="2:10" x14ac:dyDescent="0.25">
      <c r="B1629" s="19" t="s">
        <v>93</v>
      </c>
      <c r="C1629" s="20">
        <v>0</v>
      </c>
      <c r="D1629" s="20">
        <v>0</v>
      </c>
      <c r="E1629" s="20">
        <v>0</v>
      </c>
      <c r="F1629" s="20">
        <v>0</v>
      </c>
      <c r="G1629" s="20">
        <v>0</v>
      </c>
      <c r="H1629" s="20">
        <v>27483</v>
      </c>
      <c r="I1629" s="19">
        <v>27483</v>
      </c>
      <c r="J1629" s="28"/>
    </row>
    <row r="1630" spans="2:10" x14ac:dyDescent="0.25">
      <c r="B1630" s="19" t="s">
        <v>94</v>
      </c>
      <c r="C1630" s="20">
        <v>0</v>
      </c>
      <c r="D1630" s="20">
        <v>0</v>
      </c>
      <c r="E1630" s="20">
        <v>0</v>
      </c>
      <c r="F1630" s="20">
        <v>0</v>
      </c>
      <c r="G1630" s="20">
        <v>0</v>
      </c>
      <c r="H1630" s="20">
        <v>35795</v>
      </c>
      <c r="I1630" s="19">
        <v>35795</v>
      </c>
      <c r="J1630" s="28"/>
    </row>
    <row r="1631" spans="2:10" x14ac:dyDescent="0.25">
      <c r="B1631" s="19" t="s">
        <v>95</v>
      </c>
      <c r="C1631" s="20">
        <v>0</v>
      </c>
      <c r="D1631" s="20">
        <v>0</v>
      </c>
      <c r="E1631" s="20">
        <v>0</v>
      </c>
      <c r="F1631" s="20">
        <v>0</v>
      </c>
      <c r="G1631" s="20">
        <v>0</v>
      </c>
      <c r="H1631" s="20">
        <v>5782</v>
      </c>
      <c r="I1631" s="19">
        <v>5782</v>
      </c>
      <c r="J1631" s="28"/>
    </row>
    <row r="1632" spans="2:10" x14ac:dyDescent="0.25">
      <c r="B1632" s="19" t="s">
        <v>44</v>
      </c>
      <c r="C1632" s="20">
        <v>0</v>
      </c>
      <c r="D1632" s="20">
        <v>0</v>
      </c>
      <c r="E1632" s="20">
        <v>0</v>
      </c>
      <c r="F1632" s="20">
        <v>0</v>
      </c>
      <c r="G1632" s="20">
        <v>0</v>
      </c>
      <c r="H1632" s="20">
        <v>5111</v>
      </c>
      <c r="I1632" s="19">
        <v>5111</v>
      </c>
      <c r="J1632" s="28"/>
    </row>
    <row r="1633" spans="2:10" x14ac:dyDescent="0.25">
      <c r="B1633" s="19" t="s">
        <v>45</v>
      </c>
      <c r="C1633" s="20">
        <v>0</v>
      </c>
      <c r="D1633" s="20">
        <v>0</v>
      </c>
      <c r="E1633" s="20">
        <v>0</v>
      </c>
      <c r="F1633" s="20">
        <v>0</v>
      </c>
      <c r="G1633" s="20">
        <v>0</v>
      </c>
      <c r="H1633" s="20">
        <v>14615</v>
      </c>
      <c r="I1633" s="19">
        <v>14615</v>
      </c>
      <c r="J1633" s="28"/>
    </row>
    <row r="1634" spans="2:10" x14ac:dyDescent="0.25">
      <c r="B1634" s="19" t="s">
        <v>46</v>
      </c>
      <c r="C1634" s="20">
        <v>0</v>
      </c>
      <c r="D1634" s="20">
        <v>0</v>
      </c>
      <c r="E1634" s="20">
        <v>0</v>
      </c>
      <c r="F1634" s="20">
        <v>0</v>
      </c>
      <c r="G1634" s="20">
        <v>0</v>
      </c>
      <c r="H1634" s="20">
        <v>5458</v>
      </c>
      <c r="I1634" s="19">
        <v>5458</v>
      </c>
      <c r="J1634" s="28"/>
    </row>
    <row r="1635" spans="2:10" x14ac:dyDescent="0.25">
      <c r="B1635" s="19" t="s">
        <v>47</v>
      </c>
      <c r="C1635" s="20">
        <v>0</v>
      </c>
      <c r="D1635" s="20">
        <v>0</v>
      </c>
      <c r="E1635" s="20">
        <v>0</v>
      </c>
      <c r="F1635" s="20">
        <v>0</v>
      </c>
      <c r="G1635" s="20">
        <v>0</v>
      </c>
      <c r="H1635" s="20">
        <v>7958</v>
      </c>
      <c r="I1635" s="19">
        <v>7958</v>
      </c>
      <c r="J1635" s="28"/>
    </row>
    <row r="1636" spans="2:10" x14ac:dyDescent="0.25">
      <c r="B1636" s="19" t="s">
        <v>96</v>
      </c>
      <c r="C1636" s="20">
        <v>0</v>
      </c>
      <c r="D1636" s="20">
        <v>0</v>
      </c>
      <c r="E1636" s="20">
        <v>0</v>
      </c>
      <c r="F1636" s="20">
        <v>0</v>
      </c>
      <c r="G1636" s="20">
        <v>0</v>
      </c>
      <c r="H1636" s="20">
        <v>16881</v>
      </c>
      <c r="I1636" s="19">
        <v>16881</v>
      </c>
      <c r="J1636" s="28"/>
    </row>
    <row r="1637" spans="2:10" x14ac:dyDescent="0.25">
      <c r="B1637" s="19" t="s">
        <v>155</v>
      </c>
      <c r="C1637" s="20">
        <v>0</v>
      </c>
      <c r="D1637" s="20">
        <v>0</v>
      </c>
      <c r="E1637" s="20">
        <v>0</v>
      </c>
      <c r="F1637" s="20">
        <v>0</v>
      </c>
      <c r="G1637" s="20">
        <v>0</v>
      </c>
      <c r="H1637" s="20">
        <v>43</v>
      </c>
      <c r="I1637" s="19">
        <v>43</v>
      </c>
      <c r="J1637" s="28"/>
    </row>
    <row r="1638" spans="2:10" x14ac:dyDescent="0.25">
      <c r="B1638" s="19" t="s">
        <v>83</v>
      </c>
      <c r="C1638" s="20">
        <v>0</v>
      </c>
      <c r="D1638" s="20">
        <v>0</v>
      </c>
      <c r="E1638" s="20">
        <v>0</v>
      </c>
      <c r="F1638" s="20">
        <v>0</v>
      </c>
      <c r="G1638" s="20">
        <v>0</v>
      </c>
      <c r="H1638" s="20">
        <v>2040</v>
      </c>
      <c r="I1638" s="19">
        <v>2040</v>
      </c>
      <c r="J1638" s="28"/>
    </row>
    <row r="1639" spans="2:10" x14ac:dyDescent="0.25">
      <c r="B1639" s="19" t="s">
        <v>135</v>
      </c>
      <c r="C1639" s="20">
        <v>0</v>
      </c>
      <c r="D1639" s="20">
        <v>0</v>
      </c>
      <c r="E1639" s="20">
        <v>0</v>
      </c>
      <c r="F1639" s="20">
        <v>0</v>
      </c>
      <c r="G1639" s="20">
        <v>0</v>
      </c>
      <c r="H1639" s="20">
        <v>1</v>
      </c>
      <c r="I1639" s="19">
        <v>1</v>
      </c>
      <c r="J1639" s="28"/>
    </row>
    <row r="1640" spans="2:10" x14ac:dyDescent="0.25">
      <c r="B1640" s="19" t="s">
        <v>97</v>
      </c>
      <c r="C1640" s="20">
        <v>0</v>
      </c>
      <c r="D1640" s="20">
        <v>0</v>
      </c>
      <c r="E1640" s="20">
        <v>0</v>
      </c>
      <c r="F1640" s="20">
        <v>0</v>
      </c>
      <c r="G1640" s="20">
        <v>0</v>
      </c>
      <c r="H1640" s="20">
        <v>434</v>
      </c>
      <c r="I1640" s="19">
        <v>434</v>
      </c>
      <c r="J1640" s="28"/>
    </row>
    <row r="1641" spans="2:10" x14ac:dyDescent="0.25">
      <c r="B1641" s="19" t="s">
        <v>70</v>
      </c>
      <c r="C1641" s="20">
        <v>0</v>
      </c>
      <c r="D1641" s="20">
        <v>0</v>
      </c>
      <c r="E1641" s="20">
        <v>0</v>
      </c>
      <c r="F1641" s="20">
        <v>0</v>
      </c>
      <c r="G1641" s="20">
        <v>0</v>
      </c>
      <c r="H1641" s="20">
        <v>3</v>
      </c>
      <c r="I1641" s="19">
        <v>3</v>
      </c>
      <c r="J1641" s="28"/>
    </row>
    <row r="1642" spans="2:10" x14ac:dyDescent="0.25">
      <c r="B1642" s="19" t="s">
        <v>98</v>
      </c>
      <c r="C1642" s="20">
        <v>0</v>
      </c>
      <c r="D1642" s="20">
        <v>0</v>
      </c>
      <c r="E1642" s="20">
        <v>0</v>
      </c>
      <c r="F1642" s="20">
        <v>0</v>
      </c>
      <c r="G1642" s="20">
        <v>0</v>
      </c>
      <c r="H1642" s="20">
        <v>20</v>
      </c>
      <c r="I1642" s="19">
        <v>20</v>
      </c>
      <c r="J1642" s="28"/>
    </row>
    <row r="1643" spans="2:10" x14ac:dyDescent="0.25">
      <c r="B1643" s="19" t="s">
        <v>136</v>
      </c>
      <c r="C1643" s="20">
        <v>0</v>
      </c>
      <c r="D1643" s="20">
        <v>0</v>
      </c>
      <c r="E1643" s="20">
        <v>0</v>
      </c>
      <c r="F1643" s="20">
        <v>0</v>
      </c>
      <c r="G1643" s="20">
        <v>0</v>
      </c>
      <c r="H1643" s="20">
        <v>336</v>
      </c>
      <c r="I1643" s="19">
        <v>336</v>
      </c>
      <c r="J1643" s="28"/>
    </row>
    <row r="1644" spans="2:10" x14ac:dyDescent="0.25">
      <c r="B1644" s="19" t="s">
        <v>99</v>
      </c>
      <c r="C1644" s="20">
        <v>0</v>
      </c>
      <c r="D1644" s="20">
        <v>0</v>
      </c>
      <c r="E1644" s="20">
        <v>0</v>
      </c>
      <c r="F1644" s="20">
        <v>0</v>
      </c>
      <c r="G1644" s="20">
        <v>0</v>
      </c>
      <c r="H1644" s="20">
        <v>258</v>
      </c>
      <c r="I1644" s="19">
        <v>258</v>
      </c>
      <c r="J1644" s="28"/>
    </row>
    <row r="1645" spans="2:10" x14ac:dyDescent="0.25">
      <c r="B1645" s="19" t="s">
        <v>100</v>
      </c>
      <c r="C1645" s="20">
        <v>0</v>
      </c>
      <c r="D1645" s="20">
        <v>0</v>
      </c>
      <c r="E1645" s="20">
        <v>0</v>
      </c>
      <c r="F1645" s="20">
        <v>0</v>
      </c>
      <c r="G1645" s="20">
        <v>0</v>
      </c>
      <c r="H1645" s="20">
        <v>5138</v>
      </c>
      <c r="I1645" s="19">
        <v>5138</v>
      </c>
      <c r="J1645" s="28"/>
    </row>
    <row r="1646" spans="2:10" x14ac:dyDescent="0.25">
      <c r="B1646" s="19" t="s">
        <v>101</v>
      </c>
      <c r="C1646" s="20">
        <v>0</v>
      </c>
      <c r="D1646" s="20">
        <v>0</v>
      </c>
      <c r="E1646" s="20">
        <v>0</v>
      </c>
      <c r="F1646" s="20">
        <v>0</v>
      </c>
      <c r="G1646" s="20">
        <v>0</v>
      </c>
      <c r="H1646" s="20">
        <v>1329</v>
      </c>
      <c r="I1646" s="19">
        <v>1329</v>
      </c>
      <c r="J1646" s="28"/>
    </row>
    <row r="1647" spans="2:10" x14ac:dyDescent="0.25">
      <c r="B1647" s="19" t="s">
        <v>102</v>
      </c>
      <c r="C1647" s="20">
        <v>0</v>
      </c>
      <c r="D1647" s="20">
        <v>0</v>
      </c>
      <c r="E1647" s="20">
        <v>0</v>
      </c>
      <c r="F1647" s="20">
        <v>0</v>
      </c>
      <c r="G1647" s="20">
        <v>0</v>
      </c>
      <c r="H1647" s="20">
        <v>3539</v>
      </c>
      <c r="I1647" s="19">
        <v>3539</v>
      </c>
      <c r="J1647" s="28"/>
    </row>
    <row r="1648" spans="2:10" x14ac:dyDescent="0.25">
      <c r="B1648" s="19" t="s">
        <v>48</v>
      </c>
      <c r="C1648" s="20">
        <v>0</v>
      </c>
      <c r="D1648" s="20">
        <v>0</v>
      </c>
      <c r="E1648" s="20">
        <v>0</v>
      </c>
      <c r="F1648" s="20">
        <v>0</v>
      </c>
      <c r="G1648" s="20">
        <v>0</v>
      </c>
      <c r="H1648" s="20">
        <v>10</v>
      </c>
      <c r="I1648" s="19">
        <v>10</v>
      </c>
      <c r="J1648" s="28"/>
    </row>
    <row r="1649" spans="2:10" x14ac:dyDescent="0.25">
      <c r="B1649" s="19" t="s">
        <v>103</v>
      </c>
      <c r="C1649" s="20">
        <v>0</v>
      </c>
      <c r="D1649" s="20">
        <v>0</v>
      </c>
      <c r="E1649" s="20">
        <v>0</v>
      </c>
      <c r="F1649" s="20">
        <v>0</v>
      </c>
      <c r="G1649" s="20">
        <v>0</v>
      </c>
      <c r="H1649" s="20">
        <v>1554</v>
      </c>
      <c r="I1649" s="19">
        <v>1554</v>
      </c>
      <c r="J1649" s="28"/>
    </row>
    <row r="1650" spans="2:10" x14ac:dyDescent="0.25">
      <c r="B1650" s="19" t="s">
        <v>104</v>
      </c>
      <c r="C1650" s="20">
        <v>0</v>
      </c>
      <c r="D1650" s="20">
        <v>0</v>
      </c>
      <c r="E1650" s="20">
        <v>0</v>
      </c>
      <c r="F1650" s="20">
        <v>0</v>
      </c>
      <c r="G1650" s="20">
        <v>0</v>
      </c>
      <c r="H1650" s="20">
        <v>8423</v>
      </c>
      <c r="I1650" s="19">
        <v>8423</v>
      </c>
      <c r="J1650" s="28"/>
    </row>
    <row r="1651" spans="2:10" x14ac:dyDescent="0.25">
      <c r="B1651" s="19" t="s">
        <v>105</v>
      </c>
      <c r="C1651" s="20">
        <v>0</v>
      </c>
      <c r="D1651" s="20">
        <v>0</v>
      </c>
      <c r="E1651" s="20">
        <v>0</v>
      </c>
      <c r="F1651" s="20">
        <v>0</v>
      </c>
      <c r="G1651" s="20">
        <v>0</v>
      </c>
      <c r="H1651" s="20">
        <v>9507</v>
      </c>
      <c r="I1651" s="19">
        <v>9507</v>
      </c>
      <c r="J1651" s="28"/>
    </row>
    <row r="1652" spans="2:10" x14ac:dyDescent="0.25">
      <c r="B1652" s="19" t="s">
        <v>106</v>
      </c>
      <c r="C1652" s="20">
        <v>0</v>
      </c>
      <c r="D1652" s="20">
        <v>0</v>
      </c>
      <c r="E1652" s="20">
        <v>0</v>
      </c>
      <c r="F1652" s="20">
        <v>0</v>
      </c>
      <c r="G1652" s="20">
        <v>0</v>
      </c>
      <c r="H1652" s="20">
        <v>1335</v>
      </c>
      <c r="I1652" s="19">
        <v>1335</v>
      </c>
      <c r="J1652" s="28"/>
    </row>
    <row r="1653" spans="2:10" x14ac:dyDescent="0.25">
      <c r="B1653" s="19" t="s">
        <v>107</v>
      </c>
      <c r="C1653" s="20">
        <v>0</v>
      </c>
      <c r="D1653" s="20">
        <v>0</v>
      </c>
      <c r="E1653" s="20">
        <v>0</v>
      </c>
      <c r="F1653" s="20">
        <v>0</v>
      </c>
      <c r="G1653" s="20">
        <v>0</v>
      </c>
      <c r="H1653" s="20">
        <v>6859</v>
      </c>
      <c r="I1653" s="19">
        <v>6859</v>
      </c>
      <c r="J1653" s="28"/>
    </row>
    <row r="1654" spans="2:10" x14ac:dyDescent="0.25">
      <c r="B1654" s="19" t="s">
        <v>49</v>
      </c>
      <c r="C1654" s="20">
        <v>0</v>
      </c>
      <c r="D1654" s="20">
        <v>0</v>
      </c>
      <c r="E1654" s="20">
        <v>0</v>
      </c>
      <c r="F1654" s="20">
        <v>0</v>
      </c>
      <c r="G1654" s="20">
        <v>0</v>
      </c>
      <c r="H1654" s="20">
        <v>29</v>
      </c>
      <c r="I1654" s="19">
        <v>29</v>
      </c>
      <c r="J1654" s="28"/>
    </row>
    <row r="1655" spans="2:10" x14ac:dyDescent="0.25">
      <c r="B1655" s="19" t="s">
        <v>50</v>
      </c>
      <c r="C1655" s="20">
        <v>0</v>
      </c>
      <c r="D1655" s="20">
        <v>0</v>
      </c>
      <c r="E1655" s="20">
        <v>0</v>
      </c>
      <c r="F1655" s="20">
        <v>0</v>
      </c>
      <c r="G1655" s="20">
        <v>0</v>
      </c>
      <c r="H1655" s="20">
        <v>4820</v>
      </c>
      <c r="I1655" s="19">
        <v>4820</v>
      </c>
      <c r="J1655" s="28"/>
    </row>
    <row r="1656" spans="2:10" x14ac:dyDescent="0.25">
      <c r="B1656" s="19" t="s">
        <v>108</v>
      </c>
      <c r="C1656" s="20">
        <v>0</v>
      </c>
      <c r="D1656" s="20">
        <v>0</v>
      </c>
      <c r="E1656" s="20">
        <v>0</v>
      </c>
      <c r="F1656" s="20">
        <v>0</v>
      </c>
      <c r="G1656" s="20">
        <v>0</v>
      </c>
      <c r="H1656" s="20">
        <v>1207</v>
      </c>
      <c r="I1656" s="19">
        <v>1207</v>
      </c>
      <c r="J1656" s="28"/>
    </row>
    <row r="1657" spans="2:10" x14ac:dyDescent="0.25">
      <c r="B1657" s="19" t="s">
        <v>109</v>
      </c>
      <c r="C1657" s="20">
        <v>0</v>
      </c>
      <c r="D1657" s="20">
        <v>0</v>
      </c>
      <c r="E1657" s="20">
        <v>0</v>
      </c>
      <c r="F1657" s="20">
        <v>0</v>
      </c>
      <c r="G1657" s="20">
        <v>0</v>
      </c>
      <c r="H1657" s="20">
        <v>1767</v>
      </c>
      <c r="I1657" s="19">
        <v>1767</v>
      </c>
      <c r="J1657" s="28"/>
    </row>
    <row r="1658" spans="2:10" x14ac:dyDescent="0.25">
      <c r="B1658" s="19" t="s">
        <v>156</v>
      </c>
      <c r="C1658" s="20">
        <v>0</v>
      </c>
      <c r="D1658" s="20">
        <v>0</v>
      </c>
      <c r="E1658" s="20">
        <v>0</v>
      </c>
      <c r="F1658" s="20">
        <v>0</v>
      </c>
      <c r="G1658" s="20">
        <v>0</v>
      </c>
      <c r="H1658" s="20">
        <v>6</v>
      </c>
      <c r="I1658" s="19">
        <v>6</v>
      </c>
      <c r="J1658" s="28"/>
    </row>
    <row r="1659" spans="2:10" x14ac:dyDescent="0.25">
      <c r="B1659" s="19" t="s">
        <v>110</v>
      </c>
      <c r="C1659" s="20">
        <v>0</v>
      </c>
      <c r="D1659" s="20">
        <v>0</v>
      </c>
      <c r="E1659" s="20">
        <v>0</v>
      </c>
      <c r="F1659" s="20">
        <v>0</v>
      </c>
      <c r="G1659" s="20">
        <v>0</v>
      </c>
      <c r="H1659" s="20">
        <v>200</v>
      </c>
      <c r="I1659" s="19">
        <v>200</v>
      </c>
      <c r="J1659" s="28"/>
    </row>
    <row r="1660" spans="2:10" x14ac:dyDescent="0.25">
      <c r="B1660" s="19" t="s">
        <v>51</v>
      </c>
      <c r="C1660" s="20">
        <v>0</v>
      </c>
      <c r="D1660" s="20">
        <v>0</v>
      </c>
      <c r="E1660" s="20">
        <v>0</v>
      </c>
      <c r="F1660" s="20">
        <v>0</v>
      </c>
      <c r="G1660" s="20">
        <v>0</v>
      </c>
      <c r="H1660" s="20">
        <v>58</v>
      </c>
      <c r="I1660" s="19">
        <v>58</v>
      </c>
      <c r="J1660" s="28"/>
    </row>
    <row r="1661" spans="2:10" x14ac:dyDescent="0.25">
      <c r="B1661" s="19" t="s">
        <v>111</v>
      </c>
      <c r="C1661" s="20">
        <v>0</v>
      </c>
      <c r="D1661" s="20">
        <v>0</v>
      </c>
      <c r="E1661" s="20">
        <v>0</v>
      </c>
      <c r="F1661" s="20">
        <v>0</v>
      </c>
      <c r="G1661" s="20">
        <v>0</v>
      </c>
      <c r="H1661" s="20">
        <v>1042</v>
      </c>
      <c r="I1661" s="19">
        <v>1042</v>
      </c>
      <c r="J1661" s="28"/>
    </row>
    <row r="1662" spans="2:10" x14ac:dyDescent="0.25">
      <c r="B1662" s="19" t="s">
        <v>52</v>
      </c>
      <c r="C1662" s="20">
        <v>0</v>
      </c>
      <c r="D1662" s="20">
        <v>0</v>
      </c>
      <c r="E1662" s="20">
        <v>0</v>
      </c>
      <c r="F1662" s="20">
        <v>0</v>
      </c>
      <c r="G1662" s="20">
        <v>0</v>
      </c>
      <c r="H1662" s="20">
        <v>97</v>
      </c>
      <c r="I1662" s="19">
        <v>97</v>
      </c>
      <c r="J1662" s="28"/>
    </row>
    <row r="1663" spans="2:10" x14ac:dyDescent="0.25">
      <c r="B1663" s="19" t="s">
        <v>112</v>
      </c>
      <c r="C1663" s="20">
        <v>0</v>
      </c>
      <c r="D1663" s="20">
        <v>0</v>
      </c>
      <c r="E1663" s="20">
        <v>0</v>
      </c>
      <c r="F1663" s="20">
        <v>0</v>
      </c>
      <c r="G1663" s="20">
        <v>0</v>
      </c>
      <c r="H1663" s="20">
        <v>6724</v>
      </c>
      <c r="I1663" s="19">
        <v>6724</v>
      </c>
      <c r="J1663" s="28"/>
    </row>
    <row r="1664" spans="2:10" x14ac:dyDescent="0.25">
      <c r="B1664" s="19" t="s">
        <v>139</v>
      </c>
      <c r="C1664" s="20">
        <v>0</v>
      </c>
      <c r="D1664" s="20">
        <v>0</v>
      </c>
      <c r="E1664" s="20">
        <v>0</v>
      </c>
      <c r="F1664" s="20">
        <v>0</v>
      </c>
      <c r="G1664" s="20">
        <v>0</v>
      </c>
      <c r="H1664" s="20">
        <v>8</v>
      </c>
      <c r="I1664" s="19">
        <v>8</v>
      </c>
      <c r="J1664" s="28"/>
    </row>
    <row r="1665" spans="2:10" x14ac:dyDescent="0.25">
      <c r="B1665" s="19" t="s">
        <v>140</v>
      </c>
      <c r="C1665" s="20">
        <v>0</v>
      </c>
      <c r="D1665" s="20">
        <v>0</v>
      </c>
      <c r="E1665" s="20">
        <v>0</v>
      </c>
      <c r="F1665" s="20">
        <v>0</v>
      </c>
      <c r="G1665" s="20">
        <v>0</v>
      </c>
      <c r="H1665" s="20">
        <v>93</v>
      </c>
      <c r="I1665" s="19">
        <v>93</v>
      </c>
      <c r="J1665" s="28"/>
    </row>
    <row r="1666" spans="2:10" x14ac:dyDescent="0.25">
      <c r="B1666" s="19" t="s">
        <v>113</v>
      </c>
      <c r="C1666" s="20">
        <v>0</v>
      </c>
      <c r="D1666" s="20">
        <v>0</v>
      </c>
      <c r="E1666" s="20">
        <v>0</v>
      </c>
      <c r="F1666" s="20">
        <v>0</v>
      </c>
      <c r="G1666" s="20">
        <v>0</v>
      </c>
      <c r="H1666" s="20">
        <v>113</v>
      </c>
      <c r="I1666" s="19">
        <v>113</v>
      </c>
      <c r="J1666" s="28"/>
    </row>
    <row r="1667" spans="2:10" x14ac:dyDescent="0.25">
      <c r="B1667" s="19" t="s">
        <v>84</v>
      </c>
      <c r="C1667" s="20">
        <v>0</v>
      </c>
      <c r="D1667" s="20">
        <v>0</v>
      </c>
      <c r="E1667" s="20">
        <v>0</v>
      </c>
      <c r="F1667" s="20">
        <v>0</v>
      </c>
      <c r="G1667" s="20">
        <v>0</v>
      </c>
      <c r="H1667" s="20">
        <v>3659</v>
      </c>
      <c r="I1667" s="19">
        <v>3659</v>
      </c>
      <c r="J1667" s="28"/>
    </row>
    <row r="1668" spans="2:10" x14ac:dyDescent="0.25">
      <c r="B1668" s="19" t="s">
        <v>114</v>
      </c>
      <c r="C1668" s="20">
        <v>0</v>
      </c>
      <c r="D1668" s="20">
        <v>0</v>
      </c>
      <c r="E1668" s="20">
        <v>0</v>
      </c>
      <c r="F1668" s="20">
        <v>0</v>
      </c>
      <c r="G1668" s="20">
        <v>0</v>
      </c>
      <c r="H1668" s="20">
        <v>243</v>
      </c>
      <c r="I1668" s="19">
        <v>243</v>
      </c>
      <c r="J1668" s="28"/>
    </row>
    <row r="1669" spans="2:10" x14ac:dyDescent="0.25">
      <c r="B1669" s="19" t="s">
        <v>115</v>
      </c>
      <c r="C1669" s="20">
        <v>0</v>
      </c>
      <c r="D1669" s="20">
        <v>0</v>
      </c>
      <c r="E1669" s="20">
        <v>0</v>
      </c>
      <c r="F1669" s="20">
        <v>0</v>
      </c>
      <c r="G1669" s="20">
        <v>0</v>
      </c>
      <c r="H1669" s="20">
        <v>4519</v>
      </c>
      <c r="I1669" s="19">
        <v>4519</v>
      </c>
      <c r="J1669" s="28"/>
    </row>
    <row r="1670" spans="2:10" x14ac:dyDescent="0.25">
      <c r="B1670" s="19" t="s">
        <v>116</v>
      </c>
      <c r="C1670" s="20">
        <v>0</v>
      </c>
      <c r="D1670" s="20">
        <v>0</v>
      </c>
      <c r="E1670" s="20">
        <v>0</v>
      </c>
      <c r="F1670" s="20">
        <v>0</v>
      </c>
      <c r="G1670" s="20">
        <v>0</v>
      </c>
      <c r="H1670" s="20">
        <v>1256</v>
      </c>
      <c r="I1670" s="19">
        <v>1256</v>
      </c>
      <c r="J1670" s="28"/>
    </row>
    <row r="1671" spans="2:10" x14ac:dyDescent="0.25">
      <c r="B1671" s="19" t="s">
        <v>117</v>
      </c>
      <c r="C1671" s="20">
        <v>0</v>
      </c>
      <c r="D1671" s="20">
        <v>0</v>
      </c>
      <c r="E1671" s="20">
        <v>0</v>
      </c>
      <c r="F1671" s="20">
        <v>0</v>
      </c>
      <c r="G1671" s="20">
        <v>0</v>
      </c>
      <c r="H1671" s="20">
        <v>147</v>
      </c>
      <c r="I1671" s="19">
        <v>147</v>
      </c>
      <c r="J1671" s="28"/>
    </row>
    <row r="1672" spans="2:10" x14ac:dyDescent="0.25">
      <c r="B1672" s="19" t="s">
        <v>118</v>
      </c>
      <c r="C1672" s="20">
        <v>0</v>
      </c>
      <c r="D1672" s="20">
        <v>0</v>
      </c>
      <c r="E1672" s="20">
        <v>0</v>
      </c>
      <c r="F1672" s="20">
        <v>0</v>
      </c>
      <c r="G1672" s="20">
        <v>0</v>
      </c>
      <c r="H1672" s="20">
        <v>1303</v>
      </c>
      <c r="I1672" s="19">
        <v>1303</v>
      </c>
      <c r="J1672" s="28"/>
    </row>
    <row r="1673" spans="2:10" x14ac:dyDescent="0.25">
      <c r="B1673" s="19" t="s">
        <v>119</v>
      </c>
      <c r="C1673" s="20">
        <v>0</v>
      </c>
      <c r="D1673" s="20">
        <v>0</v>
      </c>
      <c r="E1673" s="20">
        <v>0</v>
      </c>
      <c r="F1673" s="20">
        <v>0</v>
      </c>
      <c r="G1673" s="20">
        <v>0</v>
      </c>
      <c r="H1673" s="20">
        <v>38</v>
      </c>
      <c r="I1673" s="19">
        <v>38</v>
      </c>
      <c r="J1673" s="28"/>
    </row>
    <row r="1674" spans="2:10" x14ac:dyDescent="0.25">
      <c r="B1674" s="19" t="s">
        <v>120</v>
      </c>
      <c r="C1674" s="20">
        <v>0</v>
      </c>
      <c r="D1674" s="20">
        <v>0</v>
      </c>
      <c r="E1674" s="20">
        <v>0</v>
      </c>
      <c r="F1674" s="20">
        <v>0</v>
      </c>
      <c r="G1674" s="20">
        <v>0</v>
      </c>
      <c r="H1674" s="20">
        <v>2288</v>
      </c>
      <c r="I1674" s="19">
        <v>2288</v>
      </c>
      <c r="J1674" s="28"/>
    </row>
    <row r="1675" spans="2:10" x14ac:dyDescent="0.25">
      <c r="B1675" s="19" t="s">
        <v>121</v>
      </c>
      <c r="C1675" s="20">
        <v>0</v>
      </c>
      <c r="D1675" s="20">
        <v>0</v>
      </c>
      <c r="E1675" s="20">
        <v>0</v>
      </c>
      <c r="F1675" s="20">
        <v>0</v>
      </c>
      <c r="G1675" s="20">
        <v>0</v>
      </c>
      <c r="H1675" s="20">
        <v>332</v>
      </c>
      <c r="I1675" s="19">
        <v>332</v>
      </c>
      <c r="J1675" s="28"/>
    </row>
    <row r="1676" spans="2:10" x14ac:dyDescent="0.25">
      <c r="B1676" s="19" t="s">
        <v>141</v>
      </c>
      <c r="C1676" s="20">
        <v>0</v>
      </c>
      <c r="D1676" s="20">
        <v>0</v>
      </c>
      <c r="E1676" s="20">
        <v>0</v>
      </c>
      <c r="F1676" s="20">
        <v>0</v>
      </c>
      <c r="G1676" s="20">
        <v>0</v>
      </c>
      <c r="H1676" s="20">
        <v>151</v>
      </c>
      <c r="I1676" s="19">
        <v>151</v>
      </c>
      <c r="J1676" s="28"/>
    </row>
    <row r="1677" spans="2:10" x14ac:dyDescent="0.25">
      <c r="B1677" s="19" t="s">
        <v>122</v>
      </c>
      <c r="C1677" s="20">
        <v>0</v>
      </c>
      <c r="D1677" s="20">
        <v>0</v>
      </c>
      <c r="E1677" s="20">
        <v>0</v>
      </c>
      <c r="F1677" s="20">
        <v>0</v>
      </c>
      <c r="G1677" s="20">
        <v>0</v>
      </c>
      <c r="H1677" s="20">
        <v>535</v>
      </c>
      <c r="I1677" s="19">
        <v>535</v>
      </c>
      <c r="J1677" s="28"/>
    </row>
    <row r="1678" spans="2:10" x14ac:dyDescent="0.25">
      <c r="B1678" s="19" t="s">
        <v>123</v>
      </c>
      <c r="C1678" s="20">
        <v>0</v>
      </c>
      <c r="D1678" s="20">
        <v>0</v>
      </c>
      <c r="E1678" s="20">
        <v>0</v>
      </c>
      <c r="F1678" s="20">
        <v>0</v>
      </c>
      <c r="G1678" s="20">
        <v>0</v>
      </c>
      <c r="H1678" s="20">
        <v>414</v>
      </c>
      <c r="I1678" s="19">
        <v>414</v>
      </c>
      <c r="J1678" s="28"/>
    </row>
    <row r="1679" spans="2:10" x14ac:dyDescent="0.25">
      <c r="B1679" s="19" t="s">
        <v>144</v>
      </c>
      <c r="C1679" s="20">
        <v>0</v>
      </c>
      <c r="D1679" s="20">
        <v>0</v>
      </c>
      <c r="E1679" s="20">
        <v>0</v>
      </c>
      <c r="F1679" s="20">
        <v>0</v>
      </c>
      <c r="G1679" s="20">
        <v>0</v>
      </c>
      <c r="H1679" s="20">
        <v>667</v>
      </c>
      <c r="I1679" s="19">
        <v>667</v>
      </c>
      <c r="J1679" s="28"/>
    </row>
    <row r="1680" spans="2:10" x14ac:dyDescent="0.25">
      <c r="B1680" s="19" t="s">
        <v>124</v>
      </c>
      <c r="C1680" s="20">
        <v>0</v>
      </c>
      <c r="D1680" s="20">
        <v>0</v>
      </c>
      <c r="E1680" s="20">
        <v>0</v>
      </c>
      <c r="F1680" s="20">
        <v>0</v>
      </c>
      <c r="G1680" s="20">
        <v>0</v>
      </c>
      <c r="H1680" s="20">
        <v>43</v>
      </c>
      <c r="I1680" s="19">
        <v>43</v>
      </c>
      <c r="J1680" s="28"/>
    </row>
    <row r="1681" spans="2:10" x14ac:dyDescent="0.25">
      <c r="B1681" s="19" t="s">
        <v>146</v>
      </c>
      <c r="C1681" s="20">
        <v>0</v>
      </c>
      <c r="D1681" s="20">
        <v>0</v>
      </c>
      <c r="E1681" s="20">
        <v>0</v>
      </c>
      <c r="F1681" s="20">
        <v>0</v>
      </c>
      <c r="G1681" s="20">
        <v>0</v>
      </c>
      <c r="H1681" s="20">
        <v>10</v>
      </c>
      <c r="I1681" s="19">
        <v>10</v>
      </c>
      <c r="J1681" s="28"/>
    </row>
    <row r="1682" spans="2:10" x14ac:dyDescent="0.25">
      <c r="B1682" s="19" t="s">
        <v>147</v>
      </c>
      <c r="C1682" s="20">
        <v>0</v>
      </c>
      <c r="D1682" s="20">
        <v>0</v>
      </c>
      <c r="E1682" s="20">
        <v>0</v>
      </c>
      <c r="F1682" s="20">
        <v>0</v>
      </c>
      <c r="G1682" s="20">
        <v>0</v>
      </c>
      <c r="H1682" s="20">
        <v>17</v>
      </c>
      <c r="I1682" s="19">
        <v>17</v>
      </c>
      <c r="J1682" s="28"/>
    </row>
    <row r="1683" spans="2:10" x14ac:dyDescent="0.25">
      <c r="B1683" s="19" t="s">
        <v>125</v>
      </c>
      <c r="C1683" s="20">
        <v>0</v>
      </c>
      <c r="D1683" s="20">
        <v>0</v>
      </c>
      <c r="E1683" s="20">
        <v>0</v>
      </c>
      <c r="F1683" s="20">
        <v>0</v>
      </c>
      <c r="G1683" s="20">
        <v>0</v>
      </c>
      <c r="H1683" s="20">
        <v>667</v>
      </c>
      <c r="I1683" s="19">
        <v>667</v>
      </c>
      <c r="J1683" s="28"/>
    </row>
    <row r="1684" spans="2:10" x14ac:dyDescent="0.25">
      <c r="B1684" s="19" t="s">
        <v>126</v>
      </c>
      <c r="C1684" s="20">
        <v>0</v>
      </c>
      <c r="D1684" s="20">
        <v>0</v>
      </c>
      <c r="E1684" s="20">
        <v>0</v>
      </c>
      <c r="F1684" s="20">
        <v>0</v>
      </c>
      <c r="G1684" s="20">
        <v>0</v>
      </c>
      <c r="H1684" s="20">
        <v>57</v>
      </c>
      <c r="I1684" s="19">
        <v>57</v>
      </c>
      <c r="J1684" s="28"/>
    </row>
    <row r="1685" spans="2:10" x14ac:dyDescent="0.25">
      <c r="B1685" s="19" t="s">
        <v>127</v>
      </c>
      <c r="C1685" s="20">
        <v>0</v>
      </c>
      <c r="D1685" s="20">
        <v>0</v>
      </c>
      <c r="E1685" s="20">
        <v>0</v>
      </c>
      <c r="F1685" s="20">
        <v>0</v>
      </c>
      <c r="G1685" s="20">
        <v>0</v>
      </c>
      <c r="H1685" s="20">
        <v>558</v>
      </c>
      <c r="I1685" s="19">
        <v>558</v>
      </c>
      <c r="J1685" s="28"/>
    </row>
    <row r="1686" spans="2:10" x14ac:dyDescent="0.25">
      <c r="B1686" s="19" t="s">
        <v>128</v>
      </c>
      <c r="C1686" s="20">
        <v>0</v>
      </c>
      <c r="D1686" s="20">
        <v>0</v>
      </c>
      <c r="E1686" s="20">
        <v>0</v>
      </c>
      <c r="F1686" s="20">
        <v>0</v>
      </c>
      <c r="G1686" s="20">
        <v>0</v>
      </c>
      <c r="H1686" s="20">
        <v>68</v>
      </c>
      <c r="I1686" s="19">
        <v>68</v>
      </c>
      <c r="J1686" s="28"/>
    </row>
    <row r="1687" spans="2:10" x14ac:dyDescent="0.25">
      <c r="B1687" s="19" t="s">
        <v>129</v>
      </c>
      <c r="C1687" s="20">
        <v>0</v>
      </c>
      <c r="D1687" s="20">
        <v>0</v>
      </c>
      <c r="E1687" s="20">
        <v>0</v>
      </c>
      <c r="F1687" s="20">
        <v>0</v>
      </c>
      <c r="G1687" s="20">
        <v>0</v>
      </c>
      <c r="H1687" s="20">
        <v>40</v>
      </c>
      <c r="I1687" s="19">
        <v>40</v>
      </c>
      <c r="J1687" s="28"/>
    </row>
    <row r="1688" spans="2:10" x14ac:dyDescent="0.25">
      <c r="B1688" s="19" t="s">
        <v>148</v>
      </c>
      <c r="C1688" s="20">
        <v>0</v>
      </c>
      <c r="D1688" s="20">
        <v>0</v>
      </c>
      <c r="E1688" s="20">
        <v>0</v>
      </c>
      <c r="F1688" s="20">
        <v>0</v>
      </c>
      <c r="G1688" s="20">
        <v>0</v>
      </c>
      <c r="H1688" s="20">
        <v>80</v>
      </c>
      <c r="I1688" s="19">
        <v>80</v>
      </c>
      <c r="J1688" s="28"/>
    </row>
    <row r="1689" spans="2:10" x14ac:dyDescent="0.25">
      <c r="B1689" s="19" t="s">
        <v>130</v>
      </c>
      <c r="C1689" s="20">
        <v>0</v>
      </c>
      <c r="D1689" s="20">
        <v>0</v>
      </c>
      <c r="E1689" s="20">
        <v>0</v>
      </c>
      <c r="F1689" s="20">
        <v>0</v>
      </c>
      <c r="G1689" s="20">
        <v>0</v>
      </c>
      <c r="H1689" s="20">
        <v>119</v>
      </c>
      <c r="I1689" s="19">
        <v>119</v>
      </c>
      <c r="J1689" s="28"/>
    </row>
    <row r="1690" spans="2:10" x14ac:dyDescent="0.25">
      <c r="B1690" s="19" t="s">
        <v>77</v>
      </c>
      <c r="C1690" s="20">
        <v>0</v>
      </c>
      <c r="D1690" s="20">
        <v>0</v>
      </c>
      <c r="E1690" s="20">
        <v>0</v>
      </c>
      <c r="F1690" s="20">
        <v>0</v>
      </c>
      <c r="G1690" s="20">
        <v>0</v>
      </c>
      <c r="H1690" s="20">
        <v>51</v>
      </c>
      <c r="I1690" s="19">
        <v>51</v>
      </c>
      <c r="J1690" s="28"/>
    </row>
    <row r="1691" spans="2:10" x14ac:dyDescent="0.25">
      <c r="B1691" s="19" t="s">
        <v>131</v>
      </c>
      <c r="C1691" s="20">
        <v>0</v>
      </c>
      <c r="D1691" s="20">
        <v>0</v>
      </c>
      <c r="E1691" s="20">
        <v>0</v>
      </c>
      <c r="F1691" s="20">
        <v>0</v>
      </c>
      <c r="G1691" s="20">
        <v>0</v>
      </c>
      <c r="H1691" s="20">
        <v>1228</v>
      </c>
      <c r="I1691" s="19">
        <v>1228</v>
      </c>
      <c r="J1691" s="28"/>
    </row>
    <row r="1692" spans="2:10" x14ac:dyDescent="0.25">
      <c r="B1692" s="19" t="s">
        <v>132</v>
      </c>
      <c r="C1692" s="20">
        <v>0</v>
      </c>
      <c r="D1692" s="20">
        <v>0</v>
      </c>
      <c r="E1692" s="20">
        <v>0</v>
      </c>
      <c r="F1692" s="20">
        <v>0</v>
      </c>
      <c r="G1692" s="20">
        <v>0</v>
      </c>
      <c r="H1692" s="20">
        <v>2323</v>
      </c>
      <c r="I1692" s="19">
        <v>2323</v>
      </c>
      <c r="J1692" s="28"/>
    </row>
    <row r="1693" spans="2:10" x14ac:dyDescent="0.25">
      <c r="B1693" s="19" t="s">
        <v>133</v>
      </c>
      <c r="C1693" s="19">
        <v>0</v>
      </c>
      <c r="D1693" s="19">
        <v>0</v>
      </c>
      <c r="E1693" s="19">
        <v>0</v>
      </c>
      <c r="F1693" s="19">
        <v>0</v>
      </c>
      <c r="G1693" s="19">
        <v>0</v>
      </c>
      <c r="H1693" s="19">
        <v>209</v>
      </c>
      <c r="I1693" s="19">
        <v>209</v>
      </c>
      <c r="J1693" s="28"/>
    </row>
    <row r="1694" spans="2:10" x14ac:dyDescent="0.25">
      <c r="B1694" s="19" t="s">
        <v>134</v>
      </c>
      <c r="C1694" s="19">
        <v>0</v>
      </c>
      <c r="D1694" s="19">
        <v>0</v>
      </c>
      <c r="E1694" s="19">
        <v>0</v>
      </c>
      <c r="F1694" s="19">
        <v>0</v>
      </c>
      <c r="G1694" s="19">
        <v>0</v>
      </c>
      <c r="H1694" s="19">
        <v>839</v>
      </c>
      <c r="I1694" s="19">
        <v>839</v>
      </c>
      <c r="J1694" s="28"/>
    </row>
    <row r="1695" spans="2:10" x14ac:dyDescent="0.25">
      <c r="B1695" s="19"/>
      <c r="C1695" s="19"/>
      <c r="D1695" s="19"/>
      <c r="E1695" s="19"/>
      <c r="F1695" s="19"/>
      <c r="G1695" s="19"/>
      <c r="H1695" s="19"/>
      <c r="I1695" s="19"/>
      <c r="J1695" s="28"/>
    </row>
    <row r="1696" spans="2:10" x14ac:dyDescent="0.25">
      <c r="B1696" s="19"/>
      <c r="C1696" s="19"/>
      <c r="D1696" s="19"/>
      <c r="E1696" s="19"/>
      <c r="F1696" s="19"/>
      <c r="G1696" s="19"/>
      <c r="H1696" s="19"/>
      <c r="I1696" s="19"/>
      <c r="J1696" s="28"/>
    </row>
    <row r="1697" spans="2:10" x14ac:dyDescent="0.25">
      <c r="B1697" s="19"/>
      <c r="C1697" s="19"/>
      <c r="D1697" s="19"/>
      <c r="E1697" s="19"/>
      <c r="F1697" s="19"/>
      <c r="G1697" s="19"/>
      <c r="H1697" s="19"/>
      <c r="I1697" s="19"/>
      <c r="J1697" s="28"/>
    </row>
    <row r="1698" spans="2:10" x14ac:dyDescent="0.25">
      <c r="B1698" s="19" t="s">
        <v>8</v>
      </c>
      <c r="C1698" s="19">
        <v>0</v>
      </c>
      <c r="D1698" s="19">
        <v>0</v>
      </c>
      <c r="E1698" s="19">
        <v>0</v>
      </c>
      <c r="F1698" s="19">
        <v>0</v>
      </c>
      <c r="G1698" s="19">
        <v>0</v>
      </c>
      <c r="H1698" s="19">
        <v>2436234</v>
      </c>
      <c r="I1698" s="19">
        <v>2436234</v>
      </c>
      <c r="J1698" s="28"/>
    </row>
    <row r="1699" spans="2:10" x14ac:dyDescent="0.25">
      <c r="B1699" s="62"/>
      <c r="C1699" s="27"/>
      <c r="D1699" s="27"/>
      <c r="E1699" s="27"/>
      <c r="F1699" s="27"/>
      <c r="G1699" s="27"/>
      <c r="H1699" s="27"/>
      <c r="I1699" s="27"/>
      <c r="J1699" s="28"/>
    </row>
    <row r="1700" spans="2:10" x14ac:dyDescent="0.25">
      <c r="B1700" s="62"/>
      <c r="C1700" s="27"/>
      <c r="D1700" s="27"/>
      <c r="E1700" s="27"/>
      <c r="F1700" s="27"/>
      <c r="G1700" s="27"/>
      <c r="H1700" s="27"/>
      <c r="I1700" s="27"/>
      <c r="J1700" s="28"/>
    </row>
    <row r="1701" spans="2:10" x14ac:dyDescent="0.25">
      <c r="B1701" s="62"/>
      <c r="C1701" s="27"/>
      <c r="D1701" s="27"/>
      <c r="E1701" s="27"/>
      <c r="F1701" s="27"/>
      <c r="G1701" s="27"/>
      <c r="H1701" s="27"/>
      <c r="I1701" s="27"/>
      <c r="J1701" s="28"/>
    </row>
    <row r="1702" spans="2:10" x14ac:dyDescent="0.25">
      <c r="B1702" s="62"/>
      <c r="C1702" s="27"/>
      <c r="D1702" s="27"/>
      <c r="E1702" s="27"/>
      <c r="F1702" s="27"/>
      <c r="G1702" s="27"/>
      <c r="H1702" s="27"/>
      <c r="I1702" s="27"/>
      <c r="J1702" s="28"/>
    </row>
    <row r="1703" spans="2:10" ht="15.75" thickBot="1" x14ac:dyDescent="0.3">
      <c r="B1703" s="62"/>
      <c r="C1703" s="27"/>
      <c r="D1703" s="27"/>
      <c r="E1703" s="27"/>
      <c r="F1703" s="27"/>
      <c r="G1703" s="27"/>
      <c r="H1703" s="27"/>
      <c r="I1703" s="27"/>
      <c r="J1703" s="28"/>
    </row>
    <row r="1704" spans="2:10" ht="21" thickBot="1" x14ac:dyDescent="0.35">
      <c r="B1704" s="33" t="s">
        <v>8</v>
      </c>
      <c r="C1704" s="34"/>
      <c r="D1704" s="35"/>
      <c r="E1704" s="36"/>
      <c r="F1704" s="35"/>
      <c r="G1704" s="35"/>
      <c r="H1704" s="37"/>
      <c r="I1704" s="38">
        <f>I1698+I1614+I1537+I1451+I1366+I1274+I1194+I1099+I1000+I917+I826+I726+I635+I541+I452+I399+I320+I216+I117</f>
        <v>793394462</v>
      </c>
    </row>
    <row r="1705" spans="2:10" x14ac:dyDescent="0.25">
      <c r="B1705" s="29"/>
      <c r="C1705" s="29"/>
      <c r="D1705" s="29"/>
      <c r="E1705" s="29"/>
      <c r="F1705" s="29"/>
      <c r="G1705" s="29"/>
      <c r="H1705" s="29"/>
      <c r="I1705" s="29"/>
      <c r="J1705" s="39"/>
    </row>
    <row r="1707" spans="2:10" x14ac:dyDescent="0.25">
      <c r="J1707" s="40"/>
    </row>
    <row r="1708" spans="2:10" x14ac:dyDescent="0.25">
      <c r="J1708" s="40"/>
    </row>
  </sheetData>
  <mergeCells count="21">
    <mergeCell ref="B1453:H1453"/>
    <mergeCell ref="B1539:H1539"/>
    <mergeCell ref="B1617:H1617"/>
    <mergeCell ref="B1003:H1003"/>
    <mergeCell ref="B1102:H1102"/>
    <mergeCell ref="B1107:H1107"/>
    <mergeCell ref="B1196:H1196"/>
    <mergeCell ref="B1276:H1276"/>
    <mergeCell ref="B1368:H1368"/>
    <mergeCell ref="B456:H456"/>
    <mergeCell ref="B543:H543"/>
    <mergeCell ref="B637:H637"/>
    <mergeCell ref="B730:H730"/>
    <mergeCell ref="B829:H829"/>
    <mergeCell ref="B919:H919"/>
    <mergeCell ref="B27:I27"/>
    <mergeCell ref="B29:H29"/>
    <mergeCell ref="B119:H119"/>
    <mergeCell ref="B218:H218"/>
    <mergeCell ref="B322:H322"/>
    <mergeCell ref="B402:H40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7BA75-0FE7-4334-9D50-CEFD0532DA4F}">
  <dimension ref="A1:J1813"/>
  <sheetViews>
    <sheetView zoomScale="80" zoomScaleNormal="80" workbookViewId="0">
      <selection activeCell="I16" sqref="I16"/>
    </sheetView>
  </sheetViews>
  <sheetFormatPr baseColWidth="10" defaultRowHeight="15" x14ac:dyDescent="0.25"/>
  <cols>
    <col min="2" max="2" width="40.140625" bestFit="1" customWidth="1"/>
    <col min="3" max="3" width="20.28515625" bestFit="1" customWidth="1"/>
    <col min="4" max="4" width="18.5703125" bestFit="1" customWidth="1"/>
    <col min="5" max="6" width="17.28515625" bestFit="1" customWidth="1"/>
    <col min="7" max="7" width="16" bestFit="1" customWidth="1"/>
    <col min="8" max="8" width="16" customWidth="1"/>
    <col min="9" max="9" width="34.42578125" bestFit="1" customWidth="1"/>
    <col min="10" max="10" width="23" bestFit="1" customWidth="1"/>
  </cols>
  <sheetData>
    <row r="1" spans="1:10" ht="15.75" thickBot="1" x14ac:dyDescent="0.3"/>
    <row r="2" spans="1:10" ht="16.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75" x14ac:dyDescent="0.25">
      <c r="A3" s="5">
        <v>401</v>
      </c>
      <c r="B3" s="6" t="s">
        <v>10</v>
      </c>
      <c r="C3" s="58">
        <f>[3]acum!B83</f>
        <v>198929</v>
      </c>
      <c r="D3" s="58">
        <f>[3]acum!C83</f>
        <v>4415</v>
      </c>
      <c r="E3" s="58">
        <f>[3]acum!D83</f>
        <v>2605</v>
      </c>
      <c r="F3" s="58">
        <f>[3]acum!E83</f>
        <v>910</v>
      </c>
      <c r="G3" s="58">
        <f>[3]acum!F83</f>
        <v>235</v>
      </c>
      <c r="H3" s="58">
        <f>[3]acum!G83</f>
        <v>1005</v>
      </c>
      <c r="I3" s="59">
        <f>SUM(C3:H3)</f>
        <v>208099</v>
      </c>
      <c r="J3" s="9">
        <f>+I3/$I$24</f>
        <v>4.7944474456283488E-4</v>
      </c>
    </row>
    <row r="4" spans="1:10" ht="15.75" x14ac:dyDescent="0.25">
      <c r="A4" s="5">
        <v>402</v>
      </c>
      <c r="B4" s="6" t="s">
        <v>168</v>
      </c>
      <c r="C4" s="58">
        <f>[3]acum!B174</f>
        <v>158762867</v>
      </c>
      <c r="D4" s="58">
        <f>[3]acum!C174</f>
        <v>6444636</v>
      </c>
      <c r="E4" s="58">
        <f>[3]acum!D174</f>
        <v>6441714</v>
      </c>
      <c r="F4" s="58">
        <f>[3]acum!E174</f>
        <v>1173766</v>
      </c>
      <c r="G4" s="58">
        <f>[3]acum!F174</f>
        <v>278343</v>
      </c>
      <c r="H4" s="58">
        <f>[3]acum!G174</f>
        <v>939166</v>
      </c>
      <c r="I4" s="59">
        <f t="shared" ref="I4:I22" si="0">SUM(C4:H4)</f>
        <v>174040492</v>
      </c>
      <c r="J4" s="9">
        <f t="shared" ref="J4:J22" si="1">+I4/$I$24</f>
        <v>0.40097645462270415</v>
      </c>
    </row>
    <row r="5" spans="1:10" ht="15.75" x14ac:dyDescent="0.25">
      <c r="A5" s="5">
        <v>403</v>
      </c>
      <c r="B5" s="6" t="s">
        <v>12</v>
      </c>
      <c r="C5" s="58">
        <f>[3]acum!B257</f>
        <v>1246914</v>
      </c>
      <c r="D5" s="58">
        <f>[3]acum!C257</f>
        <v>1466</v>
      </c>
      <c r="E5" s="58">
        <f>[3]acum!D257</f>
        <v>29</v>
      </c>
      <c r="F5" s="58">
        <f>[3]acum!E257</f>
        <v>1</v>
      </c>
      <c r="G5" s="58">
        <f>[3]acum!F257</f>
        <v>26</v>
      </c>
      <c r="H5" s="58">
        <f>[3]acum!G257</f>
        <v>0</v>
      </c>
      <c r="I5" s="59">
        <f t="shared" si="0"/>
        <v>1248436</v>
      </c>
      <c r="J5" s="9">
        <f t="shared" si="1"/>
        <v>2.8763044470326497E-3</v>
      </c>
    </row>
    <row r="6" spans="1:10" ht="15.75" x14ac:dyDescent="0.25">
      <c r="A6" s="5">
        <v>404</v>
      </c>
      <c r="B6" s="6" t="s">
        <v>161</v>
      </c>
      <c r="C6" s="58">
        <f>[3]acum!B348</f>
        <v>136153998</v>
      </c>
      <c r="D6" s="58">
        <f>[3]acum!C348</f>
        <v>12389656</v>
      </c>
      <c r="E6" s="58">
        <f>[3]acum!D348</f>
        <v>7426927</v>
      </c>
      <c r="F6" s="58">
        <f>[3]acum!E348</f>
        <v>1761007</v>
      </c>
      <c r="G6" s="58">
        <f>[3]acum!F348</f>
        <v>424728</v>
      </c>
      <c r="H6" s="58">
        <f>[3]acum!G348</f>
        <v>673086</v>
      </c>
      <c r="I6" s="59">
        <f t="shared" si="0"/>
        <v>158829402</v>
      </c>
      <c r="J6" s="9">
        <f t="shared" si="1"/>
        <v>0.36593122538290823</v>
      </c>
    </row>
    <row r="7" spans="1:10" ht="15.75" x14ac:dyDescent="0.25">
      <c r="A7" s="5">
        <v>406</v>
      </c>
      <c r="B7" s="57" t="s">
        <v>162</v>
      </c>
      <c r="C7" s="58">
        <f>+[3]acum!B434</f>
        <v>1078163</v>
      </c>
      <c r="D7" s="58">
        <f>+[3]acum!C434</f>
        <v>121002</v>
      </c>
      <c r="E7" s="58">
        <f>+[3]acum!D434</f>
        <v>84798</v>
      </c>
      <c r="F7" s="58">
        <f>+[3]acum!E434</f>
        <v>23294</v>
      </c>
      <c r="G7" s="58">
        <f>+[3]acum!F434</f>
        <v>4267</v>
      </c>
      <c r="H7" s="58">
        <f>+[3]acum!G434</f>
        <v>7268</v>
      </c>
      <c r="I7" s="59">
        <f t="shared" si="0"/>
        <v>1318792</v>
      </c>
      <c r="J7" s="9">
        <f t="shared" si="1"/>
        <v>3.0383994808793418E-3</v>
      </c>
    </row>
    <row r="8" spans="1:10" ht="15.75" x14ac:dyDescent="0.25">
      <c r="A8" s="5">
        <v>407</v>
      </c>
      <c r="B8" s="6" t="s">
        <v>15</v>
      </c>
      <c r="C8" s="58">
        <f>[3]acum!B512</f>
        <v>982930</v>
      </c>
      <c r="D8" s="58">
        <f>[3]acum!C512</f>
        <v>134087</v>
      </c>
      <c r="E8" s="58">
        <f>[3]acum!D512</f>
        <v>85438</v>
      </c>
      <c r="F8" s="58">
        <f>[3]acum!E512</f>
        <v>36277</v>
      </c>
      <c r="G8" s="58">
        <f>[3]acum!F512</f>
        <v>6953</v>
      </c>
      <c r="H8" s="58">
        <f>[3]acum!G512</f>
        <v>16022</v>
      </c>
      <c r="I8" s="59">
        <f t="shared" si="0"/>
        <v>1261707</v>
      </c>
      <c r="J8" s="9">
        <f t="shared" si="1"/>
        <v>2.9068798520326417E-3</v>
      </c>
    </row>
    <row r="9" spans="1:10" ht="15.75" x14ac:dyDescent="0.25">
      <c r="A9" s="5">
        <v>408</v>
      </c>
      <c r="B9" s="6" t="s">
        <v>16</v>
      </c>
      <c r="C9" s="58">
        <f>[3]acum!B607</f>
        <v>29779943</v>
      </c>
      <c r="D9" s="58">
        <f>[3]acum!C607</f>
        <v>3903187</v>
      </c>
      <c r="E9" s="58">
        <f>[3]acum!D607</f>
        <v>2752716</v>
      </c>
      <c r="F9" s="58">
        <f>[3]acum!E607</f>
        <v>887296</v>
      </c>
      <c r="G9" s="58">
        <f>[3]acum!F607</f>
        <v>178408</v>
      </c>
      <c r="H9" s="58">
        <f>[3]acum!G607</f>
        <v>408165</v>
      </c>
      <c r="I9" s="59">
        <f t="shared" si="0"/>
        <v>37909715</v>
      </c>
      <c r="J9" s="9">
        <f t="shared" si="1"/>
        <v>8.7341186765072729E-2</v>
      </c>
    </row>
    <row r="10" spans="1:10" ht="15.75" x14ac:dyDescent="0.25">
      <c r="A10" s="5">
        <v>409</v>
      </c>
      <c r="B10" s="6" t="s">
        <v>163</v>
      </c>
      <c r="C10" s="58">
        <f>[3]acum!B692</f>
        <v>628193</v>
      </c>
      <c r="D10" s="58">
        <f>[3]acum!C692</f>
        <v>49988</v>
      </c>
      <c r="E10" s="58">
        <f>[3]acum!D692</f>
        <v>136963</v>
      </c>
      <c r="F10" s="58">
        <f>[3]acum!E692</f>
        <v>8868</v>
      </c>
      <c r="G10" s="58">
        <f>[3]acum!F692</f>
        <v>7136</v>
      </c>
      <c r="H10" s="58">
        <f>[3]acum!G692</f>
        <v>5928</v>
      </c>
      <c r="I10" s="59">
        <f t="shared" si="0"/>
        <v>837076</v>
      </c>
      <c r="J10" s="9">
        <f t="shared" si="1"/>
        <v>1.9285613530083258E-3</v>
      </c>
    </row>
    <row r="11" spans="1:10" ht="15.75" x14ac:dyDescent="0.25">
      <c r="A11" s="5">
        <v>414</v>
      </c>
      <c r="B11" s="6" t="s">
        <v>164</v>
      </c>
      <c r="C11" s="58">
        <f>[3]acum!B784</f>
        <v>4274443</v>
      </c>
      <c r="D11" s="58">
        <f>[3]acum!C784</f>
        <v>623518</v>
      </c>
      <c r="E11" s="58">
        <f>[3]acum!D784</f>
        <v>357837</v>
      </c>
      <c r="F11" s="58">
        <f>[3]acum!E784</f>
        <v>97922</v>
      </c>
      <c r="G11" s="58">
        <f>[3]acum!F784</f>
        <v>30528</v>
      </c>
      <c r="H11" s="58">
        <f>[3]acum!G784</f>
        <v>41938</v>
      </c>
      <c r="I11" s="59">
        <f t="shared" si="0"/>
        <v>5426186</v>
      </c>
      <c r="J11" s="9">
        <f t="shared" si="1"/>
        <v>1.2501532254938422E-2</v>
      </c>
    </row>
    <row r="12" spans="1:10" ht="15.75" x14ac:dyDescent="0.25">
      <c r="A12" s="5">
        <v>415</v>
      </c>
      <c r="B12" s="57" t="s">
        <v>165</v>
      </c>
      <c r="C12" s="58">
        <f>[3]acum!B874</f>
        <v>32414089</v>
      </c>
      <c r="D12" s="58">
        <f>[3]acum!C874</f>
        <v>0</v>
      </c>
      <c r="E12" s="58">
        <f>[3]acum!D874</f>
        <v>0</v>
      </c>
      <c r="F12" s="58">
        <f>[3]acum!E874</f>
        <v>0</v>
      </c>
      <c r="G12" s="58">
        <f>[3]acum!F874</f>
        <v>0</v>
      </c>
      <c r="H12" s="58">
        <f>[3]acum!G874</f>
        <v>0</v>
      </c>
      <c r="I12" s="59">
        <f t="shared" si="0"/>
        <v>32414089</v>
      </c>
      <c r="J12" s="9">
        <f t="shared" si="1"/>
        <v>7.4679669872714405E-2</v>
      </c>
    </row>
    <row r="13" spans="1:10" ht="15.75" x14ac:dyDescent="0.25">
      <c r="A13" s="5">
        <v>417</v>
      </c>
      <c r="B13" s="6" t="s">
        <v>20</v>
      </c>
      <c r="C13" s="58">
        <f>[3]acum!B948</f>
        <v>152972</v>
      </c>
      <c r="D13" s="58">
        <f>[3]acum!C948</f>
        <v>13642</v>
      </c>
      <c r="E13" s="58">
        <f>[3]acum!D948</f>
        <v>7504</v>
      </c>
      <c r="F13" s="58">
        <f>[3]acum!E948</f>
        <v>954</v>
      </c>
      <c r="G13" s="58">
        <f>[3]acum!F948</f>
        <v>42604</v>
      </c>
      <c r="H13" s="58">
        <f>[3]acum!G948</f>
        <v>1829</v>
      </c>
      <c r="I13" s="59">
        <f t="shared" si="0"/>
        <v>219505</v>
      </c>
      <c r="J13" s="9">
        <f t="shared" si="1"/>
        <v>5.0572332714364347E-4</v>
      </c>
    </row>
    <row r="14" spans="1:10" ht="15.75" x14ac:dyDescent="0.25">
      <c r="A14" s="5">
        <v>418</v>
      </c>
      <c r="B14" s="6" t="s">
        <v>21</v>
      </c>
      <c r="C14" s="58">
        <f>[3]acum!B1036</f>
        <v>4322477</v>
      </c>
      <c r="D14" s="58">
        <f>[3]acum!C1036</f>
        <v>828989</v>
      </c>
      <c r="E14" s="58">
        <f>[3]acum!D1036</f>
        <v>583761</v>
      </c>
      <c r="F14" s="58">
        <f>[3]acum!E1036</f>
        <v>229482</v>
      </c>
      <c r="G14" s="58">
        <f>[3]acum!F1036</f>
        <v>36732</v>
      </c>
      <c r="H14" s="58">
        <f>[3]acum!G1036</f>
        <v>112464</v>
      </c>
      <c r="I14" s="59">
        <f t="shared" si="0"/>
        <v>6113905</v>
      </c>
      <c r="J14" s="9">
        <f t="shared" si="1"/>
        <v>1.4085986097993931E-2</v>
      </c>
    </row>
    <row r="15" spans="1:10" ht="15.75" x14ac:dyDescent="0.25">
      <c r="A15" s="5">
        <v>420</v>
      </c>
      <c r="B15" s="6" t="s">
        <v>166</v>
      </c>
      <c r="C15" s="58">
        <f>[3]acum!B1148</f>
        <v>3243673</v>
      </c>
      <c r="D15" s="58">
        <f>[3]acum!C1148</f>
        <v>276539</v>
      </c>
      <c r="E15" s="58">
        <f>[3]acum!D1148</f>
        <v>182449</v>
      </c>
      <c r="F15" s="58">
        <f>[3]acum!E1148</f>
        <v>45966</v>
      </c>
      <c r="G15" s="58">
        <f>[3]acum!F1148</f>
        <v>13545</v>
      </c>
      <c r="H15" s="58">
        <f>[3]acum!G1148</f>
        <v>31614</v>
      </c>
      <c r="I15" s="59">
        <f t="shared" si="0"/>
        <v>3793786</v>
      </c>
      <c r="J15" s="9">
        <f t="shared" si="1"/>
        <v>8.7406030768819604E-3</v>
      </c>
    </row>
    <row r="16" spans="1:10" ht="15.75" x14ac:dyDescent="0.25">
      <c r="A16" s="5">
        <v>424</v>
      </c>
      <c r="B16" s="6" t="s">
        <v>167</v>
      </c>
      <c r="C16" s="58">
        <f>[3]acum!B1234</f>
        <v>2567407</v>
      </c>
      <c r="D16" s="58">
        <f>[3]acum!C1234</f>
        <v>492579</v>
      </c>
      <c r="E16" s="58">
        <f>[3]acum!D1234</f>
        <v>291879</v>
      </c>
      <c r="F16" s="58">
        <f>[3]acum!E1234</f>
        <v>70669</v>
      </c>
      <c r="G16" s="58">
        <f>[3]acum!F1234</f>
        <v>22745</v>
      </c>
      <c r="H16" s="58">
        <f>[3]acum!G1234</f>
        <v>32078</v>
      </c>
      <c r="I16" s="59">
        <f t="shared" si="0"/>
        <v>3477357</v>
      </c>
      <c r="J16" s="9">
        <f t="shared" si="1"/>
        <v>8.0115740038096579E-3</v>
      </c>
    </row>
    <row r="17" spans="1:10" ht="15.75" x14ac:dyDescent="0.25">
      <c r="A17" s="5">
        <v>427</v>
      </c>
      <c r="B17" s="6" t="s">
        <v>23</v>
      </c>
      <c r="C17" s="58">
        <f>[3]acum!B1305</f>
        <v>92932</v>
      </c>
      <c r="D17" s="58">
        <f>[3]acum!C1305</f>
        <v>8141</v>
      </c>
      <c r="E17" s="58">
        <f>[3]acum!D1305</f>
        <v>5951</v>
      </c>
      <c r="F17" s="58">
        <f>[3]acum!E1305</f>
        <v>1916</v>
      </c>
      <c r="G17" s="58">
        <f>[3]acum!F1305</f>
        <v>210</v>
      </c>
      <c r="H17" s="58">
        <f>[3]acum!G1305</f>
        <v>993</v>
      </c>
      <c r="I17" s="59">
        <f t="shared" si="0"/>
        <v>110143</v>
      </c>
      <c r="J17" s="9">
        <f t="shared" si="1"/>
        <v>2.5376134676468568E-4</v>
      </c>
    </row>
    <row r="18" spans="1:10" ht="15.75" x14ac:dyDescent="0.25">
      <c r="A18" s="5">
        <v>428</v>
      </c>
      <c r="B18" s="6" t="s">
        <v>24</v>
      </c>
      <c r="C18" s="58">
        <f>[3]acum!B1394</f>
        <v>2322043</v>
      </c>
      <c r="D18" s="58">
        <f>[3]acum!C1394</f>
        <v>529779</v>
      </c>
      <c r="E18" s="58">
        <f>[3]acum!D1394</f>
        <v>333648</v>
      </c>
      <c r="F18" s="58">
        <f>[3]acum!E1394</f>
        <v>124437</v>
      </c>
      <c r="G18" s="58">
        <f>[3]acum!F1394</f>
        <v>34068</v>
      </c>
      <c r="H18" s="58">
        <f>[3]acum!G1394</f>
        <v>63856</v>
      </c>
      <c r="I18" s="59">
        <f t="shared" si="0"/>
        <v>3407831</v>
      </c>
      <c r="J18" s="9">
        <f t="shared" si="1"/>
        <v>7.8513912287339685E-3</v>
      </c>
    </row>
    <row r="19" spans="1:10" ht="15.75" x14ac:dyDescent="0.25">
      <c r="A19" s="5">
        <v>430</v>
      </c>
      <c r="B19" s="6" t="s">
        <v>25</v>
      </c>
      <c r="C19" s="58">
        <f>[3]acum!B1468</f>
        <v>360223</v>
      </c>
      <c r="D19" s="58">
        <f>[3]acum!C1468</f>
        <v>5576</v>
      </c>
      <c r="E19" s="58">
        <f>[3]acum!D1468</f>
        <v>4623</v>
      </c>
      <c r="F19" s="58">
        <f>[3]acum!E1468</f>
        <v>1000</v>
      </c>
      <c r="G19" s="58">
        <f>[3]acum!F1468</f>
        <v>428</v>
      </c>
      <c r="H19" s="58">
        <f>[3]acum!G1468</f>
        <v>316</v>
      </c>
      <c r="I19" s="59">
        <f t="shared" si="0"/>
        <v>372166</v>
      </c>
      <c r="J19" s="9">
        <f t="shared" si="1"/>
        <v>8.5744300936079463E-4</v>
      </c>
    </row>
    <row r="20" spans="1:10" ht="15.75" x14ac:dyDescent="0.25">
      <c r="A20" s="5">
        <v>431</v>
      </c>
      <c r="B20" s="6" t="s">
        <v>26</v>
      </c>
      <c r="C20" s="58">
        <f>[3]acum!B1544</f>
        <v>355626</v>
      </c>
      <c r="D20" s="58">
        <f>[3]acum!C1544</f>
        <v>6872</v>
      </c>
      <c r="E20" s="58">
        <f>[3]acum!D1544</f>
        <v>3318</v>
      </c>
      <c r="F20" s="58">
        <f>[3]acum!E1544</f>
        <v>970</v>
      </c>
      <c r="G20" s="58">
        <f>[3]acum!F1544</f>
        <v>283</v>
      </c>
      <c r="H20" s="58">
        <f>[3]acum!G1544</f>
        <v>1607</v>
      </c>
      <c r="I20" s="59">
        <f t="shared" si="0"/>
        <v>368676</v>
      </c>
      <c r="J20" s="9">
        <f t="shared" si="1"/>
        <v>8.4940230681765751E-4</v>
      </c>
    </row>
    <row r="21" spans="1:10" ht="15.75" x14ac:dyDescent="0.25">
      <c r="A21" s="5">
        <v>432</v>
      </c>
      <c r="B21" s="6" t="s">
        <v>27</v>
      </c>
      <c r="C21" s="58">
        <f>[3]acum!B1610</f>
        <v>250442</v>
      </c>
      <c r="D21" s="58">
        <f>[3]acum!C1610</f>
        <v>1952</v>
      </c>
      <c r="E21" s="58">
        <f>[3]acum!D1610</f>
        <v>1413</v>
      </c>
      <c r="F21" s="58">
        <f>[3]acum!E1610</f>
        <v>1462</v>
      </c>
      <c r="G21" s="58">
        <f>[3]acum!F1610</f>
        <v>362</v>
      </c>
      <c r="H21" s="58">
        <f>[3]acum!G1610</f>
        <v>7</v>
      </c>
      <c r="I21" s="59">
        <f t="shared" si="0"/>
        <v>255638</v>
      </c>
      <c r="J21" s="9">
        <f t="shared" si="1"/>
        <v>5.8897109361675929E-4</v>
      </c>
    </row>
    <row r="22" spans="1:10" ht="15.75" x14ac:dyDescent="0.25">
      <c r="A22" s="10">
        <v>433</v>
      </c>
      <c r="B22" s="57" t="s">
        <v>87</v>
      </c>
      <c r="C22" s="58">
        <f>[3]acum!B1694</f>
        <v>0</v>
      </c>
      <c r="D22" s="58">
        <f>[3]acum!C1694</f>
        <v>0</v>
      </c>
      <c r="E22" s="58">
        <f>[3]acum!D1694</f>
        <v>0</v>
      </c>
      <c r="F22" s="58">
        <f>[3]acum!E1694</f>
        <v>0</v>
      </c>
      <c r="G22" s="58">
        <f>[3]acum!F1694</f>
        <v>0</v>
      </c>
      <c r="H22" s="58">
        <f>[3]acum!G1694</f>
        <v>2428674</v>
      </c>
      <c r="I22" s="59">
        <f t="shared" si="0"/>
        <v>2428674</v>
      </c>
      <c r="J22" s="9">
        <f t="shared" si="1"/>
        <v>5.5954857330232175E-3</v>
      </c>
    </row>
    <row r="23" spans="1:10" ht="15.75" x14ac:dyDescent="0.25">
      <c r="A23" s="42"/>
      <c r="B23" s="43"/>
      <c r="I23" s="8"/>
      <c r="J23" s="9"/>
    </row>
    <row r="24" spans="1:10" ht="15.75" x14ac:dyDescent="0.25">
      <c r="A24" s="44" t="s">
        <v>28</v>
      </c>
      <c r="B24" s="45"/>
      <c r="C24" s="41">
        <f t="shared" ref="C24:G24" si="2">SUM(C3:C22)</f>
        <v>379188264</v>
      </c>
      <c r="D24" s="41">
        <f t="shared" si="2"/>
        <v>25836024</v>
      </c>
      <c r="E24" s="41">
        <f t="shared" si="2"/>
        <v>18703573</v>
      </c>
      <c r="F24" s="41">
        <f t="shared" si="2"/>
        <v>4466197</v>
      </c>
      <c r="G24" s="41">
        <f t="shared" si="2"/>
        <v>1081601</v>
      </c>
      <c r="H24" s="41">
        <f>SUM(H3:H22)</f>
        <v>4766016</v>
      </c>
      <c r="I24" s="41">
        <f>SUM(I3:I22)</f>
        <v>434041675</v>
      </c>
      <c r="J24" s="9">
        <f>+I24/$I$24</f>
        <v>1</v>
      </c>
    </row>
    <row r="25" spans="1:10" ht="16.5" thickBot="1" x14ac:dyDescent="0.3">
      <c r="A25" s="46"/>
      <c r="B25" s="47"/>
      <c r="C25" s="12">
        <f>+C24/$I$24</f>
        <v>0.87362178758525899</v>
      </c>
      <c r="D25" s="12">
        <f>+D24/$I$24</f>
        <v>5.9524293375745545E-2</v>
      </c>
      <c r="E25" s="12">
        <f>+E24/$I$24</f>
        <v>4.309165243176246E-2</v>
      </c>
      <c r="F25" s="12">
        <f>+F24/$I$24</f>
        <v>1.0289788417206711E-2</v>
      </c>
      <c r="G25" s="12">
        <f>+G24/$I$24</f>
        <v>2.491928914429703E-3</v>
      </c>
      <c r="H25" s="12">
        <f>+H24/$I$24</f>
        <v>1.0980549275596635E-2</v>
      </c>
      <c r="I25" s="12">
        <f>+I24/$I$24</f>
        <v>1</v>
      </c>
      <c r="J25" s="12"/>
    </row>
    <row r="27" spans="1:10" ht="15.75" thickBot="1" x14ac:dyDescent="0.3"/>
    <row r="28" spans="1:10" ht="24" thickBot="1" x14ac:dyDescent="0.4">
      <c r="B28" s="54" t="s">
        <v>159</v>
      </c>
      <c r="C28" s="55"/>
      <c r="D28" s="55"/>
      <c r="E28" s="55"/>
      <c r="F28" s="55"/>
      <c r="G28" s="55"/>
      <c r="H28" s="55"/>
      <c r="I28" s="56"/>
    </row>
    <row r="29" spans="1:10" ht="15.75" thickBot="1" x14ac:dyDescent="0.3">
      <c r="B29" s="13"/>
      <c r="C29" s="14" t="s">
        <v>29</v>
      </c>
      <c r="D29" s="14"/>
      <c r="E29" s="14"/>
      <c r="F29" s="14"/>
      <c r="G29" s="14"/>
      <c r="H29" s="14"/>
      <c r="I29" s="15"/>
      <c r="J29" s="16"/>
    </row>
    <row r="30" spans="1:10" ht="16.5" thickBot="1" x14ac:dyDescent="0.3">
      <c r="B30" s="48" t="s">
        <v>69</v>
      </c>
      <c r="C30" s="49"/>
      <c r="D30" s="49"/>
      <c r="E30" s="49"/>
      <c r="F30" s="49"/>
      <c r="G30" s="49"/>
      <c r="H30" s="50"/>
      <c r="I30" s="61" t="s">
        <v>160</v>
      </c>
    </row>
    <row r="31" spans="1:10" ht="15.75" customHeight="1" x14ac:dyDescent="0.25">
      <c r="B31" s="17" t="s">
        <v>31</v>
      </c>
      <c r="C31" s="18" t="s">
        <v>32</v>
      </c>
      <c r="D31" s="18" t="s">
        <v>33</v>
      </c>
      <c r="E31" s="18" t="s">
        <v>34</v>
      </c>
      <c r="F31" s="18" t="s">
        <v>35</v>
      </c>
      <c r="G31" s="18" t="s">
        <v>36</v>
      </c>
      <c r="H31" s="18" t="s">
        <v>37</v>
      </c>
      <c r="I31" s="18" t="s">
        <v>8</v>
      </c>
    </row>
    <row r="32" spans="1:10" x14ac:dyDescent="0.25">
      <c r="B32" s="19" t="s">
        <v>38</v>
      </c>
      <c r="C32" s="20">
        <v>69974296</v>
      </c>
      <c r="D32" s="20">
        <v>1304449</v>
      </c>
      <c r="E32" s="20">
        <v>1342706</v>
      </c>
      <c r="F32" s="20">
        <v>264637</v>
      </c>
      <c r="G32" s="20">
        <v>65415</v>
      </c>
      <c r="H32" s="20">
        <v>213512</v>
      </c>
      <c r="I32" s="21">
        <v>73165015</v>
      </c>
    </row>
    <row r="33" spans="2:9" x14ac:dyDescent="0.25">
      <c r="B33" s="19" t="s">
        <v>39</v>
      </c>
      <c r="C33" s="20">
        <v>32934106</v>
      </c>
      <c r="D33" s="20">
        <v>294528</v>
      </c>
      <c r="E33" s="20">
        <v>395548</v>
      </c>
      <c r="F33" s="20">
        <v>63952</v>
      </c>
      <c r="G33" s="20">
        <v>13432</v>
      </c>
      <c r="H33" s="20">
        <v>53836</v>
      </c>
      <c r="I33" s="21">
        <v>33755402</v>
      </c>
    </row>
    <row r="34" spans="2:9" x14ac:dyDescent="0.25">
      <c r="B34" s="19" t="s">
        <v>40</v>
      </c>
      <c r="C34" s="20">
        <v>14514378</v>
      </c>
      <c r="D34" s="20">
        <v>1355987</v>
      </c>
      <c r="E34" s="20">
        <v>828062</v>
      </c>
      <c r="F34" s="20">
        <v>105353</v>
      </c>
      <c r="G34" s="20">
        <v>32566</v>
      </c>
      <c r="H34" s="20">
        <v>78878</v>
      </c>
      <c r="I34" s="21">
        <v>16915224</v>
      </c>
    </row>
    <row r="35" spans="2:9" x14ac:dyDescent="0.25">
      <c r="B35" s="19" t="s">
        <v>41</v>
      </c>
      <c r="C35" s="20">
        <v>12893938</v>
      </c>
      <c r="D35" s="20">
        <v>2034946</v>
      </c>
      <c r="E35" s="20">
        <v>1913130</v>
      </c>
      <c r="F35" s="20">
        <v>482836</v>
      </c>
      <c r="G35" s="20">
        <v>125155</v>
      </c>
      <c r="H35" s="20">
        <v>201310</v>
      </c>
      <c r="I35" s="21">
        <v>17651315</v>
      </c>
    </row>
    <row r="36" spans="2:9" x14ac:dyDescent="0.25">
      <c r="B36" s="19" t="s">
        <v>42</v>
      </c>
      <c r="C36" s="20">
        <v>3695013</v>
      </c>
      <c r="D36" s="20">
        <v>14707</v>
      </c>
      <c r="E36" s="20">
        <v>24371</v>
      </c>
      <c r="F36" s="20">
        <v>6710</v>
      </c>
      <c r="G36" s="20">
        <v>839</v>
      </c>
      <c r="H36" s="20">
        <v>6881</v>
      </c>
      <c r="I36" s="21">
        <v>3748521</v>
      </c>
    </row>
    <row r="37" spans="2:9" x14ac:dyDescent="0.25">
      <c r="B37" s="19" t="s">
        <v>43</v>
      </c>
      <c r="C37" s="20">
        <v>1502105</v>
      </c>
      <c r="D37" s="20">
        <v>49056</v>
      </c>
      <c r="E37" s="20">
        <v>31718</v>
      </c>
      <c r="F37" s="20">
        <v>6031</v>
      </c>
      <c r="G37" s="20">
        <v>1413</v>
      </c>
      <c r="H37" s="20">
        <v>2585</v>
      </c>
      <c r="I37" s="21">
        <v>1592908</v>
      </c>
    </row>
    <row r="38" spans="2:9" x14ac:dyDescent="0.25">
      <c r="B38" s="19" t="s">
        <v>89</v>
      </c>
      <c r="C38" s="20">
        <v>56244</v>
      </c>
      <c r="D38" s="20">
        <v>331</v>
      </c>
      <c r="E38" s="20">
        <v>7371</v>
      </c>
      <c r="F38" s="20">
        <v>126</v>
      </c>
      <c r="G38" s="20">
        <v>7</v>
      </c>
      <c r="H38" s="20">
        <v>106</v>
      </c>
      <c r="I38" s="21">
        <v>64185</v>
      </c>
    </row>
    <row r="39" spans="2:9" x14ac:dyDescent="0.25">
      <c r="B39" s="19" t="s">
        <v>90</v>
      </c>
      <c r="C39" s="20">
        <v>20181</v>
      </c>
      <c r="D39" s="20">
        <v>457</v>
      </c>
      <c r="E39" s="20">
        <v>1234</v>
      </c>
      <c r="F39" s="20">
        <v>1457</v>
      </c>
      <c r="G39" s="20">
        <v>42</v>
      </c>
      <c r="H39" s="20">
        <v>139</v>
      </c>
      <c r="I39" s="21">
        <v>23510</v>
      </c>
    </row>
    <row r="40" spans="2:9" x14ac:dyDescent="0.25">
      <c r="B40" s="19" t="s">
        <v>91</v>
      </c>
      <c r="C40" s="20">
        <v>6275804</v>
      </c>
      <c r="D40" s="20">
        <v>69324</v>
      </c>
      <c r="E40" s="20">
        <v>168056</v>
      </c>
      <c r="F40" s="20">
        <v>7825</v>
      </c>
      <c r="G40" s="20">
        <v>2367</v>
      </c>
      <c r="H40" s="20">
        <v>12074</v>
      </c>
      <c r="I40" s="21">
        <v>6535450</v>
      </c>
    </row>
    <row r="41" spans="2:9" x14ac:dyDescent="0.25">
      <c r="B41" s="19" t="s">
        <v>92</v>
      </c>
      <c r="C41" s="20">
        <v>4178216</v>
      </c>
      <c r="D41" s="20">
        <v>16591</v>
      </c>
      <c r="E41" s="20">
        <v>164033</v>
      </c>
      <c r="F41" s="20">
        <v>7274</v>
      </c>
      <c r="G41" s="20">
        <v>1826</v>
      </c>
      <c r="H41" s="20">
        <v>13252</v>
      </c>
      <c r="I41" s="21">
        <v>4381192</v>
      </c>
    </row>
    <row r="42" spans="2:9" x14ac:dyDescent="0.25">
      <c r="B42" s="19" t="s">
        <v>93</v>
      </c>
      <c r="C42" s="20">
        <v>1954277</v>
      </c>
      <c r="D42" s="20">
        <v>8589</v>
      </c>
      <c r="E42" s="20">
        <v>23374</v>
      </c>
      <c r="F42" s="20">
        <v>2574</v>
      </c>
      <c r="G42" s="20">
        <v>454</v>
      </c>
      <c r="H42" s="20">
        <v>3833</v>
      </c>
      <c r="I42" s="21">
        <v>1993101</v>
      </c>
    </row>
    <row r="43" spans="2:9" x14ac:dyDescent="0.25">
      <c r="B43" s="19" t="s">
        <v>94</v>
      </c>
      <c r="C43" s="20">
        <v>1673930</v>
      </c>
      <c r="D43" s="20">
        <v>5431</v>
      </c>
      <c r="E43" s="20">
        <v>20102</v>
      </c>
      <c r="F43" s="20">
        <v>1582</v>
      </c>
      <c r="G43" s="20">
        <v>399</v>
      </c>
      <c r="H43" s="20">
        <v>2462</v>
      </c>
      <c r="I43" s="21">
        <v>1703906</v>
      </c>
    </row>
    <row r="44" spans="2:9" x14ac:dyDescent="0.25">
      <c r="B44" s="19" t="s">
        <v>95</v>
      </c>
      <c r="C44" s="20">
        <v>290007</v>
      </c>
      <c r="D44" s="20">
        <v>1455</v>
      </c>
      <c r="E44" s="20">
        <v>1638</v>
      </c>
      <c r="F44" s="20">
        <v>196</v>
      </c>
      <c r="G44" s="20">
        <v>20</v>
      </c>
      <c r="H44" s="20">
        <v>90</v>
      </c>
      <c r="I44" s="21">
        <v>293406</v>
      </c>
    </row>
    <row r="45" spans="2:9" x14ac:dyDescent="0.25">
      <c r="B45" s="19" t="s">
        <v>44</v>
      </c>
      <c r="C45" s="20">
        <v>809556</v>
      </c>
      <c r="D45" s="20">
        <v>29460</v>
      </c>
      <c r="E45" s="20">
        <v>8010</v>
      </c>
      <c r="F45" s="20">
        <v>969</v>
      </c>
      <c r="G45" s="20">
        <v>339</v>
      </c>
      <c r="H45" s="20">
        <v>842</v>
      </c>
      <c r="I45" s="21">
        <v>849176</v>
      </c>
    </row>
    <row r="46" spans="2:9" x14ac:dyDescent="0.25">
      <c r="B46" s="19" t="s">
        <v>45</v>
      </c>
      <c r="C46" s="20">
        <v>1098975</v>
      </c>
      <c r="D46" s="20">
        <v>84551</v>
      </c>
      <c r="E46" s="20">
        <v>30335</v>
      </c>
      <c r="F46" s="20">
        <v>924</v>
      </c>
      <c r="G46" s="20">
        <v>313</v>
      </c>
      <c r="H46" s="20">
        <v>1504</v>
      </c>
      <c r="I46" s="21">
        <v>1216602</v>
      </c>
    </row>
    <row r="47" spans="2:9" x14ac:dyDescent="0.25">
      <c r="B47" s="19" t="s">
        <v>46</v>
      </c>
      <c r="C47" s="20">
        <v>251759</v>
      </c>
      <c r="D47" s="20">
        <v>88318</v>
      </c>
      <c r="E47" s="20">
        <v>98771</v>
      </c>
      <c r="F47" s="20">
        <v>9085</v>
      </c>
      <c r="G47" s="20">
        <v>224</v>
      </c>
      <c r="H47" s="20">
        <v>5330</v>
      </c>
      <c r="I47" s="21">
        <v>453487</v>
      </c>
    </row>
    <row r="48" spans="2:9" x14ac:dyDescent="0.25">
      <c r="B48" s="19" t="s">
        <v>47</v>
      </c>
      <c r="C48" s="20">
        <v>882663</v>
      </c>
      <c r="D48" s="20">
        <v>55422</v>
      </c>
      <c r="E48" s="20">
        <v>197427</v>
      </c>
      <c r="F48" s="20">
        <v>3914</v>
      </c>
      <c r="G48" s="20">
        <v>145</v>
      </c>
      <c r="H48" s="20">
        <v>1472</v>
      </c>
      <c r="I48" s="21">
        <v>1141043</v>
      </c>
    </row>
    <row r="49" spans="2:9" x14ac:dyDescent="0.25">
      <c r="B49" s="19" t="s">
        <v>96</v>
      </c>
      <c r="C49" s="20">
        <v>709943</v>
      </c>
      <c r="D49" s="20">
        <v>134686</v>
      </c>
      <c r="E49" s="20">
        <v>42913</v>
      </c>
      <c r="F49" s="20">
        <v>1468</v>
      </c>
      <c r="G49" s="20">
        <v>277</v>
      </c>
      <c r="H49" s="20">
        <v>1413</v>
      </c>
      <c r="I49" s="21">
        <v>890700</v>
      </c>
    </row>
    <row r="50" spans="2:9" x14ac:dyDescent="0.25">
      <c r="B50" s="19" t="s">
        <v>155</v>
      </c>
      <c r="C50" s="20">
        <v>33578</v>
      </c>
      <c r="D50" s="20">
        <v>105</v>
      </c>
      <c r="E50" s="20">
        <v>1090</v>
      </c>
      <c r="F50" s="20">
        <v>9</v>
      </c>
      <c r="G50" s="20">
        <v>4</v>
      </c>
      <c r="H50" s="20">
        <v>447</v>
      </c>
      <c r="I50" s="21">
        <v>35233</v>
      </c>
    </row>
    <row r="51" spans="2:9" x14ac:dyDescent="0.25">
      <c r="B51" s="19" t="s">
        <v>83</v>
      </c>
      <c r="C51" s="20">
        <v>166325</v>
      </c>
      <c r="D51" s="20">
        <v>36688</v>
      </c>
      <c r="E51" s="20">
        <v>4185</v>
      </c>
      <c r="F51" s="20">
        <v>96</v>
      </c>
      <c r="G51" s="20">
        <v>54</v>
      </c>
      <c r="H51" s="20">
        <v>253</v>
      </c>
      <c r="I51" s="21">
        <v>207601</v>
      </c>
    </row>
    <row r="52" spans="2:9" x14ac:dyDescent="0.25">
      <c r="B52" s="19" t="s">
        <v>135</v>
      </c>
      <c r="C52" s="20">
        <v>17100</v>
      </c>
      <c r="D52" s="20">
        <v>411</v>
      </c>
      <c r="E52" s="20">
        <v>1529</v>
      </c>
      <c r="F52" s="20">
        <v>15</v>
      </c>
      <c r="G52" s="20">
        <v>4</v>
      </c>
      <c r="H52" s="20">
        <v>309</v>
      </c>
      <c r="I52" s="21">
        <v>19368</v>
      </c>
    </row>
    <row r="53" spans="2:9" x14ac:dyDescent="0.25">
      <c r="B53" s="19" t="s">
        <v>97</v>
      </c>
      <c r="C53" s="20">
        <v>75881</v>
      </c>
      <c r="D53" s="20">
        <v>8128</v>
      </c>
      <c r="E53" s="20">
        <v>5491</v>
      </c>
      <c r="F53" s="20">
        <v>1461</v>
      </c>
      <c r="G53" s="20">
        <v>930</v>
      </c>
      <c r="H53" s="20">
        <v>5084</v>
      </c>
      <c r="I53" s="21">
        <v>96975</v>
      </c>
    </row>
    <row r="54" spans="2:9" x14ac:dyDescent="0.25">
      <c r="B54" s="19" t="s">
        <v>70</v>
      </c>
      <c r="C54" s="20">
        <v>5712</v>
      </c>
      <c r="D54" s="20">
        <v>2115</v>
      </c>
      <c r="E54" s="20">
        <v>165</v>
      </c>
      <c r="F54" s="20">
        <v>8</v>
      </c>
      <c r="G54" s="20">
        <v>14</v>
      </c>
      <c r="H54" s="20">
        <v>499</v>
      </c>
      <c r="I54" s="21">
        <v>8513</v>
      </c>
    </row>
    <row r="55" spans="2:9" x14ac:dyDescent="0.25">
      <c r="B55" s="19" t="s">
        <v>98</v>
      </c>
      <c r="C55" s="20">
        <v>15783</v>
      </c>
      <c r="D55" s="20">
        <v>12822</v>
      </c>
      <c r="E55" s="20">
        <v>756</v>
      </c>
      <c r="F55" s="20">
        <v>469</v>
      </c>
      <c r="G55" s="20">
        <v>4001</v>
      </c>
      <c r="H55" s="20">
        <v>440</v>
      </c>
      <c r="I55" s="21">
        <v>34271</v>
      </c>
    </row>
    <row r="56" spans="2:9" x14ac:dyDescent="0.25">
      <c r="B56" s="19" t="s">
        <v>136</v>
      </c>
      <c r="C56" s="20">
        <v>32356</v>
      </c>
      <c r="D56" s="20">
        <v>2049</v>
      </c>
      <c r="E56" s="20">
        <v>320</v>
      </c>
      <c r="F56" s="20">
        <v>24</v>
      </c>
      <c r="G56" s="20">
        <v>11</v>
      </c>
      <c r="H56" s="20">
        <v>5</v>
      </c>
      <c r="I56" s="21">
        <v>34765</v>
      </c>
    </row>
    <row r="57" spans="2:9" x14ac:dyDescent="0.25">
      <c r="B57" s="19" t="s">
        <v>99</v>
      </c>
      <c r="C57" s="20">
        <v>43111</v>
      </c>
      <c r="D57" s="20">
        <v>1997</v>
      </c>
      <c r="E57" s="20">
        <v>1162</v>
      </c>
      <c r="F57" s="20">
        <v>156</v>
      </c>
      <c r="G57" s="20">
        <v>2050</v>
      </c>
      <c r="H57" s="20">
        <v>2543</v>
      </c>
      <c r="I57" s="21">
        <v>51019</v>
      </c>
    </row>
    <row r="58" spans="2:9" x14ac:dyDescent="0.25">
      <c r="B58" s="19" t="s">
        <v>100</v>
      </c>
      <c r="C58" s="20">
        <v>332210</v>
      </c>
      <c r="D58" s="20">
        <v>4555</v>
      </c>
      <c r="E58" s="20">
        <v>7165</v>
      </c>
      <c r="F58" s="20">
        <v>336</v>
      </c>
      <c r="G58" s="20">
        <v>35</v>
      </c>
      <c r="H58" s="20">
        <v>451</v>
      </c>
      <c r="I58" s="21">
        <v>344752</v>
      </c>
    </row>
    <row r="59" spans="2:9" x14ac:dyDescent="0.25">
      <c r="B59" s="19" t="s">
        <v>137</v>
      </c>
      <c r="C59" s="20">
        <v>2249</v>
      </c>
      <c r="D59" s="20">
        <v>1623</v>
      </c>
      <c r="E59" s="20">
        <v>94</v>
      </c>
      <c r="F59" s="20">
        <v>5</v>
      </c>
      <c r="G59" s="20">
        <v>3</v>
      </c>
      <c r="H59" s="20">
        <v>0</v>
      </c>
      <c r="I59" s="21">
        <v>3974</v>
      </c>
    </row>
    <row r="60" spans="2:9" x14ac:dyDescent="0.25">
      <c r="B60" s="19" t="s">
        <v>101</v>
      </c>
      <c r="C60" s="20">
        <v>118276</v>
      </c>
      <c r="D60" s="20">
        <v>10402</v>
      </c>
      <c r="E60" s="20">
        <v>8098</v>
      </c>
      <c r="F60" s="20">
        <v>14718</v>
      </c>
      <c r="G60" s="20">
        <v>7700</v>
      </c>
      <c r="H60" s="20">
        <v>911</v>
      </c>
      <c r="I60" s="21">
        <v>160105</v>
      </c>
    </row>
    <row r="61" spans="2:9" x14ac:dyDescent="0.25">
      <c r="B61" s="19" t="s">
        <v>102</v>
      </c>
      <c r="C61" s="20">
        <v>290124</v>
      </c>
      <c r="D61" s="20">
        <v>3505</v>
      </c>
      <c r="E61" s="20">
        <v>2358</v>
      </c>
      <c r="F61" s="20">
        <v>249</v>
      </c>
      <c r="G61" s="20">
        <v>96</v>
      </c>
      <c r="H61" s="20">
        <v>235</v>
      </c>
      <c r="I61" s="21">
        <v>296567</v>
      </c>
    </row>
    <row r="62" spans="2:9" x14ac:dyDescent="0.25">
      <c r="B62" s="19" t="s">
        <v>48</v>
      </c>
      <c r="C62" s="20">
        <v>23638</v>
      </c>
      <c r="D62" s="20">
        <v>89</v>
      </c>
      <c r="E62" s="20">
        <v>123</v>
      </c>
      <c r="F62" s="20">
        <v>142</v>
      </c>
      <c r="G62" s="20">
        <v>26</v>
      </c>
      <c r="H62" s="20">
        <v>7</v>
      </c>
      <c r="I62" s="21">
        <v>24025</v>
      </c>
    </row>
    <row r="63" spans="2:9" x14ac:dyDescent="0.25">
      <c r="B63" s="19" t="s">
        <v>103</v>
      </c>
      <c r="C63" s="20">
        <v>107147</v>
      </c>
      <c r="D63" s="20">
        <v>31791</v>
      </c>
      <c r="E63" s="20">
        <v>50053</v>
      </c>
      <c r="F63" s="20">
        <v>8813</v>
      </c>
      <c r="G63" s="20">
        <v>549</v>
      </c>
      <c r="H63" s="20">
        <v>3047</v>
      </c>
      <c r="I63" s="21">
        <v>201400</v>
      </c>
    </row>
    <row r="64" spans="2:9" x14ac:dyDescent="0.25">
      <c r="B64" s="19" t="s">
        <v>104</v>
      </c>
      <c r="C64" s="20">
        <v>89222</v>
      </c>
      <c r="D64" s="20">
        <v>6740</v>
      </c>
      <c r="E64" s="20">
        <v>132171</v>
      </c>
      <c r="F64" s="20">
        <v>55915</v>
      </c>
      <c r="G64" s="20">
        <v>2027</v>
      </c>
      <c r="H64" s="20">
        <v>1661</v>
      </c>
      <c r="I64" s="21">
        <v>287736</v>
      </c>
    </row>
    <row r="65" spans="2:9" x14ac:dyDescent="0.25">
      <c r="B65" s="19" t="s">
        <v>105</v>
      </c>
      <c r="C65" s="20">
        <v>248971</v>
      </c>
      <c r="D65" s="20">
        <v>221826</v>
      </c>
      <c r="E65" s="20">
        <v>272935</v>
      </c>
      <c r="F65" s="20">
        <v>7671</v>
      </c>
      <c r="G65" s="20">
        <v>666</v>
      </c>
      <c r="H65" s="20">
        <v>4292</v>
      </c>
      <c r="I65" s="21">
        <v>756361</v>
      </c>
    </row>
    <row r="66" spans="2:9" x14ac:dyDescent="0.25">
      <c r="B66" s="19" t="s">
        <v>106</v>
      </c>
      <c r="C66" s="20">
        <v>476732</v>
      </c>
      <c r="D66" s="20">
        <v>15469</v>
      </c>
      <c r="E66" s="20">
        <v>24865</v>
      </c>
      <c r="F66" s="20">
        <v>5961</v>
      </c>
      <c r="G66" s="20">
        <v>287</v>
      </c>
      <c r="H66" s="20">
        <v>695</v>
      </c>
      <c r="I66" s="21">
        <v>524009</v>
      </c>
    </row>
    <row r="67" spans="2:9" x14ac:dyDescent="0.25">
      <c r="B67" s="19" t="s">
        <v>107</v>
      </c>
      <c r="C67" s="20">
        <v>314362</v>
      </c>
      <c r="D67" s="20">
        <v>189264</v>
      </c>
      <c r="E67" s="20">
        <v>95656</v>
      </c>
      <c r="F67" s="20">
        <v>16902</v>
      </c>
      <c r="G67" s="20">
        <v>7099</v>
      </c>
      <c r="H67" s="20">
        <v>4466</v>
      </c>
      <c r="I67" s="21">
        <v>627749</v>
      </c>
    </row>
    <row r="68" spans="2:9" x14ac:dyDescent="0.25">
      <c r="B68" s="19" t="s">
        <v>49</v>
      </c>
      <c r="C68" s="20">
        <v>57041</v>
      </c>
      <c r="D68" s="20">
        <v>39132</v>
      </c>
      <c r="E68" s="20">
        <v>927</v>
      </c>
      <c r="F68" s="20">
        <v>254</v>
      </c>
      <c r="G68" s="20">
        <v>166</v>
      </c>
      <c r="H68" s="20">
        <v>15475</v>
      </c>
      <c r="I68" s="21">
        <v>112995</v>
      </c>
    </row>
    <row r="69" spans="2:9" x14ac:dyDescent="0.25">
      <c r="B69" s="19" t="s">
        <v>50</v>
      </c>
      <c r="C69" s="20">
        <v>105411</v>
      </c>
      <c r="D69" s="20">
        <v>8079</v>
      </c>
      <c r="E69" s="20">
        <v>79757</v>
      </c>
      <c r="F69" s="20">
        <v>67397</v>
      </c>
      <c r="G69" s="20">
        <v>4054</v>
      </c>
      <c r="H69" s="20">
        <v>91053</v>
      </c>
      <c r="I69" s="21">
        <v>355751</v>
      </c>
    </row>
    <row r="70" spans="2:9" x14ac:dyDescent="0.25">
      <c r="B70" s="19" t="s">
        <v>108</v>
      </c>
      <c r="C70" s="20">
        <v>31115</v>
      </c>
      <c r="D70" s="20">
        <v>2058</v>
      </c>
      <c r="E70" s="20">
        <v>48042</v>
      </c>
      <c r="F70" s="20">
        <v>6781</v>
      </c>
      <c r="G70" s="20">
        <v>674</v>
      </c>
      <c r="H70" s="20">
        <v>500</v>
      </c>
      <c r="I70" s="21">
        <v>89170</v>
      </c>
    </row>
    <row r="71" spans="2:9" x14ac:dyDescent="0.25">
      <c r="B71" s="19" t="s">
        <v>109</v>
      </c>
      <c r="C71" s="20">
        <v>171661</v>
      </c>
      <c r="D71" s="20">
        <v>34143</v>
      </c>
      <c r="E71" s="20">
        <v>13482</v>
      </c>
      <c r="F71" s="20">
        <v>456</v>
      </c>
      <c r="G71" s="20">
        <v>63</v>
      </c>
      <c r="H71" s="20">
        <v>290</v>
      </c>
      <c r="I71" s="21">
        <v>220095</v>
      </c>
    </row>
    <row r="72" spans="2:9" x14ac:dyDescent="0.25">
      <c r="B72" s="19" t="s">
        <v>156</v>
      </c>
      <c r="C72" s="20">
        <v>5959</v>
      </c>
      <c r="D72" s="20">
        <v>125</v>
      </c>
      <c r="E72" s="20">
        <v>128</v>
      </c>
      <c r="F72" s="20">
        <v>26</v>
      </c>
      <c r="G72" s="20">
        <v>457</v>
      </c>
      <c r="H72" s="20">
        <v>2</v>
      </c>
      <c r="I72" s="21">
        <v>6697</v>
      </c>
    </row>
    <row r="73" spans="2:9" x14ac:dyDescent="0.25">
      <c r="B73" s="19" t="s">
        <v>51</v>
      </c>
      <c r="C73" s="20">
        <v>20390</v>
      </c>
      <c r="D73" s="20">
        <v>246</v>
      </c>
      <c r="E73" s="20">
        <v>194</v>
      </c>
      <c r="F73" s="20">
        <v>4</v>
      </c>
      <c r="G73" s="20">
        <v>0</v>
      </c>
      <c r="H73" s="20">
        <v>237</v>
      </c>
      <c r="I73" s="21">
        <v>21071</v>
      </c>
    </row>
    <row r="74" spans="2:9" x14ac:dyDescent="0.25">
      <c r="B74" s="19" t="s">
        <v>111</v>
      </c>
      <c r="C74" s="20">
        <v>156231</v>
      </c>
      <c r="D74" s="20">
        <v>15495</v>
      </c>
      <c r="E74" s="20">
        <v>12875</v>
      </c>
      <c r="F74" s="20">
        <v>1122</v>
      </c>
      <c r="G74" s="20">
        <v>50</v>
      </c>
      <c r="H74" s="20">
        <v>229</v>
      </c>
      <c r="I74" s="21">
        <v>186002</v>
      </c>
    </row>
    <row r="75" spans="2:9" x14ac:dyDescent="0.25">
      <c r="B75" s="19" t="s">
        <v>52</v>
      </c>
      <c r="C75" s="20">
        <v>27337</v>
      </c>
      <c r="D75" s="20">
        <v>2896</v>
      </c>
      <c r="E75" s="20">
        <v>290</v>
      </c>
      <c r="F75" s="20">
        <v>11</v>
      </c>
      <c r="G75" s="20">
        <v>2</v>
      </c>
      <c r="H75" s="20">
        <v>29</v>
      </c>
      <c r="I75" s="21">
        <v>30565</v>
      </c>
    </row>
    <row r="76" spans="2:9" x14ac:dyDescent="0.25">
      <c r="B76" s="19" t="s">
        <v>112</v>
      </c>
      <c r="C76" s="20">
        <v>87049</v>
      </c>
      <c r="D76" s="20">
        <v>7137</v>
      </c>
      <c r="E76" s="20">
        <v>55166</v>
      </c>
      <c r="F76" s="20">
        <v>726</v>
      </c>
      <c r="G76" s="20">
        <v>126</v>
      </c>
      <c r="H76" s="20">
        <v>109236</v>
      </c>
      <c r="I76" s="21">
        <v>259440</v>
      </c>
    </row>
    <row r="77" spans="2:9" x14ac:dyDescent="0.25">
      <c r="B77" s="19" t="s">
        <v>139</v>
      </c>
      <c r="C77" s="20">
        <v>7869</v>
      </c>
      <c r="D77" s="20">
        <v>96</v>
      </c>
      <c r="E77" s="20">
        <v>11</v>
      </c>
      <c r="F77" s="20">
        <v>150</v>
      </c>
      <c r="G77" s="20">
        <v>0</v>
      </c>
      <c r="H77" s="20">
        <v>20</v>
      </c>
      <c r="I77" s="21">
        <v>8146</v>
      </c>
    </row>
    <row r="78" spans="2:9" x14ac:dyDescent="0.25">
      <c r="B78" s="19" t="s">
        <v>140</v>
      </c>
      <c r="C78" s="20">
        <v>25642</v>
      </c>
      <c r="D78" s="20">
        <v>6098</v>
      </c>
      <c r="E78" s="20">
        <v>763</v>
      </c>
      <c r="F78" s="20">
        <v>15</v>
      </c>
      <c r="G78" s="20">
        <v>8</v>
      </c>
      <c r="H78" s="20">
        <v>156</v>
      </c>
      <c r="I78" s="21">
        <v>32682</v>
      </c>
    </row>
    <row r="79" spans="2:9" x14ac:dyDescent="0.25">
      <c r="B79" s="19" t="s">
        <v>113</v>
      </c>
      <c r="C79" s="20">
        <v>97348</v>
      </c>
      <c r="D79" s="20">
        <v>3792</v>
      </c>
      <c r="E79" s="20">
        <v>647</v>
      </c>
      <c r="F79" s="20">
        <v>31</v>
      </c>
      <c r="G79" s="20">
        <v>2</v>
      </c>
      <c r="H79" s="20">
        <v>17</v>
      </c>
      <c r="I79" s="21">
        <v>101837</v>
      </c>
    </row>
    <row r="80" spans="2:9" x14ac:dyDescent="0.25">
      <c r="B80" s="19" t="s">
        <v>84</v>
      </c>
      <c r="C80" s="20">
        <v>290527</v>
      </c>
      <c r="D80" s="20">
        <v>52665</v>
      </c>
      <c r="E80" s="20">
        <v>181942</v>
      </c>
      <c r="F80" s="20">
        <v>3536</v>
      </c>
      <c r="G80" s="20">
        <v>312</v>
      </c>
      <c r="H80" s="20">
        <v>16021</v>
      </c>
      <c r="I80" s="21">
        <v>545003</v>
      </c>
    </row>
    <row r="81" spans="2:9" x14ac:dyDescent="0.25">
      <c r="B81" s="19" t="s">
        <v>114</v>
      </c>
      <c r="C81" s="20">
        <v>52634</v>
      </c>
      <c r="D81" s="20">
        <v>8484</v>
      </c>
      <c r="E81" s="20">
        <v>5422</v>
      </c>
      <c r="F81" s="20">
        <v>839</v>
      </c>
      <c r="G81" s="20">
        <v>444</v>
      </c>
      <c r="H81" s="20">
        <v>3017</v>
      </c>
      <c r="I81" s="21">
        <v>70840</v>
      </c>
    </row>
    <row r="82" spans="2:9" x14ac:dyDescent="0.25">
      <c r="B82" s="19" t="s">
        <v>115</v>
      </c>
      <c r="C82" s="20">
        <v>209135</v>
      </c>
      <c r="D82" s="20">
        <v>124859</v>
      </c>
      <c r="E82" s="20">
        <v>16398</v>
      </c>
      <c r="F82" s="20">
        <v>948</v>
      </c>
      <c r="G82" s="20">
        <v>137</v>
      </c>
      <c r="H82" s="20">
        <v>2012</v>
      </c>
      <c r="I82" s="21">
        <v>353489</v>
      </c>
    </row>
    <row r="83" spans="2:9" x14ac:dyDescent="0.25">
      <c r="B83" s="19" t="s">
        <v>116</v>
      </c>
      <c r="C83" s="20">
        <v>96543</v>
      </c>
      <c r="D83" s="20">
        <v>6060</v>
      </c>
      <c r="E83" s="20">
        <v>29944</v>
      </c>
      <c r="F83" s="20">
        <v>947</v>
      </c>
      <c r="G83" s="20">
        <v>132</v>
      </c>
      <c r="H83" s="20">
        <v>2244</v>
      </c>
      <c r="I83" s="21">
        <v>135870</v>
      </c>
    </row>
    <row r="84" spans="2:9" x14ac:dyDescent="0.25">
      <c r="B84" s="19" t="s">
        <v>117</v>
      </c>
      <c r="C84" s="20">
        <v>3609</v>
      </c>
      <c r="D84" s="20">
        <v>774</v>
      </c>
      <c r="E84" s="20">
        <v>1698</v>
      </c>
      <c r="F84" s="20">
        <v>181</v>
      </c>
      <c r="G84" s="20">
        <v>3</v>
      </c>
      <c r="H84" s="20">
        <v>15</v>
      </c>
      <c r="I84" s="21">
        <v>6280</v>
      </c>
    </row>
    <row r="85" spans="2:9" x14ac:dyDescent="0.25">
      <c r="B85" s="19" t="s">
        <v>118</v>
      </c>
      <c r="C85" s="20">
        <v>88881</v>
      </c>
      <c r="D85" s="20">
        <v>471</v>
      </c>
      <c r="E85" s="20">
        <v>2424</v>
      </c>
      <c r="F85" s="20">
        <v>104</v>
      </c>
      <c r="G85" s="20">
        <v>5</v>
      </c>
      <c r="H85" s="20">
        <v>287</v>
      </c>
      <c r="I85" s="21">
        <v>92172</v>
      </c>
    </row>
    <row r="86" spans="2:9" x14ac:dyDescent="0.25">
      <c r="B86" s="19" t="s">
        <v>119</v>
      </c>
      <c r="C86" s="20">
        <v>314867</v>
      </c>
      <c r="D86" s="20">
        <v>2160</v>
      </c>
      <c r="E86" s="20">
        <v>3517</v>
      </c>
      <c r="F86" s="20">
        <v>710</v>
      </c>
      <c r="G86" s="20">
        <v>86</v>
      </c>
      <c r="H86" s="20">
        <v>455</v>
      </c>
      <c r="I86" s="21">
        <v>321795</v>
      </c>
    </row>
    <row r="87" spans="2:9" x14ac:dyDescent="0.25">
      <c r="B87" s="19" t="s">
        <v>120</v>
      </c>
      <c r="C87" s="20">
        <v>159037</v>
      </c>
      <c r="D87" s="20">
        <v>5765</v>
      </c>
      <c r="E87" s="20">
        <v>741</v>
      </c>
      <c r="F87" s="20">
        <v>68</v>
      </c>
      <c r="G87" s="20">
        <v>15</v>
      </c>
      <c r="H87" s="20">
        <v>59</v>
      </c>
      <c r="I87" s="21">
        <v>165685</v>
      </c>
    </row>
    <row r="88" spans="2:9" x14ac:dyDescent="0.25">
      <c r="B88" s="19" t="s">
        <v>121</v>
      </c>
      <c r="C88" s="20">
        <v>54256</v>
      </c>
      <c r="D88" s="20">
        <v>2242</v>
      </c>
      <c r="E88" s="20">
        <v>927</v>
      </c>
      <c r="F88" s="20">
        <v>82</v>
      </c>
      <c r="G88" s="20">
        <v>28</v>
      </c>
      <c r="H88" s="20">
        <v>49</v>
      </c>
      <c r="I88" s="21">
        <v>57584</v>
      </c>
    </row>
    <row r="89" spans="2:9" x14ac:dyDescent="0.25">
      <c r="B89" s="19" t="s">
        <v>141</v>
      </c>
      <c r="C89" s="20">
        <v>24552</v>
      </c>
      <c r="D89" s="20">
        <v>515</v>
      </c>
      <c r="E89" s="20">
        <v>591</v>
      </c>
      <c r="F89" s="20">
        <v>25</v>
      </c>
      <c r="G89" s="20">
        <v>0</v>
      </c>
      <c r="H89" s="20">
        <v>26</v>
      </c>
      <c r="I89" s="21">
        <v>25709</v>
      </c>
    </row>
    <row r="90" spans="2:9" x14ac:dyDescent="0.25">
      <c r="B90" s="19" t="s">
        <v>142</v>
      </c>
      <c r="C90" s="20">
        <v>8342</v>
      </c>
      <c r="D90" s="20">
        <v>1366</v>
      </c>
      <c r="E90" s="20">
        <v>146</v>
      </c>
      <c r="F90" s="20">
        <v>14</v>
      </c>
      <c r="G90" s="20">
        <v>1</v>
      </c>
      <c r="H90" s="20">
        <v>16</v>
      </c>
      <c r="I90" s="21">
        <v>9885</v>
      </c>
    </row>
    <row r="91" spans="2:9" x14ac:dyDescent="0.25">
      <c r="B91" s="19" t="s">
        <v>171</v>
      </c>
      <c r="C91" s="20">
        <v>2980</v>
      </c>
      <c r="D91" s="20">
        <v>18</v>
      </c>
      <c r="E91" s="20">
        <v>8</v>
      </c>
      <c r="F91" s="20">
        <v>3</v>
      </c>
      <c r="G91" s="20">
        <v>0</v>
      </c>
      <c r="H91" s="20">
        <v>2</v>
      </c>
      <c r="I91" s="21">
        <v>3011</v>
      </c>
    </row>
    <row r="92" spans="2:9" x14ac:dyDescent="0.25">
      <c r="B92" s="19" t="s">
        <v>122</v>
      </c>
      <c r="C92" s="20">
        <v>94866</v>
      </c>
      <c r="D92" s="20">
        <v>2973</v>
      </c>
      <c r="E92" s="20">
        <v>2190</v>
      </c>
      <c r="F92" s="20">
        <v>624</v>
      </c>
      <c r="G92" s="20">
        <v>75</v>
      </c>
      <c r="H92" s="20">
        <v>1642</v>
      </c>
      <c r="I92" s="21">
        <v>102370</v>
      </c>
    </row>
    <row r="93" spans="2:9" x14ac:dyDescent="0.25">
      <c r="B93" s="19" t="s">
        <v>123</v>
      </c>
      <c r="C93" s="20">
        <v>36551</v>
      </c>
      <c r="D93" s="20">
        <v>1485</v>
      </c>
      <c r="E93" s="20">
        <v>2054</v>
      </c>
      <c r="F93" s="20">
        <v>427</v>
      </c>
      <c r="G93" s="20">
        <v>51</v>
      </c>
      <c r="H93" s="20">
        <v>751</v>
      </c>
      <c r="I93" s="21">
        <v>41319</v>
      </c>
    </row>
    <row r="94" spans="2:9" x14ac:dyDescent="0.25">
      <c r="B94" s="19" t="s">
        <v>144</v>
      </c>
      <c r="C94" s="20">
        <v>28684</v>
      </c>
      <c r="D94" s="20">
        <v>1029</v>
      </c>
      <c r="E94" s="20">
        <v>302</v>
      </c>
      <c r="F94" s="20">
        <v>28</v>
      </c>
      <c r="G94" s="20">
        <v>5</v>
      </c>
      <c r="H94" s="20">
        <v>35</v>
      </c>
      <c r="I94" s="21">
        <v>30083</v>
      </c>
    </row>
    <row r="95" spans="2:9" x14ac:dyDescent="0.25">
      <c r="B95" s="19" t="s">
        <v>124</v>
      </c>
      <c r="C95" s="20">
        <v>17479</v>
      </c>
      <c r="D95" s="20">
        <v>6347</v>
      </c>
      <c r="E95" s="20">
        <v>1292</v>
      </c>
      <c r="F95" s="20">
        <v>42</v>
      </c>
      <c r="G95" s="20">
        <v>12</v>
      </c>
      <c r="H95" s="20">
        <v>161</v>
      </c>
      <c r="I95" s="21">
        <v>25333</v>
      </c>
    </row>
    <row r="96" spans="2:9" x14ac:dyDescent="0.25">
      <c r="B96" s="19" t="s">
        <v>145</v>
      </c>
      <c r="C96" s="20">
        <v>6113</v>
      </c>
      <c r="D96" s="20">
        <v>259</v>
      </c>
      <c r="E96" s="20">
        <v>39</v>
      </c>
      <c r="F96" s="20">
        <v>519</v>
      </c>
      <c r="G96" s="20">
        <v>17</v>
      </c>
      <c r="H96" s="20">
        <v>1</v>
      </c>
      <c r="I96" s="21">
        <v>6948</v>
      </c>
    </row>
    <row r="97" spans="2:9" x14ac:dyDescent="0.25">
      <c r="B97" s="19" t="s">
        <v>146</v>
      </c>
      <c r="C97" s="20">
        <v>0</v>
      </c>
      <c r="D97" s="20">
        <v>0</v>
      </c>
      <c r="E97" s="20">
        <v>0</v>
      </c>
      <c r="F97" s="20">
        <v>61</v>
      </c>
      <c r="G97" s="20">
        <v>0</v>
      </c>
      <c r="H97" s="20">
        <v>4</v>
      </c>
      <c r="I97" s="21">
        <v>65</v>
      </c>
    </row>
    <row r="98" spans="2:9" x14ac:dyDescent="0.25">
      <c r="B98" s="19" t="s">
        <v>147</v>
      </c>
      <c r="C98" s="20">
        <v>30800</v>
      </c>
      <c r="D98" s="20">
        <v>433</v>
      </c>
      <c r="E98" s="20">
        <v>394</v>
      </c>
      <c r="F98" s="20">
        <v>40</v>
      </c>
      <c r="G98" s="20">
        <v>0</v>
      </c>
      <c r="H98" s="20">
        <v>20</v>
      </c>
      <c r="I98" s="21">
        <v>31687</v>
      </c>
    </row>
    <row r="99" spans="2:9" x14ac:dyDescent="0.25">
      <c r="B99" s="19" t="s">
        <v>125</v>
      </c>
      <c r="C99" s="20">
        <v>38498</v>
      </c>
      <c r="D99" s="20">
        <v>587</v>
      </c>
      <c r="E99" s="20">
        <v>831</v>
      </c>
      <c r="F99" s="20">
        <v>76</v>
      </c>
      <c r="G99" s="20">
        <v>71</v>
      </c>
      <c r="H99" s="20">
        <v>204</v>
      </c>
      <c r="I99" s="21">
        <v>40267</v>
      </c>
    </row>
    <row r="100" spans="2:9" x14ac:dyDescent="0.25">
      <c r="B100" s="19" t="s">
        <v>126</v>
      </c>
      <c r="C100" s="20">
        <v>79</v>
      </c>
      <c r="D100" s="20">
        <v>1</v>
      </c>
      <c r="E100" s="20">
        <v>8</v>
      </c>
      <c r="F100" s="20">
        <v>4</v>
      </c>
      <c r="G100" s="20">
        <v>0</v>
      </c>
      <c r="H100" s="20">
        <v>0</v>
      </c>
      <c r="I100" s="21">
        <v>92</v>
      </c>
    </row>
    <row r="101" spans="2:9" x14ac:dyDescent="0.25">
      <c r="B101" s="19" t="s">
        <v>127</v>
      </c>
      <c r="C101" s="20">
        <v>34641</v>
      </c>
      <c r="D101" s="20">
        <v>260</v>
      </c>
      <c r="E101" s="20">
        <v>1470</v>
      </c>
      <c r="F101" s="20">
        <v>96</v>
      </c>
      <c r="G101" s="20">
        <v>88</v>
      </c>
      <c r="H101" s="20">
        <v>114</v>
      </c>
      <c r="I101" s="21">
        <v>36669</v>
      </c>
    </row>
    <row r="102" spans="2:9" x14ac:dyDescent="0.25">
      <c r="B102" s="19" t="s">
        <v>128</v>
      </c>
      <c r="C102" s="20">
        <v>6776</v>
      </c>
      <c r="D102" s="20">
        <v>735</v>
      </c>
      <c r="E102" s="20">
        <v>1404</v>
      </c>
      <c r="F102" s="20">
        <v>1260</v>
      </c>
      <c r="G102" s="20">
        <v>11</v>
      </c>
      <c r="H102" s="20">
        <v>14</v>
      </c>
      <c r="I102" s="21">
        <v>10200</v>
      </c>
    </row>
    <row r="103" spans="2:9" x14ac:dyDescent="0.25">
      <c r="B103" s="19" t="s">
        <v>169</v>
      </c>
      <c r="C103" s="20">
        <v>37072</v>
      </c>
      <c r="D103" s="20">
        <v>374</v>
      </c>
      <c r="E103" s="20">
        <v>2637</v>
      </c>
      <c r="F103" s="20">
        <v>210</v>
      </c>
      <c r="G103" s="20">
        <v>30</v>
      </c>
      <c r="H103" s="20">
        <v>108</v>
      </c>
      <c r="I103" s="21">
        <v>40431</v>
      </c>
    </row>
    <row r="104" spans="2:9" x14ac:dyDescent="0.25">
      <c r="B104" s="19" t="s">
        <v>129</v>
      </c>
      <c r="C104" s="20">
        <v>22203</v>
      </c>
      <c r="D104" s="20">
        <v>804</v>
      </c>
      <c r="E104" s="20">
        <v>327</v>
      </c>
      <c r="F104" s="20">
        <v>22</v>
      </c>
      <c r="G104" s="20">
        <v>7</v>
      </c>
      <c r="H104" s="20">
        <v>14</v>
      </c>
      <c r="I104" s="21">
        <v>23377</v>
      </c>
    </row>
    <row r="105" spans="2:9" x14ac:dyDescent="0.25">
      <c r="B105" s="19" t="s">
        <v>148</v>
      </c>
      <c r="C105" s="20">
        <v>4852</v>
      </c>
      <c r="D105" s="20">
        <v>673</v>
      </c>
      <c r="E105" s="20">
        <v>2021</v>
      </c>
      <c r="F105" s="20">
        <v>113</v>
      </c>
      <c r="G105" s="20">
        <v>7</v>
      </c>
      <c r="H105" s="20">
        <v>10</v>
      </c>
      <c r="I105" s="21">
        <v>7676</v>
      </c>
    </row>
    <row r="106" spans="2:9" x14ac:dyDescent="0.25">
      <c r="B106" s="19" t="s">
        <v>130</v>
      </c>
      <c r="C106" s="20">
        <v>28088</v>
      </c>
      <c r="D106" s="20">
        <v>120</v>
      </c>
      <c r="E106" s="20">
        <v>196</v>
      </c>
      <c r="F106" s="20">
        <v>6</v>
      </c>
      <c r="G106" s="20">
        <v>1</v>
      </c>
      <c r="H106" s="20">
        <v>17</v>
      </c>
      <c r="I106" s="21">
        <v>28428</v>
      </c>
    </row>
    <row r="107" spans="2:9" x14ac:dyDescent="0.25">
      <c r="B107" s="19" t="s">
        <v>77</v>
      </c>
      <c r="C107" s="20">
        <v>23057</v>
      </c>
      <c r="D107" s="20">
        <v>513</v>
      </c>
      <c r="E107" s="20">
        <v>1601</v>
      </c>
      <c r="F107" s="20">
        <v>1404</v>
      </c>
      <c r="G107" s="20">
        <v>9</v>
      </c>
      <c r="H107" s="20">
        <v>46</v>
      </c>
      <c r="I107" s="21">
        <v>26630</v>
      </c>
    </row>
    <row r="108" spans="2:9" x14ac:dyDescent="0.25">
      <c r="B108" s="19" t="s">
        <v>131</v>
      </c>
      <c r="C108" s="20">
        <v>40595</v>
      </c>
      <c r="D108" s="20">
        <v>2723</v>
      </c>
      <c r="E108" s="20">
        <v>659</v>
      </c>
      <c r="F108" s="20">
        <v>37</v>
      </c>
      <c r="G108" s="20">
        <v>55</v>
      </c>
      <c r="H108" s="20">
        <v>31</v>
      </c>
      <c r="I108" s="21">
        <v>44100</v>
      </c>
    </row>
    <row r="109" spans="2:9" x14ac:dyDescent="0.25">
      <c r="B109" s="19" t="s">
        <v>132</v>
      </c>
      <c r="C109" s="20">
        <v>0</v>
      </c>
      <c r="D109" s="20">
        <v>172</v>
      </c>
      <c r="E109" s="20">
        <v>37916</v>
      </c>
      <c r="F109" s="20">
        <v>3742</v>
      </c>
      <c r="G109" s="20">
        <v>312</v>
      </c>
      <c r="H109" s="20">
        <v>69493</v>
      </c>
      <c r="I109" s="21">
        <v>111635</v>
      </c>
    </row>
    <row r="110" spans="2:9" x14ac:dyDescent="0.25">
      <c r="B110" s="19" t="s">
        <v>133</v>
      </c>
      <c r="C110" s="20">
        <v>82626</v>
      </c>
      <c r="D110" s="20">
        <v>1589</v>
      </c>
      <c r="E110" s="20">
        <v>16548</v>
      </c>
      <c r="F110" s="20">
        <v>558</v>
      </c>
      <c r="G110" s="20">
        <v>13</v>
      </c>
      <c r="H110" s="20">
        <v>145</v>
      </c>
      <c r="I110" s="21">
        <v>101479</v>
      </c>
    </row>
    <row r="111" spans="2:9" x14ac:dyDescent="0.25">
      <c r="B111" s="19" t="s">
        <v>134</v>
      </c>
      <c r="C111" s="20">
        <v>22697</v>
      </c>
      <c r="D111" s="20">
        <v>972</v>
      </c>
      <c r="E111" s="20">
        <v>6678</v>
      </c>
      <c r="F111" s="20">
        <v>186</v>
      </c>
      <c r="G111" s="20">
        <v>25</v>
      </c>
      <c r="H111" s="20">
        <v>45</v>
      </c>
      <c r="I111" s="21">
        <v>30603</v>
      </c>
    </row>
    <row r="112" spans="2:9" x14ac:dyDescent="0.25">
      <c r="B112" s="19" t="s">
        <v>170</v>
      </c>
      <c r="C112" s="20">
        <v>606</v>
      </c>
      <c r="D112" s="20">
        <v>44</v>
      </c>
      <c r="E112" s="20">
        <v>92</v>
      </c>
      <c r="F112" s="20">
        <v>18</v>
      </c>
      <c r="G112" s="20">
        <v>0</v>
      </c>
      <c r="H112" s="20">
        <v>0</v>
      </c>
      <c r="I112" s="21">
        <v>760</v>
      </c>
    </row>
    <row r="113" spans="2:10" x14ac:dyDescent="0.25">
      <c r="B113" s="19"/>
      <c r="C113" s="20"/>
      <c r="D113" s="20"/>
      <c r="E113" s="20"/>
      <c r="F113" s="20"/>
      <c r="G113" s="20"/>
      <c r="H113" s="20"/>
      <c r="I113" s="21">
        <v>0</v>
      </c>
    </row>
    <row r="114" spans="2:10" x14ac:dyDescent="0.25">
      <c r="B114" s="19"/>
      <c r="C114" s="20"/>
      <c r="D114" s="20"/>
      <c r="E114" s="20"/>
      <c r="F114" s="20"/>
      <c r="G114" s="20"/>
      <c r="H114" s="20"/>
      <c r="I114" s="21"/>
    </row>
    <row r="115" spans="2:10" x14ac:dyDescent="0.25">
      <c r="B115" s="19"/>
      <c r="C115" s="20"/>
      <c r="D115" s="20"/>
      <c r="E115" s="20"/>
      <c r="F115" s="20"/>
      <c r="G115" s="20"/>
      <c r="H115" s="20"/>
      <c r="I115" s="21"/>
    </row>
    <row r="116" spans="2:10" x14ac:dyDescent="0.25">
      <c r="B116" s="19"/>
      <c r="C116" s="20"/>
      <c r="D116" s="20"/>
      <c r="E116" s="20"/>
      <c r="F116" s="20"/>
      <c r="G116" s="20"/>
      <c r="H116" s="20"/>
      <c r="I116" s="21"/>
    </row>
    <row r="117" spans="2:10" x14ac:dyDescent="0.25">
      <c r="B117" s="19"/>
      <c r="C117" s="20"/>
      <c r="D117" s="20"/>
      <c r="E117" s="20"/>
      <c r="F117" s="20"/>
      <c r="G117" s="20"/>
      <c r="H117" s="20"/>
      <c r="I117" s="21"/>
    </row>
    <row r="118" spans="2:10" x14ac:dyDescent="0.25">
      <c r="B118" s="19" t="s">
        <v>8</v>
      </c>
      <c r="C118" s="21">
        <f t="shared" ref="C118:H118" si="3">SUM(C32:C117)</f>
        <v>158762867</v>
      </c>
      <c r="D118" s="21">
        <f t="shared" si="3"/>
        <v>6444636</v>
      </c>
      <c r="E118" s="21">
        <f t="shared" si="3"/>
        <v>6441714</v>
      </c>
      <c r="F118" s="21">
        <f t="shared" si="3"/>
        <v>1173766</v>
      </c>
      <c r="G118" s="21">
        <f t="shared" si="3"/>
        <v>278343</v>
      </c>
      <c r="H118" s="21">
        <f t="shared" si="3"/>
        <v>939166</v>
      </c>
      <c r="I118" s="21">
        <f>SUM(I32:I117)</f>
        <v>174040492</v>
      </c>
    </row>
    <row r="119" spans="2:10" ht="15.75" thickBot="1" x14ac:dyDescent="0.3">
      <c r="B119" s="22"/>
      <c r="C119" s="23"/>
      <c r="D119" s="23"/>
      <c r="E119" s="23"/>
      <c r="F119" s="23"/>
      <c r="G119" s="23"/>
      <c r="H119" s="23"/>
      <c r="I119" s="24"/>
      <c r="J119" s="25"/>
    </row>
    <row r="120" spans="2:10" ht="16.5" thickBot="1" x14ac:dyDescent="0.3">
      <c r="B120" s="48" t="s">
        <v>53</v>
      </c>
      <c r="C120" s="49"/>
      <c r="D120" s="49"/>
      <c r="E120" s="49"/>
      <c r="F120" s="49"/>
      <c r="G120" s="49"/>
      <c r="H120" s="50"/>
      <c r="I120" s="61" t="str">
        <f>$I$30</f>
        <v>ACUMULAT DESEMBRE 2020</v>
      </c>
    </row>
    <row r="121" spans="2:10" x14ac:dyDescent="0.25">
      <c r="B121" s="17" t="s">
        <v>31</v>
      </c>
      <c r="C121" s="18" t="s">
        <v>32</v>
      </c>
      <c r="D121" s="18" t="s">
        <v>33</v>
      </c>
      <c r="E121" s="18" t="s">
        <v>34</v>
      </c>
      <c r="F121" s="18" t="s">
        <v>35</v>
      </c>
      <c r="G121" s="18" t="s">
        <v>36</v>
      </c>
      <c r="H121" s="18" t="s">
        <v>37</v>
      </c>
      <c r="I121" s="18" t="s">
        <v>8</v>
      </c>
    </row>
    <row r="122" spans="2:10" x14ac:dyDescent="0.25">
      <c r="B122" s="19" t="s">
        <v>38</v>
      </c>
      <c r="C122" s="20">
        <v>561644</v>
      </c>
      <c r="D122" s="20">
        <v>1</v>
      </c>
      <c r="E122" s="20">
        <v>0</v>
      </c>
      <c r="F122" s="20">
        <v>0</v>
      </c>
      <c r="G122" s="20">
        <v>3</v>
      </c>
      <c r="H122" s="20">
        <v>0</v>
      </c>
      <c r="I122" s="21">
        <v>561648</v>
      </c>
    </row>
    <row r="123" spans="2:10" x14ac:dyDescent="0.25">
      <c r="B123" s="19" t="s">
        <v>39</v>
      </c>
      <c r="C123" s="20">
        <v>354346</v>
      </c>
      <c r="D123" s="20">
        <v>1343</v>
      </c>
      <c r="E123" s="20">
        <v>12</v>
      </c>
      <c r="F123" s="20">
        <v>0</v>
      </c>
      <c r="G123" s="20">
        <v>0</v>
      </c>
      <c r="H123" s="20">
        <v>0</v>
      </c>
      <c r="I123" s="21">
        <v>355701</v>
      </c>
    </row>
    <row r="124" spans="2:10" x14ac:dyDescent="0.25">
      <c r="B124" s="19" t="s">
        <v>40</v>
      </c>
      <c r="C124" s="20">
        <v>76011</v>
      </c>
      <c r="D124" s="20">
        <v>2</v>
      </c>
      <c r="E124" s="20">
        <v>0</v>
      </c>
      <c r="F124" s="20">
        <v>0</v>
      </c>
      <c r="G124" s="20">
        <v>0</v>
      </c>
      <c r="H124" s="20">
        <v>0</v>
      </c>
      <c r="I124" s="21">
        <v>76013</v>
      </c>
    </row>
    <row r="125" spans="2:10" x14ac:dyDescent="0.25">
      <c r="B125" s="19" t="s">
        <v>41</v>
      </c>
      <c r="C125" s="20">
        <v>70468</v>
      </c>
      <c r="D125" s="20">
        <v>1</v>
      </c>
      <c r="E125" s="20">
        <v>0</v>
      </c>
      <c r="F125" s="20">
        <v>0</v>
      </c>
      <c r="G125" s="20">
        <v>0</v>
      </c>
      <c r="H125" s="20">
        <v>0</v>
      </c>
      <c r="I125" s="21">
        <v>70469</v>
      </c>
    </row>
    <row r="126" spans="2:10" x14ac:dyDescent="0.25">
      <c r="B126" s="19" t="s">
        <v>42</v>
      </c>
      <c r="C126" s="20">
        <v>26264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1">
        <v>26264</v>
      </c>
    </row>
    <row r="127" spans="2:10" x14ac:dyDescent="0.25">
      <c r="B127" s="19" t="s">
        <v>43</v>
      </c>
      <c r="C127" s="20">
        <v>10703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1">
        <v>10703</v>
      </c>
    </row>
    <row r="128" spans="2:10" x14ac:dyDescent="0.25">
      <c r="B128" s="19" t="s">
        <v>89</v>
      </c>
      <c r="C128" s="20">
        <v>382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1">
        <v>382</v>
      </c>
    </row>
    <row r="129" spans="2:9" x14ac:dyDescent="0.25">
      <c r="B129" s="19" t="s">
        <v>90</v>
      </c>
      <c r="C129" s="20">
        <v>80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1">
        <v>80</v>
      </c>
    </row>
    <row r="130" spans="2:9" x14ac:dyDescent="0.25">
      <c r="B130" s="19" t="s">
        <v>91</v>
      </c>
      <c r="C130" s="20">
        <v>41236</v>
      </c>
      <c r="D130" s="20">
        <v>5</v>
      </c>
      <c r="E130" s="20">
        <v>0</v>
      </c>
      <c r="F130" s="20">
        <v>1</v>
      </c>
      <c r="G130" s="20">
        <v>0</v>
      </c>
      <c r="H130" s="20">
        <v>0</v>
      </c>
      <c r="I130" s="21">
        <v>41242</v>
      </c>
    </row>
    <row r="131" spans="2:9" x14ac:dyDescent="0.25">
      <c r="B131" s="19" t="s">
        <v>92</v>
      </c>
      <c r="C131" s="20">
        <v>24115</v>
      </c>
      <c r="D131" s="20">
        <v>0</v>
      </c>
      <c r="E131" s="20">
        <v>0</v>
      </c>
      <c r="F131" s="20">
        <v>0</v>
      </c>
      <c r="G131" s="20">
        <v>23</v>
      </c>
      <c r="H131" s="20">
        <v>0</v>
      </c>
      <c r="I131" s="21">
        <v>24138</v>
      </c>
    </row>
    <row r="132" spans="2:9" x14ac:dyDescent="0.25">
      <c r="B132" s="19" t="s">
        <v>93</v>
      </c>
      <c r="C132" s="20">
        <v>17410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1">
        <v>17410</v>
      </c>
    </row>
    <row r="133" spans="2:9" x14ac:dyDescent="0.25">
      <c r="B133" s="19" t="s">
        <v>94</v>
      </c>
      <c r="C133" s="20">
        <v>10900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1">
        <v>10900</v>
      </c>
    </row>
    <row r="134" spans="2:9" x14ac:dyDescent="0.25">
      <c r="B134" s="19" t="s">
        <v>95</v>
      </c>
      <c r="C134" s="20">
        <v>1765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1">
        <v>1765</v>
      </c>
    </row>
    <row r="135" spans="2:9" x14ac:dyDescent="0.25">
      <c r="B135" s="19" t="s">
        <v>44</v>
      </c>
      <c r="C135" s="20">
        <v>3373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1">
        <v>3373</v>
      </c>
    </row>
    <row r="136" spans="2:9" x14ac:dyDescent="0.25">
      <c r="B136" s="19" t="s">
        <v>45</v>
      </c>
      <c r="C136" s="20">
        <v>4781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1">
        <v>4781</v>
      </c>
    </row>
    <row r="137" spans="2:9" x14ac:dyDescent="0.25">
      <c r="B137" s="19" t="s">
        <v>46</v>
      </c>
      <c r="C137" s="20">
        <v>1752</v>
      </c>
      <c r="D137" s="20">
        <v>1</v>
      </c>
      <c r="E137" s="20">
        <v>3</v>
      </c>
      <c r="F137" s="20">
        <v>0</v>
      </c>
      <c r="G137" s="20">
        <v>0</v>
      </c>
      <c r="H137" s="20">
        <v>0</v>
      </c>
      <c r="I137" s="21">
        <v>1756</v>
      </c>
    </row>
    <row r="138" spans="2:9" x14ac:dyDescent="0.25">
      <c r="B138" s="19" t="s">
        <v>47</v>
      </c>
      <c r="C138" s="20">
        <v>10999</v>
      </c>
      <c r="D138" s="20">
        <v>6</v>
      </c>
      <c r="E138" s="20">
        <v>0</v>
      </c>
      <c r="F138" s="20">
        <v>0</v>
      </c>
      <c r="G138" s="20">
        <v>0</v>
      </c>
      <c r="H138" s="20">
        <v>0</v>
      </c>
      <c r="I138" s="21">
        <v>11005</v>
      </c>
    </row>
    <row r="139" spans="2:9" x14ac:dyDescent="0.25">
      <c r="B139" s="19" t="s">
        <v>96</v>
      </c>
      <c r="C139" s="20">
        <v>3994</v>
      </c>
      <c r="D139" s="20">
        <v>23</v>
      </c>
      <c r="E139" s="20">
        <v>0</v>
      </c>
      <c r="F139" s="20">
        <v>0</v>
      </c>
      <c r="G139" s="20">
        <v>0</v>
      </c>
      <c r="H139" s="20">
        <v>0</v>
      </c>
      <c r="I139" s="21">
        <v>4017</v>
      </c>
    </row>
    <row r="140" spans="2:9" x14ac:dyDescent="0.25">
      <c r="B140" s="19" t="s">
        <v>155</v>
      </c>
      <c r="C140" s="20">
        <v>36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1">
        <v>36</v>
      </c>
    </row>
    <row r="141" spans="2:9" x14ac:dyDescent="0.25">
      <c r="B141" s="19" t="s">
        <v>83</v>
      </c>
      <c r="C141" s="20">
        <v>849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1">
        <v>849</v>
      </c>
    </row>
    <row r="142" spans="2:9" x14ac:dyDescent="0.25">
      <c r="B142" s="19" t="s">
        <v>135</v>
      </c>
      <c r="C142" s="20">
        <v>5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1">
        <v>5</v>
      </c>
    </row>
    <row r="143" spans="2:9" x14ac:dyDescent="0.25">
      <c r="B143" s="19" t="s">
        <v>97</v>
      </c>
      <c r="C143" s="20">
        <v>244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1">
        <v>244</v>
      </c>
    </row>
    <row r="144" spans="2:9" x14ac:dyDescent="0.25">
      <c r="B144" s="19" t="s">
        <v>98</v>
      </c>
      <c r="C144" s="20">
        <v>20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1">
        <v>20</v>
      </c>
    </row>
    <row r="145" spans="2:9" x14ac:dyDescent="0.25">
      <c r="B145" s="19" t="s">
        <v>136</v>
      </c>
      <c r="C145" s="20">
        <v>88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1">
        <v>88</v>
      </c>
    </row>
    <row r="146" spans="2:9" x14ac:dyDescent="0.25">
      <c r="B146" s="19" t="s">
        <v>99</v>
      </c>
      <c r="C146" s="20">
        <v>70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1">
        <v>70</v>
      </c>
    </row>
    <row r="147" spans="2:9" x14ac:dyDescent="0.25">
      <c r="B147" s="19" t="s">
        <v>100</v>
      </c>
      <c r="C147" s="20">
        <v>2105</v>
      </c>
      <c r="D147" s="20">
        <v>3</v>
      </c>
      <c r="E147" s="20">
        <v>0</v>
      </c>
      <c r="F147" s="20">
        <v>0</v>
      </c>
      <c r="G147" s="20">
        <v>0</v>
      </c>
      <c r="H147" s="20">
        <v>0</v>
      </c>
      <c r="I147" s="21">
        <v>2108</v>
      </c>
    </row>
    <row r="148" spans="2:9" x14ac:dyDescent="0.25">
      <c r="B148" s="19" t="s">
        <v>101</v>
      </c>
      <c r="C148" s="20">
        <v>129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1">
        <v>129</v>
      </c>
    </row>
    <row r="149" spans="2:9" x14ac:dyDescent="0.25">
      <c r="B149" s="19" t="s">
        <v>102</v>
      </c>
      <c r="C149" s="20">
        <v>612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1">
        <v>612</v>
      </c>
    </row>
    <row r="150" spans="2:9" x14ac:dyDescent="0.25">
      <c r="B150" s="19" t="s">
        <v>103</v>
      </c>
      <c r="C150" s="20">
        <v>572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1">
        <v>572</v>
      </c>
    </row>
    <row r="151" spans="2:9" x14ac:dyDescent="0.25">
      <c r="B151" s="19" t="s">
        <v>104</v>
      </c>
      <c r="C151" s="20">
        <v>233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1">
        <v>233</v>
      </c>
    </row>
    <row r="152" spans="2:9" x14ac:dyDescent="0.25">
      <c r="B152" s="19" t="s">
        <v>105</v>
      </c>
      <c r="C152" s="20">
        <v>1064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1">
        <v>1064</v>
      </c>
    </row>
    <row r="153" spans="2:9" x14ac:dyDescent="0.25">
      <c r="B153" s="19" t="s">
        <v>106</v>
      </c>
      <c r="C153" s="20">
        <v>1861</v>
      </c>
      <c r="D153" s="20">
        <v>30</v>
      </c>
      <c r="E153" s="20">
        <v>0</v>
      </c>
      <c r="F153" s="20">
        <v>0</v>
      </c>
      <c r="G153" s="20">
        <v>0</v>
      </c>
      <c r="H153" s="20">
        <v>0</v>
      </c>
      <c r="I153" s="21">
        <v>1891</v>
      </c>
    </row>
    <row r="154" spans="2:9" x14ac:dyDescent="0.25">
      <c r="B154" s="19" t="s">
        <v>107</v>
      </c>
      <c r="C154" s="20">
        <v>1813</v>
      </c>
      <c r="D154" s="20">
        <v>28</v>
      </c>
      <c r="E154" s="20">
        <v>0</v>
      </c>
      <c r="F154" s="20">
        <v>0</v>
      </c>
      <c r="G154" s="20">
        <v>0</v>
      </c>
      <c r="H154" s="20">
        <v>0</v>
      </c>
      <c r="I154" s="21">
        <v>1841</v>
      </c>
    </row>
    <row r="155" spans="2:9" x14ac:dyDescent="0.25">
      <c r="B155" s="19" t="s">
        <v>49</v>
      </c>
      <c r="C155" s="20">
        <v>61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1">
        <v>61</v>
      </c>
    </row>
    <row r="156" spans="2:9" x14ac:dyDescent="0.25">
      <c r="B156" s="19" t="s">
        <v>50</v>
      </c>
      <c r="C156" s="20">
        <v>354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1">
        <v>354</v>
      </c>
    </row>
    <row r="157" spans="2:9" x14ac:dyDescent="0.25">
      <c r="B157" s="19" t="s">
        <v>108</v>
      </c>
      <c r="C157" s="20">
        <v>43</v>
      </c>
      <c r="D157" s="20">
        <v>0</v>
      </c>
      <c r="E157" s="20">
        <v>2</v>
      </c>
      <c r="F157" s="20">
        <v>0</v>
      </c>
      <c r="G157" s="20">
        <v>0</v>
      </c>
      <c r="H157" s="20">
        <v>0</v>
      </c>
      <c r="I157" s="21">
        <v>45</v>
      </c>
    </row>
    <row r="158" spans="2:9" x14ac:dyDescent="0.25">
      <c r="B158" s="19" t="s">
        <v>109</v>
      </c>
      <c r="C158" s="20">
        <v>507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1">
        <v>507</v>
      </c>
    </row>
    <row r="159" spans="2:9" x14ac:dyDescent="0.25">
      <c r="B159" s="19" t="s">
        <v>156</v>
      </c>
      <c r="C159" s="20">
        <v>2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1">
        <v>2</v>
      </c>
    </row>
    <row r="160" spans="2:9" x14ac:dyDescent="0.25">
      <c r="B160" s="19" t="s">
        <v>111</v>
      </c>
      <c r="C160" s="20">
        <v>466</v>
      </c>
      <c r="D160" s="20">
        <v>14</v>
      </c>
      <c r="E160" s="20">
        <v>0</v>
      </c>
      <c r="F160" s="20">
        <v>0</v>
      </c>
      <c r="G160" s="20">
        <v>0</v>
      </c>
      <c r="H160" s="20">
        <v>0</v>
      </c>
      <c r="I160" s="21">
        <v>480</v>
      </c>
    </row>
    <row r="161" spans="2:9" x14ac:dyDescent="0.25">
      <c r="B161" s="19" t="s">
        <v>52</v>
      </c>
      <c r="C161" s="20">
        <v>161</v>
      </c>
      <c r="D161" s="20">
        <v>3</v>
      </c>
      <c r="E161" s="20">
        <v>0</v>
      </c>
      <c r="F161" s="20">
        <v>0</v>
      </c>
      <c r="G161" s="20">
        <v>0</v>
      </c>
      <c r="H161" s="20">
        <v>0</v>
      </c>
      <c r="I161" s="21">
        <v>164</v>
      </c>
    </row>
    <row r="162" spans="2:9" x14ac:dyDescent="0.25">
      <c r="B162" s="19" t="s">
        <v>112</v>
      </c>
      <c r="C162" s="20">
        <v>173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1">
        <v>173</v>
      </c>
    </row>
    <row r="163" spans="2:9" x14ac:dyDescent="0.25">
      <c r="B163" s="19" t="s">
        <v>140</v>
      </c>
      <c r="C163" s="20">
        <v>44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1">
        <v>44</v>
      </c>
    </row>
    <row r="164" spans="2:9" x14ac:dyDescent="0.25">
      <c r="B164" s="19" t="s">
        <v>113</v>
      </c>
      <c r="C164" s="20">
        <v>348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1">
        <v>348</v>
      </c>
    </row>
    <row r="165" spans="2:9" x14ac:dyDescent="0.25">
      <c r="B165" s="19" t="s">
        <v>84</v>
      </c>
      <c r="C165" s="20">
        <v>6239</v>
      </c>
      <c r="D165" s="20">
        <v>0</v>
      </c>
      <c r="E165" s="20">
        <v>1</v>
      </c>
      <c r="F165" s="20">
        <v>0</v>
      </c>
      <c r="G165" s="20">
        <v>0</v>
      </c>
      <c r="H165" s="20">
        <v>0</v>
      </c>
      <c r="I165" s="21">
        <v>6240</v>
      </c>
    </row>
    <row r="166" spans="2:9" x14ac:dyDescent="0.25">
      <c r="B166" s="19" t="s">
        <v>114</v>
      </c>
      <c r="C166" s="20">
        <v>166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1">
        <v>166</v>
      </c>
    </row>
    <row r="167" spans="2:9" x14ac:dyDescent="0.25">
      <c r="B167" s="19" t="s">
        <v>115</v>
      </c>
      <c r="C167" s="20">
        <v>1324</v>
      </c>
      <c r="D167" s="20">
        <v>6</v>
      </c>
      <c r="E167" s="20">
        <v>8</v>
      </c>
      <c r="F167" s="20">
        <v>0</v>
      </c>
      <c r="G167" s="20">
        <v>0</v>
      </c>
      <c r="H167" s="20">
        <v>0</v>
      </c>
      <c r="I167" s="21">
        <v>1338</v>
      </c>
    </row>
    <row r="168" spans="2:9" x14ac:dyDescent="0.25">
      <c r="B168" s="19" t="s">
        <v>116</v>
      </c>
      <c r="C168" s="20">
        <v>970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1">
        <v>970</v>
      </c>
    </row>
    <row r="169" spans="2:9" x14ac:dyDescent="0.25">
      <c r="B169" s="19" t="s">
        <v>117</v>
      </c>
      <c r="C169" s="20">
        <v>11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1">
        <v>11</v>
      </c>
    </row>
    <row r="170" spans="2:9" x14ac:dyDescent="0.25">
      <c r="B170" s="19" t="s">
        <v>118</v>
      </c>
      <c r="C170" s="20">
        <v>126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1">
        <v>126</v>
      </c>
    </row>
    <row r="171" spans="2:9" x14ac:dyDescent="0.25">
      <c r="B171" s="19" t="s">
        <v>119</v>
      </c>
      <c r="C171" s="20">
        <v>1894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1">
        <v>1894</v>
      </c>
    </row>
    <row r="172" spans="2:9" x14ac:dyDescent="0.25">
      <c r="B172" s="19" t="s">
        <v>120</v>
      </c>
      <c r="C172" s="20">
        <v>754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1">
        <v>754</v>
      </c>
    </row>
    <row r="173" spans="2:9" x14ac:dyDescent="0.25">
      <c r="B173" s="19" t="s">
        <v>121</v>
      </c>
      <c r="C173" s="20">
        <v>242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1">
        <v>242</v>
      </c>
    </row>
    <row r="174" spans="2:9" x14ac:dyDescent="0.25">
      <c r="B174" s="19" t="s">
        <v>141</v>
      </c>
      <c r="C174" s="20">
        <v>111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1">
        <v>111</v>
      </c>
    </row>
    <row r="175" spans="2:9" x14ac:dyDescent="0.25">
      <c r="B175" s="19" t="s">
        <v>142</v>
      </c>
      <c r="C175" s="20">
        <v>2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1">
        <v>2</v>
      </c>
    </row>
    <row r="176" spans="2:9" x14ac:dyDescent="0.25">
      <c r="B176" s="19" t="s">
        <v>122</v>
      </c>
      <c r="C176" s="20">
        <v>36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1">
        <v>36</v>
      </c>
    </row>
    <row r="177" spans="2:9" x14ac:dyDescent="0.25">
      <c r="B177" s="19" t="s">
        <v>123</v>
      </c>
      <c r="C177" s="20">
        <v>3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1">
        <v>3</v>
      </c>
    </row>
    <row r="178" spans="2:9" x14ac:dyDescent="0.25">
      <c r="B178" s="19" t="s">
        <v>144</v>
      </c>
      <c r="C178" s="20">
        <v>120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1">
        <v>120</v>
      </c>
    </row>
    <row r="179" spans="2:9" x14ac:dyDescent="0.25">
      <c r="B179" s="19" t="s">
        <v>124</v>
      </c>
      <c r="C179" s="20">
        <v>34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1">
        <v>34</v>
      </c>
    </row>
    <row r="180" spans="2:9" x14ac:dyDescent="0.25">
      <c r="B180" s="19" t="s">
        <v>145</v>
      </c>
      <c r="C180" s="20">
        <v>53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1">
        <v>53</v>
      </c>
    </row>
    <row r="181" spans="2:9" x14ac:dyDescent="0.25">
      <c r="B181" s="19" t="s">
        <v>147</v>
      </c>
      <c r="C181" s="20">
        <v>47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1">
        <v>47</v>
      </c>
    </row>
    <row r="182" spans="2:9" x14ac:dyDescent="0.25">
      <c r="B182" s="19" t="s">
        <v>125</v>
      </c>
      <c r="C182" s="20">
        <v>812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1">
        <v>812</v>
      </c>
    </row>
    <row r="183" spans="2:9" x14ac:dyDescent="0.25">
      <c r="B183" s="19" t="s">
        <v>127</v>
      </c>
      <c r="C183" s="20">
        <v>641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1">
        <v>641</v>
      </c>
    </row>
    <row r="184" spans="2:9" x14ac:dyDescent="0.25">
      <c r="B184" s="19" t="s">
        <v>129</v>
      </c>
      <c r="C184" s="20">
        <v>56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1">
        <v>56</v>
      </c>
    </row>
    <row r="185" spans="2:9" x14ac:dyDescent="0.25">
      <c r="B185" s="19" t="s">
        <v>148</v>
      </c>
      <c r="C185" s="20">
        <v>18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1">
        <v>18</v>
      </c>
    </row>
    <row r="186" spans="2:9" x14ac:dyDescent="0.25">
      <c r="B186" s="19" t="s">
        <v>130</v>
      </c>
      <c r="C186" s="20">
        <v>38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1">
        <v>38</v>
      </c>
    </row>
    <row r="187" spans="2:9" x14ac:dyDescent="0.25">
      <c r="B187" s="19" t="s">
        <v>77</v>
      </c>
      <c r="C187" s="20">
        <v>5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1">
        <v>5</v>
      </c>
    </row>
    <row r="188" spans="2:9" x14ac:dyDescent="0.25">
      <c r="B188" s="19" t="s">
        <v>131</v>
      </c>
      <c r="C188" s="20">
        <v>442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1">
        <v>442</v>
      </c>
    </row>
    <row r="189" spans="2:9" x14ac:dyDescent="0.25">
      <c r="B189" s="19" t="s">
        <v>133</v>
      </c>
      <c r="C189" s="20">
        <v>651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1">
        <v>651</v>
      </c>
    </row>
    <row r="190" spans="2:9" x14ac:dyDescent="0.25">
      <c r="B190" s="19" t="s">
        <v>134</v>
      </c>
      <c r="C190" s="20">
        <v>36</v>
      </c>
      <c r="D190" s="20">
        <v>0</v>
      </c>
      <c r="E190" s="20">
        <v>3</v>
      </c>
      <c r="F190" s="20">
        <v>0</v>
      </c>
      <c r="G190" s="20">
        <v>0</v>
      </c>
      <c r="H190" s="20">
        <v>0</v>
      </c>
      <c r="I190" s="21">
        <v>39</v>
      </c>
    </row>
    <row r="191" spans="2:9" x14ac:dyDescent="0.25">
      <c r="B191" s="19"/>
      <c r="C191" s="20"/>
      <c r="D191" s="20"/>
      <c r="E191" s="20"/>
      <c r="F191" s="20"/>
      <c r="G191" s="20"/>
      <c r="H191" s="20"/>
      <c r="I191" s="21">
        <v>0</v>
      </c>
    </row>
    <row r="192" spans="2:9" x14ac:dyDescent="0.25">
      <c r="B192" s="19"/>
      <c r="C192" s="20"/>
      <c r="D192" s="20"/>
      <c r="E192" s="20"/>
      <c r="F192" s="20"/>
      <c r="G192" s="20"/>
      <c r="H192" s="20"/>
      <c r="I192" s="21"/>
    </row>
    <row r="193" spans="2:10" x14ac:dyDescent="0.25">
      <c r="B193" s="19"/>
      <c r="C193" s="20"/>
      <c r="D193" s="20"/>
      <c r="E193" s="20"/>
      <c r="F193" s="20"/>
      <c r="G193" s="20"/>
      <c r="H193" s="20"/>
      <c r="I193" s="21"/>
    </row>
    <row r="194" spans="2:10" x14ac:dyDescent="0.25">
      <c r="B194" s="19"/>
      <c r="C194" s="20"/>
      <c r="D194" s="20"/>
      <c r="E194" s="20"/>
      <c r="F194" s="20"/>
      <c r="G194" s="20"/>
      <c r="H194" s="20"/>
      <c r="I194" s="21"/>
    </row>
    <row r="195" spans="2:10" x14ac:dyDescent="0.25">
      <c r="B195" s="19"/>
      <c r="C195" s="20"/>
      <c r="D195" s="20"/>
      <c r="E195" s="20"/>
      <c r="F195" s="20"/>
      <c r="G195" s="20"/>
      <c r="H195" s="20"/>
      <c r="I195" s="21"/>
    </row>
    <row r="196" spans="2:10" x14ac:dyDescent="0.25">
      <c r="B196" s="19"/>
      <c r="C196" s="20"/>
      <c r="D196" s="20"/>
      <c r="E196" s="20"/>
      <c r="F196" s="20"/>
      <c r="G196" s="20"/>
      <c r="H196" s="20"/>
      <c r="I196" s="21"/>
    </row>
    <row r="197" spans="2:10" x14ac:dyDescent="0.25">
      <c r="B197" s="19"/>
      <c r="C197" s="20"/>
      <c r="D197" s="20"/>
      <c r="E197" s="20"/>
      <c r="F197" s="20"/>
      <c r="G197" s="20"/>
      <c r="H197" s="20"/>
      <c r="I197" s="21"/>
    </row>
    <row r="198" spans="2:10" x14ac:dyDescent="0.25">
      <c r="B198" s="19"/>
      <c r="C198" s="20"/>
      <c r="D198" s="20"/>
      <c r="E198" s="20"/>
      <c r="F198" s="20"/>
      <c r="G198" s="20"/>
      <c r="H198" s="20"/>
      <c r="I198" s="21"/>
    </row>
    <row r="199" spans="2:10" x14ac:dyDescent="0.25">
      <c r="B199" s="19"/>
      <c r="C199" s="20"/>
      <c r="D199" s="20"/>
      <c r="E199" s="20"/>
      <c r="F199" s="20"/>
      <c r="G199" s="20"/>
      <c r="H199" s="20"/>
      <c r="I199" s="21"/>
    </row>
    <row r="200" spans="2:10" x14ac:dyDescent="0.25">
      <c r="B200" s="19"/>
      <c r="C200" s="20"/>
      <c r="D200" s="20"/>
      <c r="E200" s="20"/>
      <c r="F200" s="20"/>
      <c r="G200" s="20"/>
      <c r="H200" s="20"/>
      <c r="I200" s="21"/>
    </row>
    <row r="201" spans="2:10" x14ac:dyDescent="0.25">
      <c r="B201" s="19"/>
      <c r="C201" s="20"/>
      <c r="D201" s="20"/>
      <c r="E201" s="20"/>
      <c r="F201" s="20"/>
      <c r="G201" s="20"/>
      <c r="H201" s="20"/>
      <c r="I201" s="21"/>
    </row>
    <row r="202" spans="2:10" x14ac:dyDescent="0.25">
      <c r="B202" s="19"/>
      <c r="C202" s="20"/>
      <c r="D202" s="20"/>
      <c r="E202" s="20"/>
      <c r="F202" s="20"/>
      <c r="G202" s="20"/>
      <c r="H202" s="20"/>
      <c r="I202" s="21"/>
    </row>
    <row r="203" spans="2:10" x14ac:dyDescent="0.25">
      <c r="B203" s="19"/>
      <c r="C203" s="20"/>
      <c r="D203" s="20"/>
      <c r="E203" s="20"/>
      <c r="F203" s="20"/>
      <c r="G203" s="20"/>
      <c r="H203" s="20"/>
      <c r="I203" s="21"/>
    </row>
    <row r="204" spans="2:10" x14ac:dyDescent="0.25">
      <c r="B204" s="19" t="s">
        <v>8</v>
      </c>
      <c r="C204" s="21">
        <f>SUM(C122:C203)</f>
        <v>1246914</v>
      </c>
      <c r="D204" s="21">
        <f>SUM(D122:D203)</f>
        <v>1466</v>
      </c>
      <c r="E204" s="21">
        <f>SUM(E122:E203)</f>
        <v>29</v>
      </c>
      <c r="F204" s="21">
        <f>SUM(F122:F203)</f>
        <v>1</v>
      </c>
      <c r="G204" s="21">
        <f>SUM(G122:G203)</f>
        <v>26</v>
      </c>
      <c r="H204" s="21">
        <f>SUM(H122:H203)</f>
        <v>0</v>
      </c>
      <c r="I204" s="21">
        <f>SUM(I122:I203)</f>
        <v>1248436</v>
      </c>
    </row>
    <row r="205" spans="2:10" ht="15.75" thickBot="1" x14ac:dyDescent="0.3">
      <c r="B205" s="26"/>
      <c r="C205" s="27"/>
      <c r="D205" s="27"/>
      <c r="E205" s="27"/>
      <c r="F205" s="27"/>
      <c r="G205" s="27"/>
      <c r="H205" s="27"/>
      <c r="I205" s="27"/>
      <c r="J205" s="28"/>
    </row>
    <row r="206" spans="2:10" ht="16.5" thickBot="1" x14ac:dyDescent="0.3">
      <c r="B206" s="48" t="s">
        <v>71</v>
      </c>
      <c r="C206" s="49"/>
      <c r="D206" s="49"/>
      <c r="E206" s="49"/>
      <c r="F206" s="49"/>
      <c r="G206" s="49"/>
      <c r="H206" s="50"/>
      <c r="I206" s="61" t="str">
        <f>$I$30</f>
        <v>ACUMULAT DESEMBRE 2020</v>
      </c>
    </row>
    <row r="207" spans="2:10" x14ac:dyDescent="0.25">
      <c r="B207" s="17" t="s">
        <v>31</v>
      </c>
      <c r="C207" s="18" t="s">
        <v>32</v>
      </c>
      <c r="D207" s="18" t="s">
        <v>33</v>
      </c>
      <c r="E207" s="18" t="s">
        <v>34</v>
      </c>
      <c r="F207" s="18" t="s">
        <v>35</v>
      </c>
      <c r="G207" s="18" t="s">
        <v>36</v>
      </c>
      <c r="H207" s="18" t="s">
        <v>37</v>
      </c>
      <c r="I207" s="18" t="s">
        <v>8</v>
      </c>
    </row>
    <row r="208" spans="2:10" x14ac:dyDescent="0.25">
      <c r="B208" s="19" t="s">
        <v>38</v>
      </c>
      <c r="C208" s="20">
        <v>67533642</v>
      </c>
      <c r="D208" s="20">
        <v>3050624</v>
      </c>
      <c r="E208" s="20">
        <v>1942689</v>
      </c>
      <c r="F208" s="20">
        <v>492220</v>
      </c>
      <c r="G208" s="20">
        <v>128761</v>
      </c>
      <c r="H208" s="20">
        <v>197408</v>
      </c>
      <c r="I208" s="21">
        <v>73345344</v>
      </c>
    </row>
    <row r="209" spans="2:9" x14ac:dyDescent="0.25">
      <c r="B209" s="19" t="s">
        <v>39</v>
      </c>
      <c r="C209" s="20">
        <v>29469973</v>
      </c>
      <c r="D209" s="20">
        <v>825068</v>
      </c>
      <c r="E209" s="20">
        <v>583003</v>
      </c>
      <c r="F209" s="20">
        <v>146106</v>
      </c>
      <c r="G209" s="20">
        <v>30971</v>
      </c>
      <c r="H209" s="20">
        <v>58621</v>
      </c>
      <c r="I209" s="21">
        <v>31113742</v>
      </c>
    </row>
    <row r="210" spans="2:9" x14ac:dyDescent="0.25">
      <c r="B210" s="19" t="s">
        <v>40</v>
      </c>
      <c r="C210" s="20">
        <v>10819649</v>
      </c>
      <c r="D210" s="20">
        <v>2298714</v>
      </c>
      <c r="E210" s="20">
        <v>1239563</v>
      </c>
      <c r="F210" s="20">
        <v>152468</v>
      </c>
      <c r="G210" s="20">
        <v>42715</v>
      </c>
      <c r="H210" s="20">
        <v>72303</v>
      </c>
      <c r="I210" s="21">
        <v>14625412</v>
      </c>
    </row>
    <row r="211" spans="2:9" x14ac:dyDescent="0.25">
      <c r="B211" s="19" t="s">
        <v>41</v>
      </c>
      <c r="C211" s="20">
        <v>6685367</v>
      </c>
      <c r="D211" s="20">
        <v>3072385</v>
      </c>
      <c r="E211" s="20">
        <v>1755371</v>
      </c>
      <c r="F211" s="20">
        <v>567788</v>
      </c>
      <c r="G211" s="20">
        <v>173972</v>
      </c>
      <c r="H211" s="20">
        <v>105105</v>
      </c>
      <c r="I211" s="21">
        <v>12359988</v>
      </c>
    </row>
    <row r="212" spans="2:9" x14ac:dyDescent="0.25">
      <c r="B212" s="19" t="s">
        <v>42</v>
      </c>
      <c r="C212" s="20">
        <v>3407055</v>
      </c>
      <c r="D212" s="20">
        <v>57582</v>
      </c>
      <c r="E212" s="20">
        <v>48831</v>
      </c>
      <c r="F212" s="20">
        <v>17943</v>
      </c>
      <c r="G212" s="20">
        <v>2736</v>
      </c>
      <c r="H212" s="20">
        <v>10972</v>
      </c>
      <c r="I212" s="21">
        <v>3545119</v>
      </c>
    </row>
    <row r="213" spans="2:9" x14ac:dyDescent="0.25">
      <c r="B213" s="19" t="s">
        <v>43</v>
      </c>
      <c r="C213" s="20">
        <v>1280893</v>
      </c>
      <c r="D213" s="20">
        <v>98789</v>
      </c>
      <c r="E213" s="20">
        <v>47317</v>
      </c>
      <c r="F213" s="20">
        <v>10736</v>
      </c>
      <c r="G213" s="20">
        <v>2308</v>
      </c>
      <c r="H213" s="20">
        <v>2436</v>
      </c>
      <c r="I213" s="21">
        <v>1442479</v>
      </c>
    </row>
    <row r="214" spans="2:9" x14ac:dyDescent="0.25">
      <c r="B214" s="19" t="s">
        <v>89</v>
      </c>
      <c r="C214" s="20">
        <v>82518</v>
      </c>
      <c r="D214" s="20">
        <v>3379</v>
      </c>
      <c r="E214" s="20">
        <v>1031</v>
      </c>
      <c r="F214" s="20">
        <v>236</v>
      </c>
      <c r="G214" s="20">
        <v>38</v>
      </c>
      <c r="H214" s="20">
        <v>17</v>
      </c>
      <c r="I214" s="21">
        <v>87219</v>
      </c>
    </row>
    <row r="215" spans="2:9" x14ac:dyDescent="0.25">
      <c r="B215" s="19" t="s">
        <v>90</v>
      </c>
      <c r="C215" s="20">
        <v>2786</v>
      </c>
      <c r="D215" s="20">
        <v>2118</v>
      </c>
      <c r="E215" s="20">
        <v>194</v>
      </c>
      <c r="F215" s="20">
        <v>4832</v>
      </c>
      <c r="G215" s="20">
        <v>82</v>
      </c>
      <c r="H215" s="20">
        <v>20</v>
      </c>
      <c r="I215" s="21">
        <v>10032</v>
      </c>
    </row>
    <row r="216" spans="2:9" x14ac:dyDescent="0.25">
      <c r="B216" s="19" t="s">
        <v>91</v>
      </c>
      <c r="C216" s="20">
        <v>5655668</v>
      </c>
      <c r="D216" s="20">
        <v>223070</v>
      </c>
      <c r="E216" s="20">
        <v>98341</v>
      </c>
      <c r="F216" s="20">
        <v>16981</v>
      </c>
      <c r="G216" s="20">
        <v>3016</v>
      </c>
      <c r="H216" s="20">
        <v>3557</v>
      </c>
      <c r="I216" s="21">
        <v>6000633</v>
      </c>
    </row>
    <row r="217" spans="2:9" x14ac:dyDescent="0.25">
      <c r="B217" s="19" t="s">
        <v>92</v>
      </c>
      <c r="C217" s="20">
        <v>2936966</v>
      </c>
      <c r="D217" s="20">
        <v>47637</v>
      </c>
      <c r="E217" s="20">
        <v>46407</v>
      </c>
      <c r="F217" s="20">
        <v>14754</v>
      </c>
      <c r="G217" s="20">
        <v>7246</v>
      </c>
      <c r="H217" s="20">
        <v>2906</v>
      </c>
      <c r="I217" s="21">
        <v>3055916</v>
      </c>
    </row>
    <row r="218" spans="2:9" x14ac:dyDescent="0.25">
      <c r="B218" s="19" t="s">
        <v>93</v>
      </c>
      <c r="C218" s="20">
        <v>2493258</v>
      </c>
      <c r="D218" s="20">
        <v>32825</v>
      </c>
      <c r="E218" s="20">
        <v>23419</v>
      </c>
      <c r="F218" s="20">
        <v>6374</v>
      </c>
      <c r="G218" s="20">
        <v>1270</v>
      </c>
      <c r="H218" s="20">
        <v>2699</v>
      </c>
      <c r="I218" s="21">
        <v>2559845</v>
      </c>
    </row>
    <row r="219" spans="2:9" x14ac:dyDescent="0.25">
      <c r="B219" s="19" t="s">
        <v>94</v>
      </c>
      <c r="C219" s="20">
        <v>1336878</v>
      </c>
      <c r="D219" s="20">
        <v>17645</v>
      </c>
      <c r="E219" s="20">
        <v>15878</v>
      </c>
      <c r="F219" s="20">
        <v>4727</v>
      </c>
      <c r="G219" s="20">
        <v>853</v>
      </c>
      <c r="H219" s="20">
        <v>2377</v>
      </c>
      <c r="I219" s="21">
        <v>1378358</v>
      </c>
    </row>
    <row r="220" spans="2:9" x14ac:dyDescent="0.25">
      <c r="B220" s="19" t="s">
        <v>95</v>
      </c>
      <c r="C220" s="20">
        <v>335098</v>
      </c>
      <c r="D220" s="20">
        <v>6295</v>
      </c>
      <c r="E220" s="20">
        <v>3129</v>
      </c>
      <c r="F220" s="20">
        <v>328</v>
      </c>
      <c r="G220" s="20">
        <v>118</v>
      </c>
      <c r="H220" s="20">
        <v>147</v>
      </c>
      <c r="I220" s="21">
        <v>345115</v>
      </c>
    </row>
    <row r="221" spans="2:9" x14ac:dyDescent="0.25">
      <c r="B221" s="19" t="s">
        <v>44</v>
      </c>
      <c r="C221" s="20">
        <v>513501</v>
      </c>
      <c r="D221" s="20">
        <v>51384</v>
      </c>
      <c r="E221" s="20">
        <v>9380</v>
      </c>
      <c r="F221" s="20">
        <v>2144</v>
      </c>
      <c r="G221" s="20">
        <v>655</v>
      </c>
      <c r="H221" s="20">
        <v>474</v>
      </c>
      <c r="I221" s="21">
        <v>577538</v>
      </c>
    </row>
    <row r="222" spans="2:9" x14ac:dyDescent="0.25">
      <c r="B222" s="19" t="s">
        <v>45</v>
      </c>
      <c r="C222" s="20">
        <v>714441</v>
      </c>
      <c r="D222" s="20">
        <v>211724</v>
      </c>
      <c r="E222" s="20">
        <v>50954</v>
      </c>
      <c r="F222" s="20">
        <v>1805</v>
      </c>
      <c r="G222" s="20">
        <v>486</v>
      </c>
      <c r="H222" s="20">
        <v>1410</v>
      </c>
      <c r="I222" s="21">
        <v>980820</v>
      </c>
    </row>
    <row r="223" spans="2:9" x14ac:dyDescent="0.25">
      <c r="B223" s="19" t="s">
        <v>46</v>
      </c>
      <c r="C223" s="20">
        <v>63010</v>
      </c>
      <c r="D223" s="20">
        <v>161406</v>
      </c>
      <c r="E223" s="20">
        <v>106079</v>
      </c>
      <c r="F223" s="20">
        <v>11315</v>
      </c>
      <c r="G223" s="20">
        <v>1007</v>
      </c>
      <c r="H223" s="20">
        <v>1160</v>
      </c>
      <c r="I223" s="21">
        <v>343977</v>
      </c>
    </row>
    <row r="224" spans="2:9" x14ac:dyDescent="0.25">
      <c r="B224" s="19" t="s">
        <v>47</v>
      </c>
      <c r="C224" s="20">
        <v>218242</v>
      </c>
      <c r="D224" s="20">
        <v>213650</v>
      </c>
      <c r="E224" s="20">
        <v>291260</v>
      </c>
      <c r="F224" s="20">
        <v>5728</v>
      </c>
      <c r="G224" s="20">
        <v>958</v>
      </c>
      <c r="H224" s="20">
        <v>1527</v>
      </c>
      <c r="I224" s="21">
        <v>731365</v>
      </c>
    </row>
    <row r="225" spans="2:9" x14ac:dyDescent="0.25">
      <c r="B225" s="19" t="s">
        <v>96</v>
      </c>
      <c r="C225" s="20">
        <v>543603</v>
      </c>
      <c r="D225" s="20">
        <v>561292</v>
      </c>
      <c r="E225" s="20">
        <v>27365</v>
      </c>
      <c r="F225" s="20">
        <v>5338</v>
      </c>
      <c r="G225" s="20">
        <v>1104</v>
      </c>
      <c r="H225" s="20">
        <v>1373</v>
      </c>
      <c r="I225" s="21">
        <v>1140075</v>
      </c>
    </row>
    <row r="226" spans="2:9" x14ac:dyDescent="0.25">
      <c r="B226" s="19" t="s">
        <v>155</v>
      </c>
      <c r="C226" s="20">
        <v>5594</v>
      </c>
      <c r="D226" s="20">
        <v>70</v>
      </c>
      <c r="E226" s="20">
        <v>35</v>
      </c>
      <c r="F226" s="20">
        <v>0</v>
      </c>
      <c r="G226" s="20">
        <v>0</v>
      </c>
      <c r="H226" s="20">
        <v>387</v>
      </c>
      <c r="I226" s="21">
        <v>6086</v>
      </c>
    </row>
    <row r="227" spans="2:9" x14ac:dyDescent="0.25">
      <c r="B227" s="19" t="s">
        <v>83</v>
      </c>
      <c r="C227" s="20">
        <v>78710</v>
      </c>
      <c r="D227" s="20">
        <v>107801</v>
      </c>
      <c r="E227" s="20">
        <v>3522</v>
      </c>
      <c r="F227" s="20">
        <v>218</v>
      </c>
      <c r="G227" s="20">
        <v>196</v>
      </c>
      <c r="H227" s="20">
        <v>477</v>
      </c>
      <c r="I227" s="21">
        <v>190924</v>
      </c>
    </row>
    <row r="228" spans="2:9" x14ac:dyDescent="0.25">
      <c r="B228" s="19" t="s">
        <v>135</v>
      </c>
      <c r="C228" s="20">
        <v>184</v>
      </c>
      <c r="D228" s="20">
        <v>799</v>
      </c>
      <c r="E228" s="20">
        <v>0</v>
      </c>
      <c r="F228" s="20">
        <v>0</v>
      </c>
      <c r="G228" s="20">
        <v>0</v>
      </c>
      <c r="H228" s="20">
        <v>123</v>
      </c>
      <c r="I228" s="21">
        <v>1106</v>
      </c>
    </row>
    <row r="229" spans="2:9" x14ac:dyDescent="0.25">
      <c r="B229" s="19" t="s">
        <v>97</v>
      </c>
      <c r="C229" s="20">
        <v>32521</v>
      </c>
      <c r="D229" s="20">
        <v>5656</v>
      </c>
      <c r="E229" s="20">
        <v>757</v>
      </c>
      <c r="F229" s="20">
        <v>2519</v>
      </c>
      <c r="G229" s="20">
        <v>1290</v>
      </c>
      <c r="H229" s="20">
        <v>13074</v>
      </c>
      <c r="I229" s="21">
        <v>55817</v>
      </c>
    </row>
    <row r="230" spans="2:9" x14ac:dyDescent="0.25">
      <c r="B230" s="19" t="s">
        <v>70</v>
      </c>
      <c r="C230" s="20">
        <v>350</v>
      </c>
      <c r="D230" s="20">
        <v>1590</v>
      </c>
      <c r="E230" s="20">
        <v>20</v>
      </c>
      <c r="F230" s="20">
        <v>0</v>
      </c>
      <c r="G230" s="20">
        <v>0</v>
      </c>
      <c r="H230" s="20">
        <v>97</v>
      </c>
      <c r="I230" s="21">
        <v>2057</v>
      </c>
    </row>
    <row r="231" spans="2:9" x14ac:dyDescent="0.25">
      <c r="B231" s="19" t="s">
        <v>98</v>
      </c>
      <c r="C231" s="20">
        <v>1160</v>
      </c>
      <c r="D231" s="20">
        <v>6183</v>
      </c>
      <c r="E231" s="20">
        <v>628</v>
      </c>
      <c r="F231" s="20">
        <v>525</v>
      </c>
      <c r="G231" s="20">
        <v>4166</v>
      </c>
      <c r="H231" s="20">
        <v>801</v>
      </c>
      <c r="I231" s="21">
        <v>13463</v>
      </c>
    </row>
    <row r="232" spans="2:9" x14ac:dyDescent="0.25">
      <c r="B232" s="19" t="s">
        <v>136</v>
      </c>
      <c r="C232" s="20">
        <v>10874</v>
      </c>
      <c r="D232" s="20">
        <v>5499</v>
      </c>
      <c r="E232" s="20">
        <v>326</v>
      </c>
      <c r="F232" s="20">
        <v>39</v>
      </c>
      <c r="G232" s="20">
        <v>58</v>
      </c>
      <c r="H232" s="20">
        <v>4</v>
      </c>
      <c r="I232" s="21">
        <v>16800</v>
      </c>
    </row>
    <row r="233" spans="2:9" x14ac:dyDescent="0.25">
      <c r="B233" s="19" t="s">
        <v>99</v>
      </c>
      <c r="C233" s="20">
        <v>11372</v>
      </c>
      <c r="D233" s="20">
        <v>2254</v>
      </c>
      <c r="E233" s="20">
        <v>545</v>
      </c>
      <c r="F233" s="20">
        <v>675</v>
      </c>
      <c r="G233" s="20">
        <v>1708</v>
      </c>
      <c r="H233" s="20">
        <v>2231</v>
      </c>
      <c r="I233" s="21">
        <v>18785</v>
      </c>
    </row>
    <row r="234" spans="2:9" x14ac:dyDescent="0.25">
      <c r="B234" s="19" t="s">
        <v>100</v>
      </c>
      <c r="C234" s="20">
        <v>269032</v>
      </c>
      <c r="D234" s="20">
        <v>9170</v>
      </c>
      <c r="E234" s="20">
        <v>2637</v>
      </c>
      <c r="F234" s="20">
        <v>738</v>
      </c>
      <c r="G234" s="20">
        <v>71</v>
      </c>
      <c r="H234" s="20">
        <v>184</v>
      </c>
      <c r="I234" s="21">
        <v>281832</v>
      </c>
    </row>
    <row r="235" spans="2:9" x14ac:dyDescent="0.25">
      <c r="B235" s="19" t="s">
        <v>137</v>
      </c>
      <c r="C235" s="20">
        <v>82</v>
      </c>
      <c r="D235" s="20">
        <v>270</v>
      </c>
      <c r="E235" s="20">
        <v>12</v>
      </c>
      <c r="F235" s="20">
        <v>0</v>
      </c>
      <c r="G235" s="20">
        <v>0</v>
      </c>
      <c r="H235" s="20">
        <v>0</v>
      </c>
      <c r="I235" s="21">
        <v>364</v>
      </c>
    </row>
    <row r="236" spans="2:9" x14ac:dyDescent="0.25">
      <c r="B236" s="19" t="s">
        <v>101</v>
      </c>
      <c r="C236" s="20">
        <v>12759</v>
      </c>
      <c r="D236" s="20">
        <v>12834</v>
      </c>
      <c r="E236" s="20">
        <v>8947</v>
      </c>
      <c r="F236" s="20">
        <v>23639</v>
      </c>
      <c r="G236" s="20">
        <v>4574</v>
      </c>
      <c r="H236" s="20">
        <v>198</v>
      </c>
      <c r="I236" s="21">
        <v>62951</v>
      </c>
    </row>
    <row r="237" spans="2:9" x14ac:dyDescent="0.25">
      <c r="B237" s="19" t="s">
        <v>102</v>
      </c>
      <c r="C237" s="20">
        <v>148545</v>
      </c>
      <c r="D237" s="20">
        <v>5086</v>
      </c>
      <c r="E237" s="20">
        <v>1534</v>
      </c>
      <c r="F237" s="20">
        <v>448</v>
      </c>
      <c r="G237" s="20">
        <v>326</v>
      </c>
      <c r="H237" s="20">
        <v>145</v>
      </c>
      <c r="I237" s="21">
        <v>156084</v>
      </c>
    </row>
    <row r="238" spans="2:9" x14ac:dyDescent="0.25">
      <c r="B238" s="19" t="s">
        <v>48</v>
      </c>
      <c r="C238" s="20">
        <v>1060</v>
      </c>
      <c r="D238" s="20">
        <v>56</v>
      </c>
      <c r="E238" s="20">
        <v>3</v>
      </c>
      <c r="F238" s="20">
        <v>226</v>
      </c>
      <c r="G238" s="20">
        <v>2</v>
      </c>
      <c r="H238" s="20">
        <v>1</v>
      </c>
      <c r="I238" s="21">
        <v>1348</v>
      </c>
    </row>
    <row r="239" spans="2:9" x14ac:dyDescent="0.25">
      <c r="B239" s="19" t="s">
        <v>103</v>
      </c>
      <c r="C239" s="20">
        <v>22578</v>
      </c>
      <c r="D239" s="20">
        <v>32520</v>
      </c>
      <c r="E239" s="20">
        <v>36360</v>
      </c>
      <c r="F239" s="20">
        <v>10644</v>
      </c>
      <c r="G239" s="20">
        <v>858</v>
      </c>
      <c r="H239" s="20">
        <v>759</v>
      </c>
      <c r="I239" s="21">
        <v>103719</v>
      </c>
    </row>
    <row r="240" spans="2:9" x14ac:dyDescent="0.25">
      <c r="B240" s="19" t="s">
        <v>104</v>
      </c>
      <c r="C240" s="20">
        <v>4338</v>
      </c>
      <c r="D240" s="20">
        <v>6627</v>
      </c>
      <c r="E240" s="20">
        <v>140456</v>
      </c>
      <c r="F240" s="20">
        <v>112615</v>
      </c>
      <c r="G240" s="20">
        <v>2834</v>
      </c>
      <c r="H240" s="20">
        <v>1712</v>
      </c>
      <c r="I240" s="21">
        <v>268582</v>
      </c>
    </row>
    <row r="241" spans="2:9" x14ac:dyDescent="0.25">
      <c r="B241" s="19" t="s">
        <v>105</v>
      </c>
      <c r="C241" s="20">
        <v>47074</v>
      </c>
      <c r="D241" s="20">
        <v>302483</v>
      </c>
      <c r="E241" s="20">
        <v>380923</v>
      </c>
      <c r="F241" s="20">
        <v>8081</v>
      </c>
      <c r="G241" s="20">
        <v>781</v>
      </c>
      <c r="H241" s="20">
        <v>496</v>
      </c>
      <c r="I241" s="21">
        <v>739838</v>
      </c>
    </row>
    <row r="242" spans="2:9" x14ac:dyDescent="0.25">
      <c r="B242" s="19" t="s">
        <v>106</v>
      </c>
      <c r="C242" s="20">
        <v>57058</v>
      </c>
      <c r="D242" s="20">
        <v>25393</v>
      </c>
      <c r="E242" s="20">
        <v>20965</v>
      </c>
      <c r="F242" s="20">
        <v>13382</v>
      </c>
      <c r="G242" s="20">
        <v>358</v>
      </c>
      <c r="H242" s="20">
        <v>533</v>
      </c>
      <c r="I242" s="21">
        <v>117689</v>
      </c>
    </row>
    <row r="243" spans="2:9" x14ac:dyDescent="0.25">
      <c r="B243" s="19" t="s">
        <v>107</v>
      </c>
      <c r="C243" s="20">
        <v>92298</v>
      </c>
      <c r="D243" s="20">
        <v>313583</v>
      </c>
      <c r="E243" s="20">
        <v>89483</v>
      </c>
      <c r="F243" s="20">
        <v>12257</v>
      </c>
      <c r="G243" s="20">
        <v>2640</v>
      </c>
      <c r="H243" s="20">
        <v>1068</v>
      </c>
      <c r="I243" s="21">
        <v>511329</v>
      </c>
    </row>
    <row r="244" spans="2:9" x14ac:dyDescent="0.25">
      <c r="B244" s="19" t="s">
        <v>49</v>
      </c>
      <c r="C244" s="20">
        <v>8013</v>
      </c>
      <c r="D244" s="20">
        <v>6461</v>
      </c>
      <c r="E244" s="20">
        <v>248</v>
      </c>
      <c r="F244" s="20">
        <v>76</v>
      </c>
      <c r="G244" s="20">
        <v>39</v>
      </c>
      <c r="H244" s="20">
        <v>4174</v>
      </c>
      <c r="I244" s="21">
        <v>19011</v>
      </c>
    </row>
    <row r="245" spans="2:9" x14ac:dyDescent="0.25">
      <c r="B245" s="19" t="s">
        <v>50</v>
      </c>
      <c r="C245" s="20">
        <v>9430</v>
      </c>
      <c r="D245" s="20">
        <v>3562</v>
      </c>
      <c r="E245" s="20">
        <v>67591</v>
      </c>
      <c r="F245" s="20">
        <v>76570</v>
      </c>
      <c r="G245" s="20">
        <v>2172</v>
      </c>
      <c r="H245" s="20">
        <v>63091</v>
      </c>
      <c r="I245" s="21">
        <v>222416</v>
      </c>
    </row>
    <row r="246" spans="2:9" x14ac:dyDescent="0.25">
      <c r="B246" s="19" t="s">
        <v>108</v>
      </c>
      <c r="C246" s="20">
        <v>2046</v>
      </c>
      <c r="D246" s="20">
        <v>1669</v>
      </c>
      <c r="E246" s="20">
        <v>56230</v>
      </c>
      <c r="F246" s="20">
        <v>5923</v>
      </c>
      <c r="G246" s="20">
        <v>435</v>
      </c>
      <c r="H246" s="20">
        <v>383</v>
      </c>
      <c r="I246" s="21">
        <v>66686</v>
      </c>
    </row>
    <row r="247" spans="2:9" x14ac:dyDescent="0.25">
      <c r="B247" s="19" t="s">
        <v>109</v>
      </c>
      <c r="C247" s="20">
        <v>6158</v>
      </c>
      <c r="D247" s="20">
        <v>92785</v>
      </c>
      <c r="E247" s="20">
        <v>14676</v>
      </c>
      <c r="F247" s="20">
        <v>974</v>
      </c>
      <c r="G247" s="20">
        <v>195</v>
      </c>
      <c r="H247" s="20">
        <v>286</v>
      </c>
      <c r="I247" s="21">
        <v>115074</v>
      </c>
    </row>
    <row r="248" spans="2:9" x14ac:dyDescent="0.25">
      <c r="B248" s="19" t="s">
        <v>156</v>
      </c>
      <c r="C248" s="20">
        <v>295</v>
      </c>
      <c r="D248" s="20">
        <v>217</v>
      </c>
      <c r="E248" s="20">
        <v>610</v>
      </c>
      <c r="F248" s="20">
        <v>97</v>
      </c>
      <c r="G248" s="20">
        <v>89</v>
      </c>
      <c r="H248" s="20">
        <v>3</v>
      </c>
      <c r="I248" s="21">
        <v>1311</v>
      </c>
    </row>
    <row r="249" spans="2:9" x14ac:dyDescent="0.25">
      <c r="B249" s="19" t="s">
        <v>51</v>
      </c>
      <c r="C249" s="20">
        <v>1683</v>
      </c>
      <c r="D249" s="20">
        <v>319</v>
      </c>
      <c r="E249" s="20">
        <v>154</v>
      </c>
      <c r="F249" s="20">
        <v>320</v>
      </c>
      <c r="G249" s="20">
        <v>0</v>
      </c>
      <c r="H249" s="20">
        <v>119</v>
      </c>
      <c r="I249" s="21">
        <v>2595</v>
      </c>
    </row>
    <row r="250" spans="2:9" x14ac:dyDescent="0.25">
      <c r="B250" s="19" t="s">
        <v>111</v>
      </c>
      <c r="C250" s="20">
        <v>40979</v>
      </c>
      <c r="D250" s="20">
        <v>18996</v>
      </c>
      <c r="E250" s="20">
        <v>11981</v>
      </c>
      <c r="F250" s="20">
        <v>1431</v>
      </c>
      <c r="G250" s="20">
        <v>28</v>
      </c>
      <c r="H250" s="20">
        <v>189</v>
      </c>
      <c r="I250" s="21">
        <v>73604</v>
      </c>
    </row>
    <row r="251" spans="2:9" x14ac:dyDescent="0.25">
      <c r="B251" s="19" t="s">
        <v>52</v>
      </c>
      <c r="C251" s="20">
        <v>19628</v>
      </c>
      <c r="D251" s="20">
        <v>9765</v>
      </c>
      <c r="E251" s="20">
        <v>557</v>
      </c>
      <c r="F251" s="20">
        <v>41</v>
      </c>
      <c r="G251" s="20">
        <v>2</v>
      </c>
      <c r="H251" s="20">
        <v>5</v>
      </c>
      <c r="I251" s="21">
        <v>29998</v>
      </c>
    </row>
    <row r="252" spans="2:9" x14ac:dyDescent="0.25">
      <c r="B252" s="19" t="s">
        <v>112</v>
      </c>
      <c r="C252" s="20">
        <v>1930</v>
      </c>
      <c r="D252" s="20">
        <v>8699</v>
      </c>
      <c r="E252" s="20">
        <v>1443</v>
      </c>
      <c r="F252" s="20">
        <v>819</v>
      </c>
      <c r="G252" s="20">
        <v>154</v>
      </c>
      <c r="H252" s="20">
        <v>59959</v>
      </c>
      <c r="I252" s="21">
        <v>73004</v>
      </c>
    </row>
    <row r="253" spans="2:9" x14ac:dyDescent="0.25">
      <c r="B253" s="19" t="s">
        <v>139</v>
      </c>
      <c r="C253" s="20">
        <v>109</v>
      </c>
      <c r="D253" s="20">
        <v>87</v>
      </c>
      <c r="E253" s="20">
        <v>5</v>
      </c>
      <c r="F253" s="20">
        <v>209</v>
      </c>
      <c r="G253" s="20">
        <v>0</v>
      </c>
      <c r="H253" s="20">
        <v>0</v>
      </c>
      <c r="I253" s="21">
        <v>410</v>
      </c>
    </row>
    <row r="254" spans="2:9" x14ac:dyDescent="0.25">
      <c r="B254" s="19" t="s">
        <v>140</v>
      </c>
      <c r="C254" s="20">
        <v>2318</v>
      </c>
      <c r="D254" s="20">
        <v>11986</v>
      </c>
      <c r="E254" s="20">
        <v>789</v>
      </c>
      <c r="F254" s="20">
        <v>11</v>
      </c>
      <c r="G254" s="20">
        <v>9</v>
      </c>
      <c r="H254" s="20">
        <v>4</v>
      </c>
      <c r="I254" s="21">
        <v>15117</v>
      </c>
    </row>
    <row r="255" spans="2:9" x14ac:dyDescent="0.25">
      <c r="B255" s="19" t="s">
        <v>113</v>
      </c>
      <c r="C255" s="20">
        <v>96531</v>
      </c>
      <c r="D255" s="20">
        <v>12146</v>
      </c>
      <c r="E255" s="20">
        <v>1306</v>
      </c>
      <c r="F255" s="20">
        <v>9</v>
      </c>
      <c r="G255" s="20">
        <v>1</v>
      </c>
      <c r="H255" s="20">
        <v>110</v>
      </c>
      <c r="I255" s="21">
        <v>110103</v>
      </c>
    </row>
    <row r="256" spans="2:9" x14ac:dyDescent="0.25">
      <c r="B256" s="19" t="s">
        <v>84</v>
      </c>
      <c r="C256" s="20">
        <v>107644</v>
      </c>
      <c r="D256" s="20">
        <v>119547</v>
      </c>
      <c r="E256" s="20">
        <v>146897</v>
      </c>
      <c r="F256" s="20">
        <v>5786</v>
      </c>
      <c r="G256" s="20">
        <v>555</v>
      </c>
      <c r="H256" s="20">
        <v>772</v>
      </c>
      <c r="I256" s="21">
        <v>381201</v>
      </c>
    </row>
    <row r="257" spans="2:9" x14ac:dyDescent="0.25">
      <c r="B257" s="19" t="s">
        <v>114</v>
      </c>
      <c r="C257" s="20">
        <v>17757</v>
      </c>
      <c r="D257" s="20">
        <v>5747</v>
      </c>
      <c r="E257" s="20">
        <v>1309</v>
      </c>
      <c r="F257" s="20">
        <v>427</v>
      </c>
      <c r="G257" s="20">
        <v>268</v>
      </c>
      <c r="H257" s="20">
        <v>1995</v>
      </c>
      <c r="I257" s="21">
        <v>27503</v>
      </c>
    </row>
    <row r="258" spans="2:9" x14ac:dyDescent="0.25">
      <c r="B258" s="19" t="s">
        <v>115</v>
      </c>
      <c r="C258" s="20">
        <v>77901</v>
      </c>
      <c r="D258" s="20">
        <v>228891</v>
      </c>
      <c r="E258" s="20">
        <v>9520</v>
      </c>
      <c r="F258" s="20">
        <v>1799</v>
      </c>
      <c r="G258" s="20">
        <v>125</v>
      </c>
      <c r="H258" s="20">
        <v>405</v>
      </c>
      <c r="I258" s="21">
        <v>318641</v>
      </c>
    </row>
    <row r="259" spans="2:9" x14ac:dyDescent="0.25">
      <c r="B259" s="19" t="s">
        <v>116</v>
      </c>
      <c r="C259" s="20">
        <v>31302</v>
      </c>
      <c r="D259" s="20">
        <v>14684</v>
      </c>
      <c r="E259" s="20">
        <v>43815</v>
      </c>
      <c r="F259" s="20">
        <v>967</v>
      </c>
      <c r="G259" s="20">
        <v>487</v>
      </c>
      <c r="H259" s="20">
        <v>283</v>
      </c>
      <c r="I259" s="21">
        <v>91538</v>
      </c>
    </row>
    <row r="260" spans="2:9" x14ac:dyDescent="0.25">
      <c r="B260" s="19" t="s">
        <v>117</v>
      </c>
      <c r="C260" s="20">
        <v>698</v>
      </c>
      <c r="D260" s="20">
        <v>849</v>
      </c>
      <c r="E260" s="20">
        <v>2839</v>
      </c>
      <c r="F260" s="20">
        <v>573</v>
      </c>
      <c r="G260" s="20">
        <v>2</v>
      </c>
      <c r="H260" s="20">
        <v>21</v>
      </c>
      <c r="I260" s="21">
        <v>4982</v>
      </c>
    </row>
    <row r="261" spans="2:9" x14ac:dyDescent="0.25">
      <c r="B261" s="19" t="s">
        <v>118</v>
      </c>
      <c r="C261" s="20">
        <v>34393</v>
      </c>
      <c r="D261" s="20">
        <v>628</v>
      </c>
      <c r="E261" s="20">
        <v>704</v>
      </c>
      <c r="F261" s="20">
        <v>137</v>
      </c>
      <c r="G261" s="20">
        <v>205</v>
      </c>
      <c r="H261" s="20">
        <v>1</v>
      </c>
      <c r="I261" s="21">
        <v>36068</v>
      </c>
    </row>
    <row r="262" spans="2:9" x14ac:dyDescent="0.25">
      <c r="B262" s="19" t="s">
        <v>119</v>
      </c>
      <c r="C262" s="20">
        <v>296539</v>
      </c>
      <c r="D262" s="20">
        <v>6623</v>
      </c>
      <c r="E262" s="20">
        <v>6439</v>
      </c>
      <c r="F262" s="20">
        <v>1086</v>
      </c>
      <c r="G262" s="20">
        <v>249</v>
      </c>
      <c r="H262" s="20">
        <v>533</v>
      </c>
      <c r="I262" s="21">
        <v>311469</v>
      </c>
    </row>
    <row r="263" spans="2:9" x14ac:dyDescent="0.25">
      <c r="B263" s="19" t="s">
        <v>120</v>
      </c>
      <c r="C263" s="20">
        <v>145545</v>
      </c>
      <c r="D263" s="20">
        <v>20404</v>
      </c>
      <c r="E263" s="20">
        <v>2071</v>
      </c>
      <c r="F263" s="20">
        <v>194</v>
      </c>
      <c r="G263" s="20">
        <v>189</v>
      </c>
      <c r="H263" s="20">
        <v>107</v>
      </c>
      <c r="I263" s="21">
        <v>168510</v>
      </c>
    </row>
    <row r="264" spans="2:9" x14ac:dyDescent="0.25">
      <c r="B264" s="19" t="s">
        <v>121</v>
      </c>
      <c r="C264" s="20">
        <v>28926</v>
      </c>
      <c r="D264" s="20">
        <v>4664</v>
      </c>
      <c r="E264" s="20">
        <v>1164</v>
      </c>
      <c r="F264" s="20">
        <v>76</v>
      </c>
      <c r="G264" s="20">
        <v>121</v>
      </c>
      <c r="H264" s="20">
        <v>31</v>
      </c>
      <c r="I264" s="21">
        <v>34982</v>
      </c>
    </row>
    <row r="265" spans="2:9" x14ac:dyDescent="0.25">
      <c r="B265" s="19" t="s">
        <v>141</v>
      </c>
      <c r="C265" s="20">
        <v>14337</v>
      </c>
      <c r="D265" s="20">
        <v>806</v>
      </c>
      <c r="E265" s="20">
        <v>136</v>
      </c>
      <c r="F265" s="20">
        <v>184</v>
      </c>
      <c r="G265" s="20">
        <v>6</v>
      </c>
      <c r="H265" s="20">
        <v>22</v>
      </c>
      <c r="I265" s="21">
        <v>15491</v>
      </c>
    </row>
    <row r="266" spans="2:9" x14ac:dyDescent="0.25">
      <c r="B266" s="19" t="s">
        <v>142</v>
      </c>
      <c r="C266" s="20">
        <v>1114</v>
      </c>
      <c r="D266" s="20">
        <v>2648</v>
      </c>
      <c r="E266" s="20">
        <v>50</v>
      </c>
      <c r="F266" s="20">
        <v>0</v>
      </c>
      <c r="G266" s="20">
        <v>14</v>
      </c>
      <c r="H266" s="20">
        <v>8</v>
      </c>
      <c r="I266" s="21">
        <v>3834</v>
      </c>
    </row>
    <row r="267" spans="2:9" x14ac:dyDescent="0.25">
      <c r="B267" s="19" t="s">
        <v>171</v>
      </c>
      <c r="C267" s="20">
        <v>617</v>
      </c>
      <c r="D267" s="20">
        <v>37</v>
      </c>
      <c r="E267" s="20">
        <v>34</v>
      </c>
      <c r="F267" s="20">
        <v>0</v>
      </c>
      <c r="G267" s="20">
        <v>0</v>
      </c>
      <c r="H267" s="20">
        <v>0</v>
      </c>
      <c r="I267" s="21">
        <v>688</v>
      </c>
    </row>
    <row r="268" spans="2:9" x14ac:dyDescent="0.25">
      <c r="B268" s="19" t="s">
        <v>122</v>
      </c>
      <c r="C268" s="20">
        <v>16966</v>
      </c>
      <c r="D268" s="20">
        <v>2561</v>
      </c>
      <c r="E268" s="20">
        <v>602</v>
      </c>
      <c r="F268" s="20">
        <v>455</v>
      </c>
      <c r="G268" s="20">
        <v>126</v>
      </c>
      <c r="H268" s="20">
        <v>2846</v>
      </c>
      <c r="I268" s="21">
        <v>23556</v>
      </c>
    </row>
    <row r="269" spans="2:9" x14ac:dyDescent="0.25">
      <c r="B269" s="19" t="s">
        <v>123</v>
      </c>
      <c r="C269" s="20">
        <v>23534</v>
      </c>
      <c r="D269" s="20">
        <v>1123</v>
      </c>
      <c r="E269" s="20">
        <v>1595</v>
      </c>
      <c r="F269" s="20">
        <v>759</v>
      </c>
      <c r="G269" s="20">
        <v>178</v>
      </c>
      <c r="H269" s="20">
        <v>1651</v>
      </c>
      <c r="I269" s="21">
        <v>28840</v>
      </c>
    </row>
    <row r="270" spans="2:9" x14ac:dyDescent="0.25">
      <c r="B270" s="19" t="s">
        <v>144</v>
      </c>
      <c r="C270" s="20">
        <v>16886</v>
      </c>
      <c r="D270" s="20">
        <v>1830</v>
      </c>
      <c r="E270" s="20">
        <v>278</v>
      </c>
      <c r="F270" s="20">
        <v>297</v>
      </c>
      <c r="G270" s="20">
        <v>10</v>
      </c>
      <c r="H270" s="20">
        <v>9</v>
      </c>
      <c r="I270" s="21">
        <v>19310</v>
      </c>
    </row>
    <row r="271" spans="2:9" x14ac:dyDescent="0.25">
      <c r="B271" s="19" t="s">
        <v>124</v>
      </c>
      <c r="C271" s="20">
        <v>1594</v>
      </c>
      <c r="D271" s="20">
        <v>12799</v>
      </c>
      <c r="E271" s="20">
        <v>713</v>
      </c>
      <c r="F271" s="20">
        <v>98</v>
      </c>
      <c r="G271" s="20">
        <v>2</v>
      </c>
      <c r="H271" s="20">
        <v>8</v>
      </c>
      <c r="I271" s="21">
        <v>15214</v>
      </c>
    </row>
    <row r="272" spans="2:9" x14ac:dyDescent="0.25">
      <c r="B272" s="19" t="s">
        <v>145</v>
      </c>
      <c r="C272" s="20">
        <v>47</v>
      </c>
      <c r="D272" s="20">
        <v>32</v>
      </c>
      <c r="E272" s="20">
        <v>0</v>
      </c>
      <c r="F272" s="20">
        <v>118</v>
      </c>
      <c r="G272" s="20">
        <v>0</v>
      </c>
      <c r="H272" s="20">
        <v>0</v>
      </c>
      <c r="I272" s="21">
        <v>197</v>
      </c>
    </row>
    <row r="273" spans="2:9" x14ac:dyDescent="0.25">
      <c r="B273" s="19" t="s">
        <v>146</v>
      </c>
      <c r="C273" s="20">
        <v>0</v>
      </c>
      <c r="D273" s="20">
        <v>0</v>
      </c>
      <c r="E273" s="20">
        <v>0</v>
      </c>
      <c r="F273" s="20">
        <v>1</v>
      </c>
      <c r="G273" s="20">
        <v>0</v>
      </c>
      <c r="H273" s="20">
        <v>0</v>
      </c>
      <c r="I273" s="21">
        <v>1</v>
      </c>
    </row>
    <row r="274" spans="2:9" x14ac:dyDescent="0.25">
      <c r="B274" s="19" t="s">
        <v>147</v>
      </c>
      <c r="C274" s="20">
        <v>17082</v>
      </c>
      <c r="D274" s="20">
        <v>368</v>
      </c>
      <c r="E274" s="20">
        <v>110</v>
      </c>
      <c r="F274" s="20">
        <v>139</v>
      </c>
      <c r="G274" s="20">
        <v>0</v>
      </c>
      <c r="H274" s="20">
        <v>3</v>
      </c>
      <c r="I274" s="21">
        <v>17702</v>
      </c>
    </row>
    <row r="275" spans="2:9" x14ac:dyDescent="0.25">
      <c r="B275" s="19" t="s">
        <v>125</v>
      </c>
      <c r="C275" s="20">
        <v>63550</v>
      </c>
      <c r="D275" s="20">
        <v>2741</v>
      </c>
      <c r="E275" s="20">
        <v>1144</v>
      </c>
      <c r="F275" s="20">
        <v>194</v>
      </c>
      <c r="G275" s="20">
        <v>31</v>
      </c>
      <c r="H275" s="20">
        <v>68</v>
      </c>
      <c r="I275" s="21">
        <v>67728</v>
      </c>
    </row>
    <row r="276" spans="2:9" x14ac:dyDescent="0.25">
      <c r="B276" s="19" t="s">
        <v>126</v>
      </c>
      <c r="C276" s="20">
        <v>232</v>
      </c>
      <c r="D276" s="20">
        <v>15</v>
      </c>
      <c r="E276" s="20">
        <v>1</v>
      </c>
      <c r="F276" s="20">
        <v>0</v>
      </c>
      <c r="G276" s="20">
        <v>0</v>
      </c>
      <c r="H276" s="20">
        <v>0</v>
      </c>
      <c r="I276" s="21">
        <v>248</v>
      </c>
    </row>
    <row r="277" spans="2:9" x14ac:dyDescent="0.25">
      <c r="B277" s="19" t="s">
        <v>127</v>
      </c>
      <c r="C277" s="20">
        <v>40586</v>
      </c>
      <c r="D277" s="20">
        <v>1675</v>
      </c>
      <c r="E277" s="20">
        <v>989</v>
      </c>
      <c r="F277" s="20">
        <v>684</v>
      </c>
      <c r="G277" s="20">
        <v>165</v>
      </c>
      <c r="H277" s="20">
        <v>75</v>
      </c>
      <c r="I277" s="21">
        <v>44174</v>
      </c>
    </row>
    <row r="278" spans="2:9" x14ac:dyDescent="0.25">
      <c r="B278" s="19" t="s">
        <v>128</v>
      </c>
      <c r="C278" s="20">
        <v>693</v>
      </c>
      <c r="D278" s="20">
        <v>1831</v>
      </c>
      <c r="E278" s="20">
        <v>1129</v>
      </c>
      <c r="F278" s="20">
        <v>1585</v>
      </c>
      <c r="G278" s="20">
        <v>0</v>
      </c>
      <c r="H278" s="20">
        <v>26</v>
      </c>
      <c r="I278" s="21">
        <v>5264</v>
      </c>
    </row>
    <row r="279" spans="2:9" x14ac:dyDescent="0.25">
      <c r="B279" s="19" t="s">
        <v>169</v>
      </c>
      <c r="C279" s="20">
        <v>51628</v>
      </c>
      <c r="D279" s="20">
        <v>2184</v>
      </c>
      <c r="E279" s="20">
        <v>742</v>
      </c>
      <c r="F279" s="20">
        <v>432</v>
      </c>
      <c r="G279" s="20">
        <v>274</v>
      </c>
      <c r="H279" s="20">
        <v>170</v>
      </c>
      <c r="I279" s="21">
        <v>55430</v>
      </c>
    </row>
    <row r="280" spans="2:9" x14ac:dyDescent="0.25">
      <c r="B280" s="19" t="s">
        <v>129</v>
      </c>
      <c r="C280" s="20">
        <v>6415</v>
      </c>
      <c r="D280" s="20">
        <v>2083</v>
      </c>
      <c r="E280" s="20">
        <v>145</v>
      </c>
      <c r="F280" s="20">
        <v>22</v>
      </c>
      <c r="G280" s="20">
        <v>3</v>
      </c>
      <c r="H280" s="20">
        <v>7</v>
      </c>
      <c r="I280" s="21">
        <v>8675</v>
      </c>
    </row>
    <row r="281" spans="2:9" x14ac:dyDescent="0.25">
      <c r="B281" s="19" t="s">
        <v>148</v>
      </c>
      <c r="C281" s="20">
        <v>543</v>
      </c>
      <c r="D281" s="20">
        <v>318</v>
      </c>
      <c r="E281" s="20">
        <v>3241</v>
      </c>
      <c r="F281" s="20">
        <v>72</v>
      </c>
      <c r="G281" s="20">
        <v>1</v>
      </c>
      <c r="H281" s="20">
        <v>5</v>
      </c>
      <c r="I281" s="21">
        <v>4180</v>
      </c>
    </row>
    <row r="282" spans="2:9" x14ac:dyDescent="0.25">
      <c r="B282" s="19" t="s">
        <v>130</v>
      </c>
      <c r="C282" s="20">
        <v>6866</v>
      </c>
      <c r="D282" s="20">
        <v>307</v>
      </c>
      <c r="E282" s="20">
        <v>5</v>
      </c>
      <c r="F282" s="20">
        <v>0</v>
      </c>
      <c r="G282" s="20">
        <v>12</v>
      </c>
      <c r="H282" s="20">
        <v>25</v>
      </c>
      <c r="I282" s="21">
        <v>7215</v>
      </c>
    </row>
    <row r="283" spans="2:9" x14ac:dyDescent="0.25">
      <c r="B283" s="19" t="s">
        <v>77</v>
      </c>
      <c r="C283" s="20">
        <v>1465</v>
      </c>
      <c r="D283" s="20">
        <v>510</v>
      </c>
      <c r="E283" s="20">
        <v>788</v>
      </c>
      <c r="F283" s="20">
        <v>2886</v>
      </c>
      <c r="G283" s="20">
        <v>1</v>
      </c>
      <c r="H283" s="20">
        <v>0</v>
      </c>
      <c r="I283" s="21">
        <v>5650</v>
      </c>
    </row>
    <row r="284" spans="2:9" x14ac:dyDescent="0.25">
      <c r="B284" s="19" t="s">
        <v>131</v>
      </c>
      <c r="C284" s="20">
        <v>61236</v>
      </c>
      <c r="D284" s="20">
        <v>6647</v>
      </c>
      <c r="E284" s="20">
        <v>1031</v>
      </c>
      <c r="F284" s="20">
        <v>131</v>
      </c>
      <c r="G284" s="20">
        <v>227</v>
      </c>
      <c r="H284" s="20">
        <v>166</v>
      </c>
      <c r="I284" s="21">
        <v>69438</v>
      </c>
    </row>
    <row r="285" spans="2:9" x14ac:dyDescent="0.25">
      <c r="B285" s="19" t="s">
        <v>132</v>
      </c>
      <c r="C285" s="20">
        <v>0</v>
      </c>
      <c r="D285" s="20">
        <v>372</v>
      </c>
      <c r="E285" s="20">
        <v>39079</v>
      </c>
      <c r="F285" s="20">
        <v>7085</v>
      </c>
      <c r="G285" s="20">
        <v>120</v>
      </c>
      <c r="H285" s="20">
        <v>48616</v>
      </c>
      <c r="I285" s="21">
        <v>95272</v>
      </c>
    </row>
    <row r="286" spans="2:9" x14ac:dyDescent="0.25">
      <c r="B286" s="19" t="s">
        <v>133</v>
      </c>
      <c r="C286" s="20">
        <v>8527</v>
      </c>
      <c r="D286" s="20">
        <v>4993</v>
      </c>
      <c r="E286" s="20">
        <v>17418</v>
      </c>
      <c r="F286" s="20">
        <v>373</v>
      </c>
      <c r="G286" s="20">
        <v>69</v>
      </c>
      <c r="H286" s="20">
        <v>84</v>
      </c>
      <c r="I286" s="21">
        <v>31464</v>
      </c>
    </row>
    <row r="287" spans="2:9" x14ac:dyDescent="0.25">
      <c r="B287" s="19" t="s">
        <v>134</v>
      </c>
      <c r="C287" s="20">
        <v>1628</v>
      </c>
      <c r="D287" s="20">
        <v>1397</v>
      </c>
      <c r="E287" s="20">
        <v>9864</v>
      </c>
      <c r="F287" s="20">
        <v>135</v>
      </c>
      <c r="G287" s="20">
        <v>6</v>
      </c>
      <c r="H287" s="20">
        <v>23</v>
      </c>
      <c r="I287" s="21">
        <v>13053</v>
      </c>
    </row>
    <row r="288" spans="2:9" x14ac:dyDescent="0.25">
      <c r="B288" s="19" t="s">
        <v>170</v>
      </c>
      <c r="C288" s="20">
        <v>490</v>
      </c>
      <c r="D288" s="20">
        <v>189</v>
      </c>
      <c r="E288" s="20">
        <v>121</v>
      </c>
      <c r="F288" s="20">
        <v>3</v>
      </c>
      <c r="G288" s="20">
        <v>0</v>
      </c>
      <c r="H288" s="20">
        <v>1</v>
      </c>
      <c r="I288" s="21">
        <v>804</v>
      </c>
    </row>
    <row r="289" spans="2:9" x14ac:dyDescent="0.25">
      <c r="B289" s="19"/>
      <c r="C289" s="20"/>
      <c r="D289" s="20"/>
      <c r="E289" s="20"/>
      <c r="F289" s="20"/>
      <c r="G289" s="20"/>
      <c r="H289" s="20"/>
      <c r="I289" s="21">
        <v>0</v>
      </c>
    </row>
    <row r="290" spans="2:9" x14ac:dyDescent="0.25">
      <c r="B290" s="19"/>
      <c r="C290" s="20"/>
      <c r="D290" s="20"/>
      <c r="E290" s="20"/>
      <c r="F290" s="20"/>
      <c r="G290" s="20"/>
      <c r="H290" s="20"/>
      <c r="I290" s="21"/>
    </row>
    <row r="291" spans="2:9" x14ac:dyDescent="0.25">
      <c r="B291" s="19"/>
      <c r="C291" s="20"/>
      <c r="D291" s="20"/>
      <c r="E291" s="20"/>
      <c r="F291" s="20"/>
      <c r="G291" s="20"/>
      <c r="H291" s="20"/>
      <c r="I291" s="21"/>
    </row>
    <row r="292" spans="2:9" x14ac:dyDescent="0.25">
      <c r="B292" s="19"/>
      <c r="C292" s="20"/>
      <c r="D292" s="20"/>
      <c r="E292" s="20"/>
      <c r="F292" s="20"/>
      <c r="G292" s="20"/>
      <c r="H292" s="20"/>
      <c r="I292" s="21"/>
    </row>
    <row r="293" spans="2:9" x14ac:dyDescent="0.25">
      <c r="B293" s="19"/>
      <c r="C293" s="20"/>
      <c r="D293" s="20"/>
      <c r="E293" s="20"/>
      <c r="F293" s="20"/>
      <c r="G293" s="20"/>
      <c r="H293" s="20"/>
      <c r="I293" s="21"/>
    </row>
    <row r="294" spans="2:9" x14ac:dyDescent="0.25">
      <c r="B294" s="19"/>
      <c r="C294" s="20"/>
      <c r="D294" s="20"/>
      <c r="E294" s="20"/>
      <c r="F294" s="20"/>
      <c r="G294" s="20"/>
      <c r="H294" s="20"/>
      <c r="I294" s="21"/>
    </row>
    <row r="295" spans="2:9" x14ac:dyDescent="0.25">
      <c r="B295" s="19"/>
      <c r="C295" s="20"/>
      <c r="D295" s="20"/>
      <c r="E295" s="20"/>
      <c r="F295" s="20"/>
      <c r="G295" s="20"/>
      <c r="H295" s="20"/>
      <c r="I295" s="21"/>
    </row>
    <row r="296" spans="2:9" x14ac:dyDescent="0.25">
      <c r="B296" s="19"/>
      <c r="C296" s="20"/>
      <c r="D296" s="20"/>
      <c r="E296" s="20"/>
      <c r="F296" s="20"/>
      <c r="G296" s="20"/>
      <c r="H296" s="20"/>
      <c r="I296" s="21"/>
    </row>
    <row r="297" spans="2:9" x14ac:dyDescent="0.25">
      <c r="B297" s="19"/>
      <c r="C297" s="20"/>
      <c r="D297" s="20"/>
      <c r="E297" s="20"/>
      <c r="F297" s="20"/>
      <c r="G297" s="20"/>
      <c r="H297" s="20"/>
      <c r="I297" s="21"/>
    </row>
    <row r="298" spans="2:9" x14ac:dyDescent="0.25">
      <c r="B298" s="19"/>
      <c r="C298" s="20"/>
      <c r="D298" s="20"/>
      <c r="E298" s="20"/>
      <c r="F298" s="20"/>
      <c r="G298" s="20"/>
      <c r="H298" s="20"/>
      <c r="I298" s="21"/>
    </row>
    <row r="299" spans="2:9" x14ac:dyDescent="0.25">
      <c r="B299" s="19"/>
      <c r="C299" s="20"/>
      <c r="D299" s="20"/>
      <c r="E299" s="20"/>
      <c r="F299" s="20"/>
      <c r="G299" s="20"/>
      <c r="H299" s="20"/>
      <c r="I299" s="21"/>
    </row>
    <row r="300" spans="2:9" x14ac:dyDescent="0.25">
      <c r="B300" s="19"/>
      <c r="C300" s="20"/>
      <c r="D300" s="20"/>
      <c r="E300" s="20"/>
      <c r="F300" s="20"/>
      <c r="G300" s="20"/>
      <c r="H300" s="20"/>
      <c r="I300" s="21"/>
    </row>
    <row r="301" spans="2:9" x14ac:dyDescent="0.25">
      <c r="B301" s="19"/>
      <c r="C301" s="20"/>
      <c r="D301" s="20"/>
      <c r="E301" s="20"/>
      <c r="F301" s="20"/>
      <c r="G301" s="20"/>
      <c r="H301" s="20"/>
      <c r="I301" s="21"/>
    </row>
    <row r="302" spans="2:9" x14ac:dyDescent="0.25">
      <c r="B302" s="19"/>
      <c r="C302" s="20"/>
      <c r="D302" s="20"/>
      <c r="E302" s="20"/>
      <c r="F302" s="20"/>
      <c r="G302" s="20"/>
      <c r="H302" s="20"/>
      <c r="I302" s="21"/>
    </row>
    <row r="303" spans="2:9" x14ac:dyDescent="0.25">
      <c r="B303" s="19"/>
      <c r="C303" s="20"/>
      <c r="D303" s="20"/>
      <c r="E303" s="20"/>
      <c r="F303" s="20"/>
      <c r="G303" s="20"/>
      <c r="H303" s="20"/>
      <c r="I303" s="21"/>
    </row>
    <row r="304" spans="2:9" x14ac:dyDescent="0.25">
      <c r="B304" s="19"/>
      <c r="C304" s="20"/>
      <c r="D304" s="20"/>
      <c r="E304" s="20"/>
      <c r="F304" s="20"/>
      <c r="G304" s="20"/>
      <c r="H304" s="20"/>
      <c r="I304" s="21"/>
    </row>
    <row r="305" spans="2:10" x14ac:dyDescent="0.25">
      <c r="B305" s="19" t="s">
        <v>8</v>
      </c>
      <c r="C305" s="21">
        <f>SUM(C208:C304)</f>
        <v>136153998</v>
      </c>
      <c r="D305" s="21">
        <f>SUM(D208:D304)</f>
        <v>12389656</v>
      </c>
      <c r="E305" s="21">
        <f>SUM(E208:E304)</f>
        <v>7426927</v>
      </c>
      <c r="F305" s="21">
        <f>SUM(F208:F304)</f>
        <v>1761007</v>
      </c>
      <c r="G305" s="21">
        <f>SUM(G208:G304)</f>
        <v>424728</v>
      </c>
      <c r="H305" s="21">
        <f>SUM(H208:H304)</f>
        <v>673086</v>
      </c>
      <c r="I305" s="21">
        <f>SUM(I208:I304)</f>
        <v>158829402</v>
      </c>
    </row>
    <row r="306" spans="2:10" ht="15.75" thickBot="1" x14ac:dyDescent="0.3">
      <c r="B306" s="29"/>
      <c r="C306" s="29"/>
      <c r="D306" s="29"/>
      <c r="E306" s="29"/>
      <c r="F306" s="29"/>
      <c r="G306" s="29"/>
      <c r="H306" s="29"/>
      <c r="I306" s="29"/>
      <c r="J306" s="29"/>
    </row>
    <row r="307" spans="2:10" ht="16.5" thickBot="1" x14ac:dyDescent="0.3">
      <c r="B307" s="48" t="s">
        <v>55</v>
      </c>
      <c r="C307" s="49"/>
      <c r="D307" s="49"/>
      <c r="E307" s="49"/>
      <c r="F307" s="49"/>
      <c r="G307" s="49"/>
      <c r="H307" s="50"/>
      <c r="I307" s="61" t="str">
        <f>$I$30</f>
        <v>ACUMULAT DESEMBRE 2020</v>
      </c>
    </row>
    <row r="308" spans="2:10" x14ac:dyDescent="0.25">
      <c r="B308" s="17" t="s">
        <v>31</v>
      </c>
      <c r="C308" s="18" t="s">
        <v>32</v>
      </c>
      <c r="D308" s="18" t="s">
        <v>33</v>
      </c>
      <c r="E308" s="18" t="s">
        <v>34</v>
      </c>
      <c r="F308" s="18" t="s">
        <v>35</v>
      </c>
      <c r="G308" s="18" t="s">
        <v>36</v>
      </c>
      <c r="H308" s="18" t="s">
        <v>37</v>
      </c>
      <c r="I308" s="18" t="s">
        <v>8</v>
      </c>
    </row>
    <row r="309" spans="2:10" x14ac:dyDescent="0.25">
      <c r="B309" s="60" t="s">
        <v>38</v>
      </c>
      <c r="C309" s="20">
        <v>136632</v>
      </c>
      <c r="D309" s="20">
        <v>1725</v>
      </c>
      <c r="E309" s="20">
        <v>862</v>
      </c>
      <c r="F309" s="20">
        <v>297</v>
      </c>
      <c r="G309" s="20">
        <v>58</v>
      </c>
      <c r="H309" s="20">
        <v>357</v>
      </c>
      <c r="I309" s="21">
        <v>139931</v>
      </c>
    </row>
    <row r="310" spans="2:10" x14ac:dyDescent="0.25">
      <c r="B310" s="19" t="s">
        <v>39</v>
      </c>
      <c r="C310" s="20">
        <v>27664</v>
      </c>
      <c r="D310" s="20">
        <v>303</v>
      </c>
      <c r="E310" s="20">
        <v>190</v>
      </c>
      <c r="F310" s="20">
        <v>67</v>
      </c>
      <c r="G310" s="20">
        <v>15</v>
      </c>
      <c r="H310" s="20">
        <v>51</v>
      </c>
      <c r="I310" s="21">
        <v>28290</v>
      </c>
    </row>
    <row r="311" spans="2:10" x14ac:dyDescent="0.25">
      <c r="B311" s="19" t="s">
        <v>40</v>
      </c>
      <c r="C311" s="20">
        <v>10900</v>
      </c>
      <c r="D311" s="20">
        <v>729</v>
      </c>
      <c r="E311" s="20">
        <v>454</v>
      </c>
      <c r="F311" s="20">
        <v>82</v>
      </c>
      <c r="G311" s="20">
        <v>26</v>
      </c>
      <c r="H311" s="20">
        <v>212</v>
      </c>
      <c r="I311" s="21">
        <v>12403</v>
      </c>
    </row>
    <row r="312" spans="2:10" x14ac:dyDescent="0.25">
      <c r="B312" s="19" t="s">
        <v>41</v>
      </c>
      <c r="C312" s="20">
        <v>10197</v>
      </c>
      <c r="D312" s="20">
        <v>1108</v>
      </c>
      <c r="E312" s="20">
        <v>688</v>
      </c>
      <c r="F312" s="20">
        <v>343</v>
      </c>
      <c r="G312" s="20">
        <v>107</v>
      </c>
      <c r="H312" s="20">
        <v>117</v>
      </c>
      <c r="I312" s="21">
        <v>12560</v>
      </c>
    </row>
    <row r="313" spans="2:10" x14ac:dyDescent="0.25">
      <c r="B313" s="19" t="s">
        <v>42</v>
      </c>
      <c r="C313" s="20">
        <v>4220</v>
      </c>
      <c r="D313" s="20">
        <v>25</v>
      </c>
      <c r="E313" s="20">
        <v>23</v>
      </c>
      <c r="F313" s="20">
        <v>7</v>
      </c>
      <c r="G313" s="20">
        <v>3</v>
      </c>
      <c r="H313" s="20">
        <v>4</v>
      </c>
      <c r="I313" s="21">
        <v>4282</v>
      </c>
    </row>
    <row r="314" spans="2:10" x14ac:dyDescent="0.25">
      <c r="B314" s="19" t="s">
        <v>43</v>
      </c>
      <c r="C314" s="20">
        <v>2276</v>
      </c>
      <c r="D314" s="20">
        <v>45</v>
      </c>
      <c r="E314" s="20">
        <v>13</v>
      </c>
      <c r="F314" s="20">
        <v>11</v>
      </c>
      <c r="G314" s="20">
        <v>0</v>
      </c>
      <c r="H314" s="20">
        <v>4</v>
      </c>
      <c r="I314" s="21">
        <v>2349</v>
      </c>
    </row>
    <row r="315" spans="2:10" x14ac:dyDescent="0.25">
      <c r="B315" s="19" t="s">
        <v>89</v>
      </c>
      <c r="C315" s="20">
        <v>12</v>
      </c>
      <c r="D315" s="20">
        <v>1</v>
      </c>
      <c r="E315" s="20">
        <v>0</v>
      </c>
      <c r="F315" s="20">
        <v>0</v>
      </c>
      <c r="G315" s="20">
        <v>0</v>
      </c>
      <c r="H315" s="20">
        <v>0</v>
      </c>
      <c r="I315" s="21">
        <v>13</v>
      </c>
    </row>
    <row r="316" spans="2:10" x14ac:dyDescent="0.25">
      <c r="B316" s="19" t="s">
        <v>90</v>
      </c>
      <c r="C316" s="20">
        <v>4</v>
      </c>
      <c r="D316" s="20">
        <v>0</v>
      </c>
      <c r="E316" s="20">
        <v>0</v>
      </c>
      <c r="F316" s="20">
        <v>3</v>
      </c>
      <c r="G316" s="20">
        <v>0</v>
      </c>
      <c r="H316" s="20">
        <v>0</v>
      </c>
      <c r="I316" s="21">
        <v>7</v>
      </c>
    </row>
    <row r="317" spans="2:10" x14ac:dyDescent="0.25">
      <c r="B317" s="19" t="s">
        <v>91</v>
      </c>
      <c r="C317" s="20">
        <v>2331</v>
      </c>
      <c r="D317" s="20">
        <v>42</v>
      </c>
      <c r="E317" s="20">
        <v>16</v>
      </c>
      <c r="F317" s="20">
        <v>8</v>
      </c>
      <c r="G317" s="20">
        <v>2</v>
      </c>
      <c r="H317" s="20">
        <v>2</v>
      </c>
      <c r="I317" s="21">
        <v>2401</v>
      </c>
    </row>
    <row r="318" spans="2:10" x14ac:dyDescent="0.25">
      <c r="B318" s="19" t="s">
        <v>92</v>
      </c>
      <c r="C318" s="20">
        <v>1672</v>
      </c>
      <c r="D318" s="20">
        <v>17</v>
      </c>
      <c r="E318" s="20">
        <v>27</v>
      </c>
      <c r="F318" s="20">
        <v>1</v>
      </c>
      <c r="G318" s="20">
        <v>1</v>
      </c>
      <c r="H318" s="20">
        <v>1</v>
      </c>
      <c r="I318" s="21">
        <v>1719</v>
      </c>
    </row>
    <row r="319" spans="2:10" x14ac:dyDescent="0.25">
      <c r="B319" s="19" t="s">
        <v>93</v>
      </c>
      <c r="C319" s="20">
        <v>1096</v>
      </c>
      <c r="D319" s="20">
        <v>8</v>
      </c>
      <c r="E319" s="20">
        <v>1</v>
      </c>
      <c r="F319" s="20">
        <v>4</v>
      </c>
      <c r="G319" s="20">
        <v>0</v>
      </c>
      <c r="H319" s="20">
        <v>1</v>
      </c>
      <c r="I319" s="21">
        <v>1110</v>
      </c>
    </row>
    <row r="320" spans="2:10" x14ac:dyDescent="0.25">
      <c r="B320" s="19" t="s">
        <v>94</v>
      </c>
      <c r="C320" s="20">
        <v>436</v>
      </c>
      <c r="D320" s="20">
        <v>5</v>
      </c>
      <c r="E320" s="20">
        <v>7</v>
      </c>
      <c r="F320" s="20">
        <v>0</v>
      </c>
      <c r="G320" s="20">
        <v>1</v>
      </c>
      <c r="H320" s="20">
        <v>4</v>
      </c>
      <c r="I320" s="21">
        <v>453</v>
      </c>
    </row>
    <row r="321" spans="2:9" x14ac:dyDescent="0.25">
      <c r="B321" s="19" t="s">
        <v>95</v>
      </c>
      <c r="C321" s="20">
        <v>117</v>
      </c>
      <c r="D321" s="20">
        <v>6</v>
      </c>
      <c r="E321" s="20">
        <v>1</v>
      </c>
      <c r="F321" s="20">
        <v>1</v>
      </c>
      <c r="G321" s="20">
        <v>1</v>
      </c>
      <c r="H321" s="20">
        <v>0</v>
      </c>
      <c r="I321" s="21">
        <v>126</v>
      </c>
    </row>
    <row r="322" spans="2:9" x14ac:dyDescent="0.25">
      <c r="B322" s="19" t="s">
        <v>44</v>
      </c>
      <c r="C322" s="20">
        <v>222</v>
      </c>
      <c r="D322" s="20">
        <v>18</v>
      </c>
      <c r="E322" s="20">
        <v>1</v>
      </c>
      <c r="F322" s="20">
        <v>1</v>
      </c>
      <c r="G322" s="20">
        <v>0</v>
      </c>
      <c r="H322" s="20">
        <v>0</v>
      </c>
      <c r="I322" s="21">
        <v>242</v>
      </c>
    </row>
    <row r="323" spans="2:9" x14ac:dyDescent="0.25">
      <c r="B323" s="19" t="s">
        <v>45</v>
      </c>
      <c r="C323" s="20">
        <v>150</v>
      </c>
      <c r="D323" s="20">
        <v>31</v>
      </c>
      <c r="E323" s="20">
        <v>2</v>
      </c>
      <c r="F323" s="20">
        <v>2</v>
      </c>
      <c r="G323" s="20">
        <v>1</v>
      </c>
      <c r="H323" s="20">
        <v>5</v>
      </c>
      <c r="I323" s="21">
        <v>191</v>
      </c>
    </row>
    <row r="324" spans="2:9" x14ac:dyDescent="0.25">
      <c r="B324" s="19" t="s">
        <v>46</v>
      </c>
      <c r="C324" s="20">
        <v>49</v>
      </c>
      <c r="D324" s="20">
        <v>24</v>
      </c>
      <c r="E324" s="20">
        <v>23</v>
      </c>
      <c r="F324" s="20">
        <v>7</v>
      </c>
      <c r="G324" s="20">
        <v>0</v>
      </c>
      <c r="H324" s="20">
        <v>0</v>
      </c>
      <c r="I324" s="21">
        <v>103</v>
      </c>
    </row>
    <row r="325" spans="2:9" x14ac:dyDescent="0.25">
      <c r="B325" s="19" t="s">
        <v>47</v>
      </c>
      <c r="C325" s="20">
        <v>89</v>
      </c>
      <c r="D325" s="20">
        <v>9</v>
      </c>
      <c r="E325" s="20">
        <v>53</v>
      </c>
      <c r="F325" s="20">
        <v>1</v>
      </c>
      <c r="G325" s="20">
        <v>4</v>
      </c>
      <c r="H325" s="20">
        <v>0</v>
      </c>
      <c r="I325" s="21">
        <v>156</v>
      </c>
    </row>
    <row r="326" spans="2:9" x14ac:dyDescent="0.25">
      <c r="B326" s="19" t="s">
        <v>96</v>
      </c>
      <c r="C326" s="20">
        <v>78</v>
      </c>
      <c r="D326" s="20">
        <v>76</v>
      </c>
      <c r="E326" s="20">
        <v>2</v>
      </c>
      <c r="F326" s="20">
        <v>8</v>
      </c>
      <c r="G326" s="20">
        <v>2</v>
      </c>
      <c r="H326" s="20">
        <v>1</v>
      </c>
      <c r="I326" s="21">
        <v>167</v>
      </c>
    </row>
    <row r="327" spans="2:9" x14ac:dyDescent="0.25">
      <c r="B327" s="19" t="s">
        <v>155</v>
      </c>
      <c r="C327" s="20">
        <v>2</v>
      </c>
      <c r="D327" s="20">
        <v>0</v>
      </c>
      <c r="E327" s="20">
        <v>0</v>
      </c>
      <c r="F327" s="20">
        <v>0</v>
      </c>
      <c r="G327" s="20">
        <v>0</v>
      </c>
      <c r="H327" s="20">
        <v>0</v>
      </c>
      <c r="I327" s="21">
        <v>2</v>
      </c>
    </row>
    <row r="328" spans="2:9" x14ac:dyDescent="0.25">
      <c r="B328" s="19" t="s">
        <v>83</v>
      </c>
      <c r="C328" s="20">
        <v>13</v>
      </c>
      <c r="D328" s="20">
        <v>5</v>
      </c>
      <c r="E328" s="20">
        <v>0</v>
      </c>
      <c r="F328" s="20">
        <v>0</v>
      </c>
      <c r="G328" s="20">
        <v>0</v>
      </c>
      <c r="H328" s="20">
        <v>0</v>
      </c>
      <c r="I328" s="21">
        <v>18</v>
      </c>
    </row>
    <row r="329" spans="2:9" x14ac:dyDescent="0.25">
      <c r="B329" s="19" t="s">
        <v>97</v>
      </c>
      <c r="C329" s="20">
        <v>6</v>
      </c>
      <c r="D329" s="20">
        <v>0</v>
      </c>
      <c r="E329" s="20">
        <v>0</v>
      </c>
      <c r="F329" s="20">
        <v>2</v>
      </c>
      <c r="G329" s="20">
        <v>0</v>
      </c>
      <c r="H329" s="20">
        <v>14</v>
      </c>
      <c r="I329" s="21">
        <v>22</v>
      </c>
    </row>
    <row r="330" spans="2:9" x14ac:dyDescent="0.25">
      <c r="B330" s="19" t="s">
        <v>98</v>
      </c>
      <c r="C330" s="20">
        <v>4</v>
      </c>
      <c r="D330" s="20">
        <v>1</v>
      </c>
      <c r="E330" s="20">
        <v>1</v>
      </c>
      <c r="F330" s="20">
        <v>0</v>
      </c>
      <c r="G330" s="20">
        <v>4</v>
      </c>
      <c r="H330" s="20">
        <v>11</v>
      </c>
      <c r="I330" s="21">
        <v>21</v>
      </c>
    </row>
    <row r="331" spans="2:9" x14ac:dyDescent="0.25">
      <c r="B331" s="19" t="s">
        <v>136</v>
      </c>
      <c r="C331" s="20">
        <v>4</v>
      </c>
      <c r="D331" s="20">
        <v>0</v>
      </c>
      <c r="E331" s="20">
        <v>0</v>
      </c>
      <c r="F331" s="20">
        <v>0</v>
      </c>
      <c r="G331" s="20">
        <v>0</v>
      </c>
      <c r="H331" s="20">
        <v>0</v>
      </c>
      <c r="I331" s="21">
        <v>4</v>
      </c>
    </row>
    <row r="332" spans="2:9" x14ac:dyDescent="0.25">
      <c r="B332" s="19" t="s">
        <v>99</v>
      </c>
      <c r="C332" s="20">
        <v>1</v>
      </c>
      <c r="D332" s="20">
        <v>12</v>
      </c>
      <c r="E332" s="20">
        <v>0</v>
      </c>
      <c r="F332" s="20">
        <v>0</v>
      </c>
      <c r="G332" s="20">
        <v>1</v>
      </c>
      <c r="H332" s="20">
        <v>2</v>
      </c>
      <c r="I332" s="21">
        <v>16</v>
      </c>
    </row>
    <row r="333" spans="2:9" x14ac:dyDescent="0.25">
      <c r="B333" s="19" t="s">
        <v>100</v>
      </c>
      <c r="C333" s="20">
        <v>73</v>
      </c>
      <c r="D333" s="20">
        <v>2</v>
      </c>
      <c r="E333" s="20">
        <v>0</v>
      </c>
      <c r="F333" s="20">
        <v>0</v>
      </c>
      <c r="G333" s="20">
        <v>0</v>
      </c>
      <c r="H333" s="20">
        <v>0</v>
      </c>
      <c r="I333" s="21">
        <v>75</v>
      </c>
    </row>
    <row r="334" spans="2:9" x14ac:dyDescent="0.25">
      <c r="B334" s="19" t="s">
        <v>137</v>
      </c>
      <c r="C334" s="20">
        <v>0</v>
      </c>
      <c r="D334" s="20">
        <v>1</v>
      </c>
      <c r="E334" s="20">
        <v>0</v>
      </c>
      <c r="F334" s="20">
        <v>0</v>
      </c>
      <c r="G334" s="20">
        <v>0</v>
      </c>
      <c r="H334" s="20">
        <v>0</v>
      </c>
      <c r="I334" s="21">
        <v>1</v>
      </c>
    </row>
    <row r="335" spans="2:9" x14ac:dyDescent="0.25">
      <c r="B335" s="19" t="s">
        <v>101</v>
      </c>
      <c r="C335" s="20">
        <v>15</v>
      </c>
      <c r="D335" s="20">
        <v>5</v>
      </c>
      <c r="E335" s="20">
        <v>1</v>
      </c>
      <c r="F335" s="20">
        <v>3</v>
      </c>
      <c r="G335" s="20">
        <v>1</v>
      </c>
      <c r="H335" s="20">
        <v>0</v>
      </c>
      <c r="I335" s="21">
        <v>25</v>
      </c>
    </row>
    <row r="336" spans="2:9" x14ac:dyDescent="0.25">
      <c r="B336" s="19" t="s">
        <v>102</v>
      </c>
      <c r="C336" s="20">
        <v>51</v>
      </c>
      <c r="D336" s="20">
        <v>2</v>
      </c>
      <c r="E336" s="20">
        <v>3</v>
      </c>
      <c r="F336" s="20">
        <v>0</v>
      </c>
      <c r="G336" s="20">
        <v>0</v>
      </c>
      <c r="H336" s="20">
        <v>2</v>
      </c>
      <c r="I336" s="21">
        <v>58</v>
      </c>
    </row>
    <row r="337" spans="2:9" x14ac:dyDescent="0.25">
      <c r="B337" s="19" t="s">
        <v>103</v>
      </c>
      <c r="C337" s="20">
        <v>1</v>
      </c>
      <c r="D337" s="20">
        <v>16</v>
      </c>
      <c r="E337" s="20">
        <v>8</v>
      </c>
      <c r="F337" s="20">
        <v>14</v>
      </c>
      <c r="G337" s="20">
        <v>2</v>
      </c>
      <c r="H337" s="20">
        <v>1</v>
      </c>
      <c r="I337" s="21">
        <v>42</v>
      </c>
    </row>
    <row r="338" spans="2:9" x14ac:dyDescent="0.25">
      <c r="B338" s="19" t="s">
        <v>104</v>
      </c>
      <c r="C338" s="20">
        <v>14</v>
      </c>
      <c r="D338" s="20">
        <v>3</v>
      </c>
      <c r="E338" s="20">
        <v>29</v>
      </c>
      <c r="F338" s="20">
        <v>13</v>
      </c>
      <c r="G338" s="20">
        <v>0</v>
      </c>
      <c r="H338" s="20">
        <v>0</v>
      </c>
      <c r="I338" s="21">
        <v>59</v>
      </c>
    </row>
    <row r="339" spans="2:9" x14ac:dyDescent="0.25">
      <c r="B339" s="19" t="s">
        <v>105</v>
      </c>
      <c r="C339" s="20">
        <v>20</v>
      </c>
      <c r="D339" s="20">
        <v>54</v>
      </c>
      <c r="E339" s="20">
        <v>52</v>
      </c>
      <c r="F339" s="20">
        <v>2</v>
      </c>
      <c r="G339" s="20">
        <v>1</v>
      </c>
      <c r="H339" s="20">
        <v>0</v>
      </c>
      <c r="I339" s="21">
        <v>129</v>
      </c>
    </row>
    <row r="340" spans="2:9" x14ac:dyDescent="0.25">
      <c r="B340" s="19" t="s">
        <v>106</v>
      </c>
      <c r="C340" s="20">
        <v>27</v>
      </c>
      <c r="D340" s="20">
        <v>2</v>
      </c>
      <c r="E340" s="20">
        <v>2</v>
      </c>
      <c r="F340" s="20">
        <v>0</v>
      </c>
      <c r="G340" s="20">
        <v>0</v>
      </c>
      <c r="H340" s="20">
        <v>0</v>
      </c>
      <c r="I340" s="21">
        <v>31</v>
      </c>
    </row>
    <row r="341" spans="2:9" x14ac:dyDescent="0.25">
      <c r="B341" s="19" t="s">
        <v>107</v>
      </c>
      <c r="C341" s="20">
        <v>45</v>
      </c>
      <c r="D341" s="20">
        <v>49</v>
      </c>
      <c r="E341" s="20">
        <v>29</v>
      </c>
      <c r="F341" s="20">
        <v>4</v>
      </c>
      <c r="G341" s="20">
        <v>2</v>
      </c>
      <c r="H341" s="20">
        <v>0</v>
      </c>
      <c r="I341" s="21">
        <v>129</v>
      </c>
    </row>
    <row r="342" spans="2:9" x14ac:dyDescent="0.25">
      <c r="B342" s="19" t="s">
        <v>49</v>
      </c>
      <c r="C342" s="20">
        <v>3</v>
      </c>
      <c r="D342" s="20">
        <v>0</v>
      </c>
      <c r="E342" s="20">
        <v>0</v>
      </c>
      <c r="F342" s="20">
        <v>0</v>
      </c>
      <c r="G342" s="20">
        <v>0</v>
      </c>
      <c r="H342" s="20">
        <v>12</v>
      </c>
      <c r="I342" s="21">
        <v>15</v>
      </c>
    </row>
    <row r="343" spans="2:9" x14ac:dyDescent="0.25">
      <c r="B343" s="19" t="s">
        <v>50</v>
      </c>
      <c r="C343" s="20">
        <v>8</v>
      </c>
      <c r="D343" s="20">
        <v>0</v>
      </c>
      <c r="E343" s="20">
        <v>10</v>
      </c>
      <c r="F343" s="20">
        <v>15</v>
      </c>
      <c r="G343" s="20">
        <v>2</v>
      </c>
      <c r="H343" s="20">
        <v>123</v>
      </c>
      <c r="I343" s="21">
        <v>158</v>
      </c>
    </row>
    <row r="344" spans="2:9" x14ac:dyDescent="0.25">
      <c r="B344" s="19" t="s">
        <v>108</v>
      </c>
      <c r="C344" s="20">
        <v>2</v>
      </c>
      <c r="D344" s="20">
        <v>0</v>
      </c>
      <c r="E344" s="20">
        <v>10</v>
      </c>
      <c r="F344" s="20">
        <v>2</v>
      </c>
      <c r="G344" s="20">
        <v>0</v>
      </c>
      <c r="H344" s="20">
        <v>0</v>
      </c>
      <c r="I344" s="21">
        <v>14</v>
      </c>
    </row>
    <row r="345" spans="2:9" x14ac:dyDescent="0.25">
      <c r="B345" s="19" t="s">
        <v>109</v>
      </c>
      <c r="C345" s="20">
        <v>12</v>
      </c>
      <c r="D345" s="20">
        <v>13</v>
      </c>
      <c r="E345" s="20">
        <v>0</v>
      </c>
      <c r="F345" s="20">
        <v>0</v>
      </c>
      <c r="G345" s="20">
        <v>1</v>
      </c>
      <c r="H345" s="20">
        <v>4</v>
      </c>
      <c r="I345" s="21">
        <v>30</v>
      </c>
    </row>
    <row r="346" spans="2:9" x14ac:dyDescent="0.25">
      <c r="B346" s="19" t="s">
        <v>156</v>
      </c>
      <c r="C346" s="20">
        <v>2</v>
      </c>
      <c r="D346" s="20">
        <v>0</v>
      </c>
      <c r="E346" s="20">
        <v>0</v>
      </c>
      <c r="F346" s="20">
        <v>0</v>
      </c>
      <c r="G346" s="20">
        <v>0</v>
      </c>
      <c r="H346" s="20">
        <v>0</v>
      </c>
      <c r="I346" s="21">
        <v>2</v>
      </c>
    </row>
    <row r="347" spans="2:9" x14ac:dyDescent="0.25">
      <c r="B347" s="19" t="s">
        <v>111</v>
      </c>
      <c r="C347" s="20">
        <v>16</v>
      </c>
      <c r="D347" s="20">
        <v>3</v>
      </c>
      <c r="E347" s="20">
        <v>6</v>
      </c>
      <c r="F347" s="20">
        <v>0</v>
      </c>
      <c r="G347" s="20">
        <v>0</v>
      </c>
      <c r="H347" s="20">
        <v>0</v>
      </c>
      <c r="I347" s="21">
        <v>25</v>
      </c>
    </row>
    <row r="348" spans="2:9" x14ac:dyDescent="0.25">
      <c r="B348" s="19" t="s">
        <v>52</v>
      </c>
      <c r="C348" s="20">
        <v>9</v>
      </c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21">
        <v>9</v>
      </c>
    </row>
    <row r="349" spans="2:9" x14ac:dyDescent="0.25">
      <c r="B349" s="19" t="s">
        <v>112</v>
      </c>
      <c r="C349" s="20">
        <v>1</v>
      </c>
      <c r="D349" s="20">
        <v>3</v>
      </c>
      <c r="E349" s="20">
        <v>0</v>
      </c>
      <c r="F349" s="20">
        <v>2</v>
      </c>
      <c r="G349" s="20">
        <v>0</v>
      </c>
      <c r="H349" s="20">
        <v>24</v>
      </c>
      <c r="I349" s="21">
        <v>30</v>
      </c>
    </row>
    <row r="350" spans="2:9" x14ac:dyDescent="0.25">
      <c r="B350" s="19" t="s">
        <v>140</v>
      </c>
      <c r="C350" s="20">
        <v>4</v>
      </c>
      <c r="D350" s="20">
        <v>2</v>
      </c>
      <c r="E350" s="20">
        <v>0</v>
      </c>
      <c r="F350" s="20">
        <v>0</v>
      </c>
      <c r="G350" s="20">
        <v>0</v>
      </c>
      <c r="H350" s="20">
        <v>0</v>
      </c>
      <c r="I350" s="21">
        <v>6</v>
      </c>
    </row>
    <row r="351" spans="2:9" x14ac:dyDescent="0.25">
      <c r="B351" s="19" t="s">
        <v>113</v>
      </c>
      <c r="C351" s="20">
        <v>28</v>
      </c>
      <c r="D351" s="20">
        <v>3</v>
      </c>
      <c r="E351" s="20">
        <v>0</v>
      </c>
      <c r="F351" s="20">
        <v>0</v>
      </c>
      <c r="G351" s="20">
        <v>0</v>
      </c>
      <c r="H351" s="20">
        <v>0</v>
      </c>
      <c r="I351" s="21">
        <v>31</v>
      </c>
    </row>
    <row r="352" spans="2:9" x14ac:dyDescent="0.25">
      <c r="B352" s="19" t="s">
        <v>84</v>
      </c>
      <c r="C352" s="20">
        <v>80</v>
      </c>
      <c r="D352" s="20">
        <v>17</v>
      </c>
      <c r="E352" s="20">
        <v>33</v>
      </c>
      <c r="F352" s="20">
        <v>5</v>
      </c>
      <c r="G352" s="20">
        <v>0</v>
      </c>
      <c r="H352" s="20">
        <v>1</v>
      </c>
      <c r="I352" s="21">
        <v>136</v>
      </c>
    </row>
    <row r="353" spans="2:9" x14ac:dyDescent="0.25">
      <c r="B353" s="19" t="s">
        <v>114</v>
      </c>
      <c r="C353" s="20">
        <v>3</v>
      </c>
      <c r="D353" s="20">
        <v>2</v>
      </c>
      <c r="E353" s="20">
        <v>0</v>
      </c>
      <c r="F353" s="20">
        <v>0</v>
      </c>
      <c r="G353" s="20">
        <v>0</v>
      </c>
      <c r="H353" s="20">
        <v>5</v>
      </c>
      <c r="I353" s="21">
        <v>10</v>
      </c>
    </row>
    <row r="354" spans="2:9" x14ac:dyDescent="0.25">
      <c r="B354" s="19" t="s">
        <v>115</v>
      </c>
      <c r="C354" s="20">
        <v>24</v>
      </c>
      <c r="D354" s="20">
        <v>35</v>
      </c>
      <c r="E354" s="20">
        <v>5</v>
      </c>
      <c r="F354" s="20">
        <v>0</v>
      </c>
      <c r="G354" s="20">
        <v>0</v>
      </c>
      <c r="H354" s="20">
        <v>0</v>
      </c>
      <c r="I354" s="21">
        <v>64</v>
      </c>
    </row>
    <row r="355" spans="2:9" x14ac:dyDescent="0.25">
      <c r="B355" s="19" t="s">
        <v>116</v>
      </c>
      <c r="C355" s="20">
        <v>22</v>
      </c>
      <c r="D355" s="20">
        <v>2</v>
      </c>
      <c r="E355" s="20">
        <v>22</v>
      </c>
      <c r="F355" s="20">
        <v>2</v>
      </c>
      <c r="G355" s="20">
        <v>0</v>
      </c>
      <c r="H355" s="20">
        <v>0</v>
      </c>
      <c r="I355" s="21">
        <v>48</v>
      </c>
    </row>
    <row r="356" spans="2:9" x14ac:dyDescent="0.25">
      <c r="B356" s="19" t="s">
        <v>117</v>
      </c>
      <c r="C356" s="20">
        <v>0</v>
      </c>
      <c r="D356" s="20">
        <v>0</v>
      </c>
      <c r="E356" s="20">
        <v>4</v>
      </c>
      <c r="F356" s="20">
        <v>0</v>
      </c>
      <c r="G356" s="20">
        <v>0</v>
      </c>
      <c r="H356" s="20">
        <v>0</v>
      </c>
      <c r="I356" s="21">
        <v>4</v>
      </c>
    </row>
    <row r="357" spans="2:9" x14ac:dyDescent="0.25">
      <c r="B357" s="19" t="s">
        <v>118</v>
      </c>
      <c r="C357" s="20">
        <v>4</v>
      </c>
      <c r="D357" s="20">
        <v>0</v>
      </c>
      <c r="E357" s="20">
        <v>1</v>
      </c>
      <c r="F357" s="20">
        <v>0</v>
      </c>
      <c r="G357" s="20">
        <v>0</v>
      </c>
      <c r="H357" s="20">
        <v>0</v>
      </c>
      <c r="I357" s="21">
        <v>5</v>
      </c>
    </row>
    <row r="358" spans="2:9" x14ac:dyDescent="0.25">
      <c r="B358" s="19" t="s">
        <v>119</v>
      </c>
      <c r="C358" s="20">
        <v>156</v>
      </c>
      <c r="D358" s="20">
        <v>0</v>
      </c>
      <c r="E358" s="20">
        <v>0</v>
      </c>
      <c r="F358" s="20">
        <v>0</v>
      </c>
      <c r="G358" s="20">
        <v>0</v>
      </c>
      <c r="H358" s="20">
        <v>0</v>
      </c>
      <c r="I358" s="21">
        <v>156</v>
      </c>
    </row>
    <row r="359" spans="2:9" x14ac:dyDescent="0.25">
      <c r="B359" s="19" t="s">
        <v>120</v>
      </c>
      <c r="C359" s="20">
        <v>28</v>
      </c>
      <c r="D359" s="20">
        <v>5</v>
      </c>
      <c r="E359" s="20">
        <v>0</v>
      </c>
      <c r="F359" s="20">
        <v>0</v>
      </c>
      <c r="G359" s="20">
        <v>0</v>
      </c>
      <c r="H359" s="20">
        <v>0</v>
      </c>
      <c r="I359" s="21">
        <v>33</v>
      </c>
    </row>
    <row r="360" spans="2:9" x14ac:dyDescent="0.25">
      <c r="B360" s="19" t="s">
        <v>121</v>
      </c>
      <c r="C360" s="20">
        <v>8</v>
      </c>
      <c r="D360" s="20">
        <v>2</v>
      </c>
      <c r="E360" s="20">
        <v>1</v>
      </c>
      <c r="F360" s="20">
        <v>0</v>
      </c>
      <c r="G360" s="20">
        <v>0</v>
      </c>
      <c r="H360" s="20">
        <v>0</v>
      </c>
      <c r="I360" s="21">
        <v>11</v>
      </c>
    </row>
    <row r="361" spans="2:9" x14ac:dyDescent="0.25">
      <c r="B361" s="19" t="s">
        <v>141</v>
      </c>
      <c r="C361" s="20">
        <v>4</v>
      </c>
      <c r="D361" s="20">
        <v>1</v>
      </c>
      <c r="E361" s="20">
        <v>0</v>
      </c>
      <c r="F361" s="20">
        <v>0</v>
      </c>
      <c r="G361" s="20">
        <v>0</v>
      </c>
      <c r="H361" s="20">
        <v>0</v>
      </c>
      <c r="I361" s="21">
        <v>5</v>
      </c>
    </row>
    <row r="362" spans="2:9" x14ac:dyDescent="0.25">
      <c r="B362" s="19" t="s">
        <v>142</v>
      </c>
      <c r="C362" s="20">
        <v>0</v>
      </c>
      <c r="D362" s="20">
        <v>1</v>
      </c>
      <c r="E362" s="20">
        <v>0</v>
      </c>
      <c r="F362" s="20">
        <v>0</v>
      </c>
      <c r="G362" s="20">
        <v>0</v>
      </c>
      <c r="H362" s="20">
        <v>0</v>
      </c>
      <c r="I362" s="21">
        <v>1</v>
      </c>
    </row>
    <row r="363" spans="2:9" x14ac:dyDescent="0.25">
      <c r="B363" s="19" t="s">
        <v>122</v>
      </c>
      <c r="C363" s="20">
        <v>7</v>
      </c>
      <c r="D363" s="20">
        <v>0</v>
      </c>
      <c r="E363" s="20">
        <v>0</v>
      </c>
      <c r="F363" s="20">
        <v>0</v>
      </c>
      <c r="G363" s="20">
        <v>0</v>
      </c>
      <c r="H363" s="20">
        <v>5</v>
      </c>
      <c r="I363" s="21">
        <v>12</v>
      </c>
    </row>
    <row r="364" spans="2:9" x14ac:dyDescent="0.25">
      <c r="B364" s="19" t="s">
        <v>123</v>
      </c>
      <c r="C364" s="20">
        <v>6</v>
      </c>
      <c r="D364" s="20">
        <v>2</v>
      </c>
      <c r="E364" s="20">
        <v>0</v>
      </c>
      <c r="F364" s="20">
        <v>0</v>
      </c>
      <c r="G364" s="20">
        <v>0</v>
      </c>
      <c r="H364" s="20">
        <v>2</v>
      </c>
      <c r="I364" s="21">
        <v>10</v>
      </c>
    </row>
    <row r="365" spans="2:9" x14ac:dyDescent="0.25">
      <c r="B365" s="19" t="s">
        <v>124</v>
      </c>
      <c r="C365" s="20">
        <v>1</v>
      </c>
      <c r="D365" s="20">
        <v>0</v>
      </c>
      <c r="E365" s="20">
        <v>0</v>
      </c>
      <c r="F365" s="20">
        <v>0</v>
      </c>
      <c r="G365" s="20">
        <v>0</v>
      </c>
      <c r="H365" s="20">
        <v>0</v>
      </c>
      <c r="I365" s="21">
        <v>1</v>
      </c>
    </row>
    <row r="366" spans="2:9" x14ac:dyDescent="0.25">
      <c r="B366" s="19" t="s">
        <v>147</v>
      </c>
      <c r="C366" s="20">
        <v>1</v>
      </c>
      <c r="D366" s="20">
        <v>0</v>
      </c>
      <c r="E366" s="20">
        <v>0</v>
      </c>
      <c r="F366" s="20">
        <v>0</v>
      </c>
      <c r="G366" s="20">
        <v>0</v>
      </c>
      <c r="H366" s="20">
        <v>0</v>
      </c>
      <c r="I366" s="21">
        <v>1</v>
      </c>
    </row>
    <row r="367" spans="2:9" x14ac:dyDescent="0.25">
      <c r="B367" s="19" t="s">
        <v>125</v>
      </c>
      <c r="C367" s="20">
        <v>32</v>
      </c>
      <c r="D367" s="20">
        <v>0</v>
      </c>
      <c r="E367" s="20">
        <v>0</v>
      </c>
      <c r="F367" s="20">
        <v>0</v>
      </c>
      <c r="G367" s="20">
        <v>0</v>
      </c>
      <c r="H367" s="20">
        <v>0</v>
      </c>
      <c r="I367" s="21">
        <v>32</v>
      </c>
    </row>
    <row r="368" spans="2:9" x14ac:dyDescent="0.25">
      <c r="B368" s="19" t="s">
        <v>127</v>
      </c>
      <c r="C368" s="20">
        <v>9</v>
      </c>
      <c r="D368" s="20">
        <v>0</v>
      </c>
      <c r="E368" s="20">
        <v>0</v>
      </c>
      <c r="F368" s="20">
        <v>0</v>
      </c>
      <c r="G368" s="20">
        <v>0</v>
      </c>
      <c r="H368" s="20">
        <v>0</v>
      </c>
      <c r="I368" s="21">
        <v>9</v>
      </c>
    </row>
    <row r="369" spans="2:9" x14ac:dyDescent="0.25">
      <c r="B369" s="19" t="s">
        <v>128</v>
      </c>
      <c r="C369" s="20">
        <v>1</v>
      </c>
      <c r="D369" s="20">
        <v>0</v>
      </c>
      <c r="E369" s="20">
        <v>0</v>
      </c>
      <c r="F369" s="20">
        <v>0</v>
      </c>
      <c r="G369" s="20">
        <v>0</v>
      </c>
      <c r="H369" s="20">
        <v>0</v>
      </c>
      <c r="I369" s="21">
        <v>1</v>
      </c>
    </row>
    <row r="370" spans="2:9" x14ac:dyDescent="0.25">
      <c r="B370" s="19" t="s">
        <v>169</v>
      </c>
      <c r="C370" s="20">
        <v>6</v>
      </c>
      <c r="D370" s="20">
        <v>0</v>
      </c>
      <c r="E370" s="20">
        <v>0</v>
      </c>
      <c r="F370" s="20">
        <v>0</v>
      </c>
      <c r="G370" s="20">
        <v>0</v>
      </c>
      <c r="H370" s="20">
        <v>0</v>
      </c>
      <c r="I370" s="21">
        <v>6</v>
      </c>
    </row>
    <row r="371" spans="2:9" x14ac:dyDescent="0.25">
      <c r="B371" s="19" t="s">
        <v>129</v>
      </c>
      <c r="C371" s="20">
        <v>2</v>
      </c>
      <c r="D371" s="20">
        <v>0</v>
      </c>
      <c r="E371" s="20">
        <v>0</v>
      </c>
      <c r="F371" s="20">
        <v>0</v>
      </c>
      <c r="G371" s="20">
        <v>0</v>
      </c>
      <c r="H371" s="20">
        <v>0</v>
      </c>
      <c r="I371" s="21">
        <v>2</v>
      </c>
    </row>
    <row r="372" spans="2:9" x14ac:dyDescent="0.25">
      <c r="B372" s="19" t="s">
        <v>130</v>
      </c>
      <c r="C372" s="20">
        <v>7</v>
      </c>
      <c r="D372" s="20">
        <v>0</v>
      </c>
      <c r="E372" s="20">
        <v>0</v>
      </c>
      <c r="F372" s="20">
        <v>0</v>
      </c>
      <c r="G372" s="20">
        <v>0</v>
      </c>
      <c r="H372" s="20">
        <v>0</v>
      </c>
      <c r="I372" s="21">
        <v>7</v>
      </c>
    </row>
    <row r="373" spans="2:9" x14ac:dyDescent="0.25">
      <c r="B373" s="19" t="s">
        <v>77</v>
      </c>
      <c r="C373" s="20">
        <v>4</v>
      </c>
      <c r="D373" s="20">
        <v>0</v>
      </c>
      <c r="E373" s="20">
        <v>0</v>
      </c>
      <c r="F373" s="20">
        <v>0</v>
      </c>
      <c r="G373" s="20">
        <v>0</v>
      </c>
      <c r="H373" s="20">
        <v>0</v>
      </c>
      <c r="I373" s="21">
        <v>4</v>
      </c>
    </row>
    <row r="374" spans="2:9" x14ac:dyDescent="0.25">
      <c r="B374" s="19" t="s">
        <v>131</v>
      </c>
      <c r="C374" s="20">
        <v>3</v>
      </c>
      <c r="D374" s="20">
        <v>0</v>
      </c>
      <c r="E374" s="20">
        <v>0</v>
      </c>
      <c r="F374" s="20">
        <v>0</v>
      </c>
      <c r="G374" s="20">
        <v>0</v>
      </c>
      <c r="H374" s="20">
        <v>0</v>
      </c>
      <c r="I374" s="21">
        <v>3</v>
      </c>
    </row>
    <row r="375" spans="2:9" x14ac:dyDescent="0.25">
      <c r="B375" s="19" t="s">
        <v>132</v>
      </c>
      <c r="C375" s="20">
        <v>0</v>
      </c>
      <c r="D375" s="20">
        <v>0</v>
      </c>
      <c r="E375" s="20">
        <v>18</v>
      </c>
      <c r="F375" s="20">
        <v>3</v>
      </c>
      <c r="G375" s="20">
        <v>0</v>
      </c>
      <c r="H375" s="20">
        <v>39</v>
      </c>
      <c r="I375" s="21">
        <v>60</v>
      </c>
    </row>
    <row r="376" spans="2:9" x14ac:dyDescent="0.25">
      <c r="B376" s="19" t="s">
        <v>133</v>
      </c>
      <c r="C376" s="20">
        <v>13</v>
      </c>
      <c r="D376" s="20">
        <v>0</v>
      </c>
      <c r="E376" s="20">
        <v>7</v>
      </c>
      <c r="F376" s="20">
        <v>0</v>
      </c>
      <c r="G376" s="20">
        <v>0</v>
      </c>
      <c r="H376" s="20">
        <v>1</v>
      </c>
      <c r="I376" s="21">
        <v>21</v>
      </c>
    </row>
    <row r="377" spans="2:9" x14ac:dyDescent="0.25">
      <c r="B377" s="19" t="s">
        <v>134</v>
      </c>
      <c r="C377" s="20">
        <v>1</v>
      </c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1">
        <v>1</v>
      </c>
    </row>
    <row r="378" spans="2:9" x14ac:dyDescent="0.25">
      <c r="B378" s="19" t="s">
        <v>170</v>
      </c>
      <c r="C378" s="20">
        <v>1</v>
      </c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1">
        <v>1</v>
      </c>
    </row>
    <row r="379" spans="2:9" x14ac:dyDescent="0.25">
      <c r="B379" s="19"/>
      <c r="C379" s="20"/>
      <c r="D379" s="20"/>
      <c r="E379" s="20"/>
      <c r="F379" s="20"/>
      <c r="G379" s="20"/>
      <c r="H379" s="20"/>
      <c r="I379" s="21">
        <v>0</v>
      </c>
    </row>
    <row r="380" spans="2:9" x14ac:dyDescent="0.25">
      <c r="B380" s="19"/>
      <c r="C380" s="20"/>
      <c r="D380" s="20"/>
      <c r="E380" s="20"/>
      <c r="F380" s="20"/>
      <c r="G380" s="20"/>
      <c r="H380" s="20"/>
      <c r="I380" s="21"/>
    </row>
    <row r="381" spans="2:9" x14ac:dyDescent="0.25">
      <c r="B381" s="19"/>
      <c r="C381" s="20"/>
      <c r="D381" s="20"/>
      <c r="E381" s="20"/>
      <c r="F381" s="20"/>
      <c r="G381" s="20"/>
      <c r="H381" s="20"/>
      <c r="I381" s="21"/>
    </row>
    <row r="382" spans="2:9" x14ac:dyDescent="0.25">
      <c r="B382" s="19"/>
      <c r="C382" s="20"/>
      <c r="D382" s="20"/>
      <c r="E382" s="20"/>
      <c r="F382" s="20"/>
      <c r="G382" s="20"/>
      <c r="H382" s="20"/>
      <c r="I382" s="21"/>
    </row>
    <row r="383" spans="2:9" x14ac:dyDescent="0.25">
      <c r="B383" s="19"/>
      <c r="C383" s="20"/>
      <c r="D383" s="20"/>
      <c r="E383" s="20"/>
      <c r="F383" s="20"/>
      <c r="G383" s="20"/>
      <c r="H383" s="20"/>
      <c r="I383" s="21"/>
    </row>
    <row r="384" spans="2:9" x14ac:dyDescent="0.25">
      <c r="B384" s="19"/>
      <c r="C384" s="20"/>
      <c r="D384" s="20"/>
      <c r="E384" s="20"/>
      <c r="F384" s="20"/>
      <c r="G384" s="20"/>
      <c r="H384" s="20"/>
      <c r="I384" s="21"/>
    </row>
    <row r="385" spans="2:9" x14ac:dyDescent="0.25">
      <c r="B385" s="19"/>
      <c r="C385" s="20"/>
      <c r="D385" s="20"/>
      <c r="E385" s="20"/>
      <c r="F385" s="20"/>
      <c r="G385" s="20"/>
      <c r="H385" s="20"/>
      <c r="I385" s="21"/>
    </row>
    <row r="386" spans="2:9" x14ac:dyDescent="0.25">
      <c r="B386" s="19"/>
      <c r="C386" s="20"/>
      <c r="D386" s="20"/>
      <c r="E386" s="20"/>
      <c r="F386" s="20"/>
      <c r="G386" s="20"/>
      <c r="H386" s="20"/>
      <c r="I386" s="21"/>
    </row>
    <row r="387" spans="2:9" x14ac:dyDescent="0.25">
      <c r="B387" s="19"/>
      <c r="C387" s="19"/>
      <c r="D387" s="19"/>
      <c r="E387" s="19"/>
      <c r="F387" s="19"/>
      <c r="G387" s="19"/>
      <c r="H387" s="19"/>
      <c r="I387" s="19"/>
    </row>
    <row r="388" spans="2:9" x14ac:dyDescent="0.25">
      <c r="B388" s="19" t="s">
        <v>8</v>
      </c>
      <c r="C388" s="21">
        <v>198929</v>
      </c>
      <c r="D388" s="21">
        <v>4415</v>
      </c>
      <c r="E388" s="21">
        <v>2605</v>
      </c>
      <c r="F388" s="21">
        <v>910</v>
      </c>
      <c r="G388" s="21">
        <v>235</v>
      </c>
      <c r="H388" s="21">
        <v>1005</v>
      </c>
      <c r="I388" s="21">
        <v>208099</v>
      </c>
    </row>
    <row r="389" spans="2:9" ht="15.75" thickBot="1" x14ac:dyDescent="0.3">
      <c r="B389" s="63"/>
      <c r="C389" s="64"/>
      <c r="D389" s="64"/>
      <c r="E389" s="64"/>
      <c r="F389" s="64"/>
      <c r="G389" s="64"/>
      <c r="H389" s="64"/>
    </row>
    <row r="390" spans="2:9" ht="16.5" thickBot="1" x14ac:dyDescent="0.3">
      <c r="B390" s="48" t="s">
        <v>172</v>
      </c>
      <c r="C390" s="49"/>
      <c r="D390" s="49"/>
      <c r="E390" s="49"/>
      <c r="F390" s="49"/>
      <c r="G390" s="49"/>
      <c r="H390" s="50"/>
      <c r="I390" s="61" t="str">
        <f>$I$30</f>
        <v>ACUMULAT DESEMBRE 2020</v>
      </c>
    </row>
    <row r="391" spans="2:9" x14ac:dyDescent="0.25">
      <c r="B391" s="17" t="s">
        <v>31</v>
      </c>
      <c r="C391" s="18" t="s">
        <v>32</v>
      </c>
      <c r="D391" s="18" t="s">
        <v>33</v>
      </c>
      <c r="E391" s="18" t="s">
        <v>34</v>
      </c>
      <c r="F391" s="18" t="s">
        <v>35</v>
      </c>
      <c r="G391" s="18" t="s">
        <v>36</v>
      </c>
      <c r="H391" s="18" t="s">
        <v>37</v>
      </c>
      <c r="I391" s="18" t="s">
        <v>8</v>
      </c>
    </row>
    <row r="392" spans="2:9" x14ac:dyDescent="0.25">
      <c r="B392" s="60" t="s">
        <v>38</v>
      </c>
      <c r="C392" s="20">
        <v>470692</v>
      </c>
      <c r="D392" s="20">
        <v>26508</v>
      </c>
      <c r="E392" s="20">
        <v>21759</v>
      </c>
      <c r="F392" s="20">
        <v>6395</v>
      </c>
      <c r="G392" s="20">
        <v>1158</v>
      </c>
      <c r="H392" s="20">
        <v>2120</v>
      </c>
      <c r="I392" s="21">
        <v>528632</v>
      </c>
    </row>
    <row r="393" spans="2:9" x14ac:dyDescent="0.25">
      <c r="B393" s="19" t="s">
        <v>39</v>
      </c>
      <c r="C393" s="20">
        <v>252265</v>
      </c>
      <c r="D393" s="20">
        <v>9242</v>
      </c>
      <c r="E393" s="20">
        <v>7870</v>
      </c>
      <c r="F393" s="20">
        <v>2198</v>
      </c>
      <c r="G393" s="20">
        <v>313</v>
      </c>
      <c r="H393" s="20">
        <v>590</v>
      </c>
      <c r="I393" s="21">
        <v>272478</v>
      </c>
    </row>
    <row r="394" spans="2:9" x14ac:dyDescent="0.25">
      <c r="B394" s="19" t="s">
        <v>40</v>
      </c>
      <c r="C394" s="20">
        <v>117051</v>
      </c>
      <c r="D394" s="20">
        <v>31444</v>
      </c>
      <c r="E394" s="20">
        <v>17202</v>
      </c>
      <c r="F394" s="20">
        <v>3269</v>
      </c>
      <c r="G394" s="20">
        <v>592</v>
      </c>
      <c r="H394" s="20">
        <v>976</v>
      </c>
      <c r="I394" s="21">
        <v>170534</v>
      </c>
    </row>
    <row r="395" spans="2:9" x14ac:dyDescent="0.25">
      <c r="B395" s="19" t="s">
        <v>41</v>
      </c>
      <c r="C395" s="20">
        <v>51095</v>
      </c>
      <c r="D395" s="20">
        <v>23834</v>
      </c>
      <c r="E395" s="20">
        <v>16162</v>
      </c>
      <c r="F395" s="20">
        <v>6337</v>
      </c>
      <c r="G395" s="20">
        <v>1608</v>
      </c>
      <c r="H395" s="20">
        <v>1105</v>
      </c>
      <c r="I395" s="21">
        <v>100141</v>
      </c>
    </row>
    <row r="396" spans="2:9" x14ac:dyDescent="0.25">
      <c r="B396" s="19" t="s">
        <v>42</v>
      </c>
      <c r="C396" s="20">
        <v>27538</v>
      </c>
      <c r="D396" s="20">
        <v>508</v>
      </c>
      <c r="E396" s="20">
        <v>422</v>
      </c>
      <c r="F396" s="20">
        <v>150</v>
      </c>
      <c r="G396" s="20">
        <v>78</v>
      </c>
      <c r="H396" s="20">
        <v>106</v>
      </c>
      <c r="I396" s="21">
        <v>28802</v>
      </c>
    </row>
    <row r="397" spans="2:9" x14ac:dyDescent="0.25">
      <c r="B397" s="19" t="s">
        <v>43</v>
      </c>
      <c r="C397" s="20">
        <v>10885</v>
      </c>
      <c r="D397" s="20">
        <v>754</v>
      </c>
      <c r="E397" s="20">
        <v>397</v>
      </c>
      <c r="F397" s="20">
        <v>208</v>
      </c>
      <c r="G397" s="20">
        <v>21</v>
      </c>
      <c r="H397" s="20">
        <v>20</v>
      </c>
      <c r="I397" s="21">
        <v>12285</v>
      </c>
    </row>
    <row r="398" spans="2:9" x14ac:dyDescent="0.25">
      <c r="B398" s="19" t="s">
        <v>89</v>
      </c>
      <c r="C398" s="20">
        <v>558</v>
      </c>
      <c r="D398" s="20">
        <v>12</v>
      </c>
      <c r="E398" s="20">
        <v>12</v>
      </c>
      <c r="F398" s="20">
        <v>0</v>
      </c>
      <c r="G398" s="20">
        <v>0</v>
      </c>
      <c r="H398" s="20">
        <v>1</v>
      </c>
      <c r="I398" s="21">
        <v>583</v>
      </c>
    </row>
    <row r="399" spans="2:9" x14ac:dyDescent="0.25">
      <c r="B399" s="19" t="s">
        <v>90</v>
      </c>
      <c r="C399" s="20">
        <v>37</v>
      </c>
      <c r="D399" s="20">
        <v>0</v>
      </c>
      <c r="E399" s="20">
        <v>0</v>
      </c>
      <c r="F399" s="20">
        <v>0</v>
      </c>
      <c r="G399" s="20">
        <v>0</v>
      </c>
      <c r="H399" s="20">
        <v>0</v>
      </c>
      <c r="I399" s="21">
        <v>37</v>
      </c>
    </row>
    <row r="400" spans="2:9" x14ac:dyDescent="0.25">
      <c r="B400" s="19" t="s">
        <v>91</v>
      </c>
      <c r="C400" s="20">
        <v>51063</v>
      </c>
      <c r="D400" s="20">
        <v>1905</v>
      </c>
      <c r="E400" s="20">
        <v>825</v>
      </c>
      <c r="F400" s="20">
        <v>294</v>
      </c>
      <c r="G400" s="20">
        <v>38</v>
      </c>
      <c r="H400" s="20">
        <v>45</v>
      </c>
      <c r="I400" s="21">
        <v>54170</v>
      </c>
    </row>
    <row r="401" spans="2:9" x14ac:dyDescent="0.25">
      <c r="B401" s="19" t="s">
        <v>92</v>
      </c>
      <c r="C401" s="20">
        <v>22892</v>
      </c>
      <c r="D401" s="20">
        <v>270</v>
      </c>
      <c r="E401" s="20">
        <v>345</v>
      </c>
      <c r="F401" s="20">
        <v>180</v>
      </c>
      <c r="G401" s="20">
        <v>57</v>
      </c>
      <c r="H401" s="20">
        <v>41</v>
      </c>
      <c r="I401" s="21">
        <v>23785</v>
      </c>
    </row>
    <row r="402" spans="2:9" x14ac:dyDescent="0.25">
      <c r="B402" s="19" t="s">
        <v>93</v>
      </c>
      <c r="C402" s="20">
        <v>22129</v>
      </c>
      <c r="D402" s="20">
        <v>361</v>
      </c>
      <c r="E402" s="20">
        <v>389</v>
      </c>
      <c r="F402" s="20">
        <v>259</v>
      </c>
      <c r="G402" s="20">
        <v>141</v>
      </c>
      <c r="H402" s="20">
        <v>21</v>
      </c>
      <c r="I402" s="21">
        <v>23300</v>
      </c>
    </row>
    <row r="403" spans="2:9" x14ac:dyDescent="0.25">
      <c r="B403" s="19" t="s">
        <v>94</v>
      </c>
      <c r="C403" s="20">
        <v>16429</v>
      </c>
      <c r="D403" s="20">
        <v>284</v>
      </c>
      <c r="E403" s="20">
        <v>224</v>
      </c>
      <c r="F403" s="20">
        <v>47</v>
      </c>
      <c r="G403" s="20">
        <v>6</v>
      </c>
      <c r="H403" s="20">
        <v>45</v>
      </c>
      <c r="I403" s="21">
        <v>17035</v>
      </c>
    </row>
    <row r="404" spans="2:9" x14ac:dyDescent="0.25">
      <c r="B404" s="19" t="s">
        <v>95</v>
      </c>
      <c r="C404" s="20">
        <v>3229</v>
      </c>
      <c r="D404" s="20">
        <v>0</v>
      </c>
      <c r="E404" s="20">
        <v>0</v>
      </c>
      <c r="F404" s="20">
        <v>0</v>
      </c>
      <c r="G404" s="20">
        <v>0</v>
      </c>
      <c r="H404" s="20">
        <v>0</v>
      </c>
      <c r="I404" s="21">
        <v>3229</v>
      </c>
    </row>
    <row r="405" spans="2:9" x14ac:dyDescent="0.25">
      <c r="B405" s="19" t="s">
        <v>44</v>
      </c>
      <c r="C405" s="20">
        <v>5606</v>
      </c>
      <c r="D405" s="20">
        <v>749</v>
      </c>
      <c r="E405" s="20">
        <v>335</v>
      </c>
      <c r="F405" s="20">
        <v>45</v>
      </c>
      <c r="G405" s="20">
        <v>0</v>
      </c>
      <c r="H405" s="20">
        <v>18</v>
      </c>
      <c r="I405" s="21">
        <v>6753</v>
      </c>
    </row>
    <row r="406" spans="2:9" x14ac:dyDescent="0.25">
      <c r="B406" s="19" t="s">
        <v>45</v>
      </c>
      <c r="C406" s="20">
        <v>6233</v>
      </c>
      <c r="D406" s="20">
        <v>1711</v>
      </c>
      <c r="E406" s="20">
        <v>601</v>
      </c>
      <c r="F406" s="20">
        <v>11</v>
      </c>
      <c r="G406" s="20">
        <v>1</v>
      </c>
      <c r="H406" s="20">
        <v>58</v>
      </c>
      <c r="I406" s="21">
        <v>8615</v>
      </c>
    </row>
    <row r="407" spans="2:9" x14ac:dyDescent="0.25">
      <c r="B407" s="19" t="s">
        <v>46</v>
      </c>
      <c r="C407" s="20">
        <v>196</v>
      </c>
      <c r="D407" s="20">
        <v>1101</v>
      </c>
      <c r="E407" s="20">
        <v>851</v>
      </c>
      <c r="F407" s="20">
        <v>22</v>
      </c>
      <c r="G407" s="20">
        <v>0</v>
      </c>
      <c r="H407" s="20">
        <v>9</v>
      </c>
      <c r="I407" s="21">
        <v>2179</v>
      </c>
    </row>
    <row r="408" spans="2:9" x14ac:dyDescent="0.25">
      <c r="B408" s="19" t="s">
        <v>47</v>
      </c>
      <c r="C408" s="20">
        <v>1965</v>
      </c>
      <c r="D408" s="20">
        <v>4091</v>
      </c>
      <c r="E408" s="20">
        <v>6538</v>
      </c>
      <c r="F408" s="20">
        <v>98</v>
      </c>
      <c r="G408" s="20">
        <v>3</v>
      </c>
      <c r="H408" s="20">
        <v>7</v>
      </c>
      <c r="I408" s="21">
        <v>12702</v>
      </c>
    </row>
    <row r="409" spans="2:9" x14ac:dyDescent="0.25">
      <c r="B409" s="19" t="s">
        <v>96</v>
      </c>
      <c r="C409" s="20">
        <v>5489</v>
      </c>
      <c r="D409" s="20">
        <v>5891</v>
      </c>
      <c r="E409" s="20">
        <v>206</v>
      </c>
      <c r="F409" s="20">
        <v>4</v>
      </c>
      <c r="G409" s="20">
        <v>2</v>
      </c>
      <c r="H409" s="20">
        <v>23</v>
      </c>
      <c r="I409" s="21">
        <v>11615</v>
      </c>
    </row>
    <row r="410" spans="2:9" x14ac:dyDescent="0.25">
      <c r="B410" s="19" t="s">
        <v>155</v>
      </c>
      <c r="C410" s="20">
        <v>18</v>
      </c>
      <c r="D410" s="20">
        <v>2</v>
      </c>
      <c r="E410" s="20">
        <v>0</v>
      </c>
      <c r="F410" s="20">
        <v>0</v>
      </c>
      <c r="G410" s="20">
        <v>0</v>
      </c>
      <c r="H410" s="20">
        <v>58</v>
      </c>
      <c r="I410" s="21">
        <v>78</v>
      </c>
    </row>
    <row r="411" spans="2:9" x14ac:dyDescent="0.25">
      <c r="B411" s="19" t="s">
        <v>83</v>
      </c>
      <c r="C411" s="20">
        <v>656</v>
      </c>
      <c r="D411" s="20">
        <v>1762</v>
      </c>
      <c r="E411" s="20">
        <v>24</v>
      </c>
      <c r="F411" s="20">
        <v>15</v>
      </c>
      <c r="G411" s="20">
        <v>0</v>
      </c>
      <c r="H411" s="20">
        <v>0</v>
      </c>
      <c r="I411" s="21">
        <v>2457</v>
      </c>
    </row>
    <row r="412" spans="2:9" x14ac:dyDescent="0.25">
      <c r="B412" s="19" t="s">
        <v>97</v>
      </c>
      <c r="C412" s="20">
        <v>30</v>
      </c>
      <c r="D412" s="20">
        <v>55</v>
      </c>
      <c r="E412" s="20">
        <v>0</v>
      </c>
      <c r="F412" s="20">
        <v>18</v>
      </c>
      <c r="G412" s="20">
        <v>0</v>
      </c>
      <c r="H412" s="20">
        <v>310</v>
      </c>
      <c r="I412" s="21">
        <v>413</v>
      </c>
    </row>
    <row r="413" spans="2:9" x14ac:dyDescent="0.25">
      <c r="B413" s="19" t="s">
        <v>70</v>
      </c>
      <c r="C413" s="20">
        <v>0</v>
      </c>
      <c r="D413" s="20">
        <v>0</v>
      </c>
      <c r="E413" s="20">
        <v>0</v>
      </c>
      <c r="F413" s="20">
        <v>0</v>
      </c>
      <c r="G413" s="20">
        <v>0</v>
      </c>
      <c r="H413" s="20">
        <v>15</v>
      </c>
      <c r="I413" s="21">
        <v>15</v>
      </c>
    </row>
    <row r="414" spans="2:9" x14ac:dyDescent="0.25">
      <c r="B414" s="19" t="s">
        <v>98</v>
      </c>
      <c r="C414" s="20">
        <v>2</v>
      </c>
      <c r="D414" s="20">
        <v>0</v>
      </c>
      <c r="E414" s="20">
        <v>0</v>
      </c>
      <c r="F414" s="20">
        <v>0</v>
      </c>
      <c r="G414" s="20">
        <v>67</v>
      </c>
      <c r="H414" s="20">
        <v>2</v>
      </c>
      <c r="I414" s="21">
        <v>71</v>
      </c>
    </row>
    <row r="415" spans="2:9" x14ac:dyDescent="0.25">
      <c r="B415" s="19" t="s">
        <v>136</v>
      </c>
      <c r="C415" s="20">
        <v>167</v>
      </c>
      <c r="D415" s="20">
        <v>90</v>
      </c>
      <c r="E415" s="20">
        <v>6</v>
      </c>
      <c r="F415" s="20">
        <v>9</v>
      </c>
      <c r="G415" s="20">
        <v>0</v>
      </c>
      <c r="H415" s="20">
        <v>6</v>
      </c>
      <c r="I415" s="21">
        <v>278</v>
      </c>
    </row>
    <row r="416" spans="2:9" x14ac:dyDescent="0.25">
      <c r="B416" s="19" t="s">
        <v>99</v>
      </c>
      <c r="C416" s="20">
        <v>106</v>
      </c>
      <c r="D416" s="20">
        <v>2</v>
      </c>
      <c r="E416" s="20">
        <v>0</v>
      </c>
      <c r="F416" s="20">
        <v>31</v>
      </c>
      <c r="G416" s="20">
        <v>16</v>
      </c>
      <c r="H416" s="20">
        <v>26</v>
      </c>
      <c r="I416" s="21">
        <v>181</v>
      </c>
    </row>
    <row r="417" spans="2:9" x14ac:dyDescent="0.25">
      <c r="B417" s="19" t="s">
        <v>100</v>
      </c>
      <c r="C417" s="20">
        <v>1244</v>
      </c>
      <c r="D417" s="20">
        <v>46</v>
      </c>
      <c r="E417" s="20">
        <v>99</v>
      </c>
      <c r="F417" s="20">
        <v>0</v>
      </c>
      <c r="G417" s="20">
        <v>0</v>
      </c>
      <c r="H417" s="20">
        <v>2</v>
      </c>
      <c r="I417" s="21">
        <v>1391</v>
      </c>
    </row>
    <row r="418" spans="2:9" x14ac:dyDescent="0.25">
      <c r="B418" s="19" t="s">
        <v>137</v>
      </c>
      <c r="C418" s="20">
        <v>0</v>
      </c>
      <c r="D418" s="20">
        <v>0</v>
      </c>
      <c r="E418" s="20">
        <v>1</v>
      </c>
      <c r="F418" s="20">
        <v>0</v>
      </c>
      <c r="G418" s="20">
        <v>0</v>
      </c>
      <c r="H418" s="20">
        <v>0</v>
      </c>
      <c r="I418" s="21">
        <v>1</v>
      </c>
    </row>
    <row r="419" spans="2:9" x14ac:dyDescent="0.25">
      <c r="B419" s="19" t="s">
        <v>101</v>
      </c>
      <c r="C419" s="20">
        <v>116</v>
      </c>
      <c r="D419" s="20">
        <v>106</v>
      </c>
      <c r="E419" s="20">
        <v>55</v>
      </c>
      <c r="F419" s="20">
        <v>333</v>
      </c>
      <c r="G419" s="20">
        <v>9</v>
      </c>
      <c r="H419" s="20">
        <v>0</v>
      </c>
      <c r="I419" s="21">
        <v>619</v>
      </c>
    </row>
    <row r="420" spans="2:9" x14ac:dyDescent="0.25">
      <c r="B420" s="19" t="s">
        <v>102</v>
      </c>
      <c r="C420" s="20">
        <v>1174</v>
      </c>
      <c r="D420" s="20">
        <v>22</v>
      </c>
      <c r="E420" s="20">
        <v>9</v>
      </c>
      <c r="F420" s="20">
        <v>26</v>
      </c>
      <c r="G420" s="20">
        <v>4</v>
      </c>
      <c r="H420" s="20">
        <v>10</v>
      </c>
      <c r="I420" s="21">
        <v>1245</v>
      </c>
    </row>
    <row r="421" spans="2:9" x14ac:dyDescent="0.25">
      <c r="B421" s="19" t="s">
        <v>103</v>
      </c>
      <c r="C421" s="20">
        <v>15</v>
      </c>
      <c r="D421" s="20">
        <v>141</v>
      </c>
      <c r="E421" s="20">
        <v>212</v>
      </c>
      <c r="F421" s="20">
        <v>93</v>
      </c>
      <c r="G421" s="20">
        <v>0</v>
      </c>
      <c r="H421" s="20">
        <v>1</v>
      </c>
      <c r="I421" s="21">
        <v>462</v>
      </c>
    </row>
    <row r="422" spans="2:9" x14ac:dyDescent="0.25">
      <c r="B422" s="19" t="s">
        <v>104</v>
      </c>
      <c r="C422" s="20">
        <v>3</v>
      </c>
      <c r="D422" s="20">
        <v>68</v>
      </c>
      <c r="E422" s="20">
        <v>1477</v>
      </c>
      <c r="F422" s="20">
        <v>1252</v>
      </c>
      <c r="G422" s="20">
        <v>44</v>
      </c>
      <c r="H422" s="20">
        <v>2</v>
      </c>
      <c r="I422" s="21">
        <v>2846</v>
      </c>
    </row>
    <row r="423" spans="2:9" x14ac:dyDescent="0.25">
      <c r="B423" s="19" t="s">
        <v>105</v>
      </c>
      <c r="C423" s="20">
        <v>148</v>
      </c>
      <c r="D423" s="20">
        <v>2724</v>
      </c>
      <c r="E423" s="20">
        <v>3298</v>
      </c>
      <c r="F423" s="20">
        <v>311</v>
      </c>
      <c r="G423" s="20">
        <v>2</v>
      </c>
      <c r="H423" s="20">
        <v>1</v>
      </c>
      <c r="I423" s="21">
        <v>6484</v>
      </c>
    </row>
    <row r="424" spans="2:9" x14ac:dyDescent="0.25">
      <c r="B424" s="19" t="s">
        <v>106</v>
      </c>
      <c r="C424" s="20">
        <v>4</v>
      </c>
      <c r="D424" s="20">
        <v>10</v>
      </c>
      <c r="E424" s="20">
        <v>235</v>
      </c>
      <c r="F424" s="20">
        <v>278</v>
      </c>
      <c r="G424" s="20">
        <v>2</v>
      </c>
      <c r="H424" s="20">
        <v>0</v>
      </c>
      <c r="I424" s="21">
        <v>529</v>
      </c>
    </row>
    <row r="425" spans="2:9" x14ac:dyDescent="0.25">
      <c r="B425" s="19" t="s">
        <v>107</v>
      </c>
      <c r="C425" s="20">
        <v>635</v>
      </c>
      <c r="D425" s="20">
        <v>2246</v>
      </c>
      <c r="E425" s="20">
        <v>817</v>
      </c>
      <c r="F425" s="20">
        <v>21</v>
      </c>
      <c r="G425" s="20">
        <v>62</v>
      </c>
      <c r="H425" s="20">
        <v>22</v>
      </c>
      <c r="I425" s="21">
        <v>3803</v>
      </c>
    </row>
    <row r="426" spans="2:9" x14ac:dyDescent="0.25">
      <c r="B426" s="19" t="s">
        <v>49</v>
      </c>
      <c r="C426" s="20">
        <v>35</v>
      </c>
      <c r="D426" s="20">
        <v>49</v>
      </c>
      <c r="E426" s="20">
        <v>0</v>
      </c>
      <c r="F426" s="20">
        <v>0</v>
      </c>
      <c r="G426" s="20">
        <v>0</v>
      </c>
      <c r="H426" s="20">
        <v>13</v>
      </c>
      <c r="I426" s="21">
        <v>97</v>
      </c>
    </row>
    <row r="427" spans="2:9" x14ac:dyDescent="0.25">
      <c r="B427" s="19" t="s">
        <v>50</v>
      </c>
      <c r="C427" s="20">
        <v>7</v>
      </c>
      <c r="D427" s="20">
        <v>12</v>
      </c>
      <c r="E427" s="20">
        <v>444</v>
      </c>
      <c r="F427" s="20">
        <v>961</v>
      </c>
      <c r="G427" s="20">
        <v>27</v>
      </c>
      <c r="H427" s="20">
        <v>354</v>
      </c>
      <c r="I427" s="21">
        <v>1805</v>
      </c>
    </row>
    <row r="428" spans="2:9" x14ac:dyDescent="0.25">
      <c r="B428" s="19" t="s">
        <v>108</v>
      </c>
      <c r="C428" s="20">
        <v>3</v>
      </c>
      <c r="D428" s="20">
        <v>1</v>
      </c>
      <c r="E428" s="20">
        <v>942</v>
      </c>
      <c r="F428" s="20">
        <v>101</v>
      </c>
      <c r="G428" s="20">
        <v>0</v>
      </c>
      <c r="H428" s="20">
        <v>0</v>
      </c>
      <c r="I428" s="21">
        <v>1047</v>
      </c>
    </row>
    <row r="429" spans="2:9" x14ac:dyDescent="0.25">
      <c r="B429" s="19" t="s">
        <v>109</v>
      </c>
      <c r="C429" s="20">
        <v>51</v>
      </c>
      <c r="D429" s="20">
        <v>1072</v>
      </c>
      <c r="E429" s="20">
        <v>466</v>
      </c>
      <c r="F429" s="20">
        <v>6</v>
      </c>
      <c r="G429" s="20">
        <v>0</v>
      </c>
      <c r="H429" s="20">
        <v>1</v>
      </c>
      <c r="I429" s="21">
        <v>1596</v>
      </c>
    </row>
    <row r="430" spans="2:9" x14ac:dyDescent="0.25">
      <c r="B430" s="19" t="s">
        <v>51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>
        <v>16</v>
      </c>
      <c r="I430" s="21">
        <v>16</v>
      </c>
    </row>
    <row r="431" spans="2:9" x14ac:dyDescent="0.25">
      <c r="B431" s="19" t="s">
        <v>111</v>
      </c>
      <c r="C431" s="20">
        <v>76</v>
      </c>
      <c r="D431" s="20">
        <v>110</v>
      </c>
      <c r="E431" s="20">
        <v>273</v>
      </c>
      <c r="F431" s="20">
        <v>7</v>
      </c>
      <c r="G431" s="20">
        <v>2</v>
      </c>
      <c r="H431" s="20">
        <v>0</v>
      </c>
      <c r="I431" s="21">
        <v>468</v>
      </c>
    </row>
    <row r="432" spans="2:9" x14ac:dyDescent="0.25">
      <c r="B432" s="19" t="s">
        <v>52</v>
      </c>
      <c r="C432" s="20">
        <v>86</v>
      </c>
      <c r="D432" s="20">
        <v>211</v>
      </c>
      <c r="E432" s="20">
        <v>4</v>
      </c>
      <c r="F432" s="20">
        <v>0</v>
      </c>
      <c r="G432" s="20">
        <v>0</v>
      </c>
      <c r="H432" s="20">
        <v>0</v>
      </c>
      <c r="I432" s="21">
        <v>301</v>
      </c>
    </row>
    <row r="433" spans="2:9" x14ac:dyDescent="0.25">
      <c r="B433" s="19" t="s">
        <v>112</v>
      </c>
      <c r="C433" s="20">
        <v>0</v>
      </c>
      <c r="D433" s="20">
        <v>92</v>
      </c>
      <c r="E433" s="20">
        <v>0</v>
      </c>
      <c r="F433" s="20">
        <v>10</v>
      </c>
      <c r="G433" s="20">
        <v>0</v>
      </c>
      <c r="H433" s="20">
        <v>709</v>
      </c>
      <c r="I433" s="21">
        <v>811</v>
      </c>
    </row>
    <row r="434" spans="2:9" x14ac:dyDescent="0.25">
      <c r="B434" s="19" t="s">
        <v>139</v>
      </c>
      <c r="C434" s="20">
        <v>7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1">
        <v>7</v>
      </c>
    </row>
    <row r="435" spans="2:9" x14ac:dyDescent="0.25">
      <c r="B435" s="19" t="s">
        <v>140</v>
      </c>
      <c r="C435" s="20">
        <v>18</v>
      </c>
      <c r="D435" s="20">
        <v>99</v>
      </c>
      <c r="E435" s="20">
        <v>3</v>
      </c>
      <c r="F435" s="20">
        <v>1</v>
      </c>
      <c r="G435" s="20">
        <v>0</v>
      </c>
      <c r="H435" s="20">
        <v>0</v>
      </c>
      <c r="I435" s="21">
        <v>121</v>
      </c>
    </row>
    <row r="436" spans="2:9" x14ac:dyDescent="0.25">
      <c r="B436" s="19" t="s">
        <v>113</v>
      </c>
      <c r="C436" s="20">
        <v>892</v>
      </c>
      <c r="D436" s="20">
        <v>121</v>
      </c>
      <c r="E436" s="20">
        <v>3</v>
      </c>
      <c r="F436" s="20">
        <v>0</v>
      </c>
      <c r="G436" s="20">
        <v>0</v>
      </c>
      <c r="H436" s="20">
        <v>0</v>
      </c>
      <c r="I436" s="21">
        <v>1016</v>
      </c>
    </row>
    <row r="437" spans="2:9" x14ac:dyDescent="0.25">
      <c r="B437" s="19" t="s">
        <v>84</v>
      </c>
      <c r="C437" s="20">
        <v>54</v>
      </c>
      <c r="D437" s="20">
        <v>306</v>
      </c>
      <c r="E437" s="20">
        <v>585</v>
      </c>
      <c r="F437" s="20">
        <v>103</v>
      </c>
      <c r="G437" s="20">
        <v>11</v>
      </c>
      <c r="H437" s="20">
        <v>0</v>
      </c>
      <c r="I437" s="21">
        <v>1059</v>
      </c>
    </row>
    <row r="438" spans="2:9" x14ac:dyDescent="0.25">
      <c r="B438" s="19" t="s">
        <v>114</v>
      </c>
      <c r="C438" s="20">
        <v>9</v>
      </c>
      <c r="D438" s="20">
        <v>63</v>
      </c>
      <c r="E438" s="20">
        <v>0</v>
      </c>
      <c r="F438" s="20">
        <v>25</v>
      </c>
      <c r="G438" s="20">
        <v>2</v>
      </c>
      <c r="H438" s="20">
        <v>12</v>
      </c>
      <c r="I438" s="21">
        <v>111</v>
      </c>
    </row>
    <row r="439" spans="2:9" x14ac:dyDescent="0.25">
      <c r="B439" s="19" t="s">
        <v>115</v>
      </c>
      <c r="C439" s="20">
        <v>280</v>
      </c>
      <c r="D439" s="20">
        <v>2231</v>
      </c>
      <c r="E439" s="20">
        <v>126</v>
      </c>
      <c r="F439" s="20">
        <v>15</v>
      </c>
      <c r="G439" s="20">
        <v>0</v>
      </c>
      <c r="H439" s="20">
        <v>23</v>
      </c>
      <c r="I439" s="21">
        <v>2675</v>
      </c>
    </row>
    <row r="440" spans="2:9" x14ac:dyDescent="0.25">
      <c r="B440" s="19" t="s">
        <v>116</v>
      </c>
      <c r="C440" s="20">
        <v>122</v>
      </c>
      <c r="D440" s="20">
        <v>80</v>
      </c>
      <c r="E440" s="20">
        <v>474</v>
      </c>
      <c r="F440" s="20">
        <v>4</v>
      </c>
      <c r="G440" s="20">
        <v>0</v>
      </c>
      <c r="H440" s="20">
        <v>0</v>
      </c>
      <c r="I440" s="21">
        <v>680</v>
      </c>
    </row>
    <row r="441" spans="2:9" x14ac:dyDescent="0.25">
      <c r="B441" s="19" t="s">
        <v>117</v>
      </c>
      <c r="C441" s="20">
        <v>9</v>
      </c>
      <c r="D441" s="20">
        <v>0</v>
      </c>
      <c r="E441" s="20">
        <v>59</v>
      </c>
      <c r="F441" s="20">
        <v>4</v>
      </c>
      <c r="G441" s="20">
        <v>0</v>
      </c>
      <c r="H441" s="20">
        <v>0</v>
      </c>
      <c r="I441" s="21">
        <v>72</v>
      </c>
    </row>
    <row r="442" spans="2:9" x14ac:dyDescent="0.25">
      <c r="B442" s="19" t="s">
        <v>118</v>
      </c>
      <c r="C442" s="20">
        <v>306</v>
      </c>
      <c r="D442" s="20">
        <v>0</v>
      </c>
      <c r="E442" s="20">
        <v>0</v>
      </c>
      <c r="F442" s="20">
        <v>3</v>
      </c>
      <c r="G442" s="20">
        <v>0</v>
      </c>
      <c r="H442" s="20">
        <v>0</v>
      </c>
      <c r="I442" s="21">
        <v>309</v>
      </c>
    </row>
    <row r="443" spans="2:9" x14ac:dyDescent="0.25">
      <c r="B443" s="19" t="s">
        <v>119</v>
      </c>
      <c r="C443" s="20">
        <v>2271</v>
      </c>
      <c r="D443" s="20">
        <v>51</v>
      </c>
      <c r="E443" s="20">
        <v>31</v>
      </c>
      <c r="F443" s="20">
        <v>3</v>
      </c>
      <c r="G443" s="20">
        <v>0</v>
      </c>
      <c r="H443" s="20">
        <v>16</v>
      </c>
      <c r="I443" s="21">
        <v>2372</v>
      </c>
    </row>
    <row r="444" spans="2:9" x14ac:dyDescent="0.25">
      <c r="B444" s="19" t="s">
        <v>120</v>
      </c>
      <c r="C444" s="20">
        <v>2161</v>
      </c>
      <c r="D444" s="20">
        <v>278</v>
      </c>
      <c r="E444" s="20">
        <v>18</v>
      </c>
      <c r="F444" s="20">
        <v>0</v>
      </c>
      <c r="G444" s="20">
        <v>1</v>
      </c>
      <c r="H444" s="20">
        <v>1</v>
      </c>
      <c r="I444" s="21">
        <v>2459</v>
      </c>
    </row>
    <row r="445" spans="2:9" x14ac:dyDescent="0.25">
      <c r="B445" s="19" t="s">
        <v>121</v>
      </c>
      <c r="C445" s="20">
        <v>206</v>
      </c>
      <c r="D445" s="20">
        <v>3</v>
      </c>
      <c r="E445" s="20">
        <v>28</v>
      </c>
      <c r="F445" s="20">
        <v>0</v>
      </c>
      <c r="G445" s="20">
        <v>0</v>
      </c>
      <c r="H445" s="20">
        <v>0</v>
      </c>
      <c r="I445" s="21">
        <v>237</v>
      </c>
    </row>
    <row r="446" spans="2:9" x14ac:dyDescent="0.25">
      <c r="B446" s="19" t="s">
        <v>141</v>
      </c>
      <c r="C446" s="20">
        <v>183</v>
      </c>
      <c r="D446" s="20">
        <v>8</v>
      </c>
      <c r="E446" s="20">
        <v>0</v>
      </c>
      <c r="F446" s="20">
        <v>0</v>
      </c>
      <c r="G446" s="20">
        <v>0</v>
      </c>
      <c r="H446" s="20">
        <v>0</v>
      </c>
      <c r="I446" s="21">
        <v>191</v>
      </c>
    </row>
    <row r="447" spans="2:9" x14ac:dyDescent="0.25">
      <c r="B447" s="19" t="s">
        <v>142</v>
      </c>
      <c r="C447" s="20">
        <v>9</v>
      </c>
      <c r="D447" s="20">
        <v>39</v>
      </c>
      <c r="E447" s="20">
        <v>2</v>
      </c>
      <c r="F447" s="20">
        <v>0</v>
      </c>
      <c r="G447" s="20">
        <v>0</v>
      </c>
      <c r="H447" s="20">
        <v>0</v>
      </c>
      <c r="I447" s="21">
        <v>50</v>
      </c>
    </row>
    <row r="448" spans="2:9" x14ac:dyDescent="0.25">
      <c r="B448" s="19" t="s">
        <v>171</v>
      </c>
      <c r="C448" s="20">
        <v>1</v>
      </c>
      <c r="D448" s="20">
        <v>0</v>
      </c>
      <c r="E448" s="20">
        <v>0</v>
      </c>
      <c r="F448" s="20">
        <v>0</v>
      </c>
      <c r="G448" s="20">
        <v>0</v>
      </c>
      <c r="H448" s="20">
        <v>0</v>
      </c>
      <c r="I448" s="21">
        <v>1</v>
      </c>
    </row>
    <row r="449" spans="2:9" x14ac:dyDescent="0.25">
      <c r="B449" s="19" t="s">
        <v>122</v>
      </c>
      <c r="C449" s="20">
        <v>0</v>
      </c>
      <c r="D449" s="20">
        <v>15</v>
      </c>
      <c r="E449" s="20">
        <v>3</v>
      </c>
      <c r="F449" s="20">
        <v>6</v>
      </c>
      <c r="G449" s="20">
        <v>0</v>
      </c>
      <c r="H449" s="20">
        <v>3</v>
      </c>
      <c r="I449" s="21">
        <v>27</v>
      </c>
    </row>
    <row r="450" spans="2:9" x14ac:dyDescent="0.25">
      <c r="B450" s="19" t="s">
        <v>123</v>
      </c>
      <c r="C450" s="20">
        <v>0</v>
      </c>
      <c r="D450" s="20">
        <v>0</v>
      </c>
      <c r="E450" s="20">
        <v>10</v>
      </c>
      <c r="F450" s="20">
        <v>19</v>
      </c>
      <c r="G450" s="20">
        <v>0</v>
      </c>
      <c r="H450" s="20">
        <v>12</v>
      </c>
      <c r="I450" s="21">
        <v>41</v>
      </c>
    </row>
    <row r="451" spans="2:9" x14ac:dyDescent="0.25">
      <c r="B451" s="19" t="s">
        <v>144</v>
      </c>
      <c r="C451" s="20">
        <v>296</v>
      </c>
      <c r="D451" s="20">
        <v>2</v>
      </c>
      <c r="E451" s="20">
        <v>4</v>
      </c>
      <c r="F451" s="20">
        <v>0</v>
      </c>
      <c r="G451" s="20">
        <v>0</v>
      </c>
      <c r="H451" s="20">
        <v>0</v>
      </c>
      <c r="I451" s="21">
        <v>302</v>
      </c>
    </row>
    <row r="452" spans="2:9" x14ac:dyDescent="0.25">
      <c r="B452" s="19" t="s">
        <v>124</v>
      </c>
      <c r="C452" s="20">
        <v>2</v>
      </c>
      <c r="D452" s="20">
        <v>62</v>
      </c>
      <c r="E452" s="20">
        <v>7</v>
      </c>
      <c r="F452" s="20">
        <v>0</v>
      </c>
      <c r="G452" s="20">
        <v>0</v>
      </c>
      <c r="H452" s="20">
        <v>0</v>
      </c>
      <c r="I452" s="21">
        <v>71</v>
      </c>
    </row>
    <row r="453" spans="2:9" x14ac:dyDescent="0.25">
      <c r="B453" s="19" t="s">
        <v>147</v>
      </c>
      <c r="C453" s="20">
        <v>170</v>
      </c>
      <c r="D453" s="20">
        <v>1</v>
      </c>
      <c r="E453" s="20">
        <v>0</v>
      </c>
      <c r="F453" s="20">
        <v>0</v>
      </c>
      <c r="G453" s="20">
        <v>0</v>
      </c>
      <c r="H453" s="20">
        <v>0</v>
      </c>
      <c r="I453" s="21">
        <v>171</v>
      </c>
    </row>
    <row r="454" spans="2:9" x14ac:dyDescent="0.25">
      <c r="B454" s="19" t="s">
        <v>125</v>
      </c>
      <c r="C454" s="20">
        <v>5</v>
      </c>
      <c r="D454" s="20">
        <v>0</v>
      </c>
      <c r="E454" s="20">
        <v>0</v>
      </c>
      <c r="F454" s="20">
        <v>0</v>
      </c>
      <c r="G454" s="20">
        <v>0</v>
      </c>
      <c r="H454" s="20">
        <v>0</v>
      </c>
      <c r="I454" s="21">
        <v>5</v>
      </c>
    </row>
    <row r="455" spans="2:9" x14ac:dyDescent="0.25">
      <c r="B455" s="19" t="s">
        <v>126</v>
      </c>
      <c r="C455" s="20">
        <v>1</v>
      </c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1">
        <v>1</v>
      </c>
    </row>
    <row r="456" spans="2:9" x14ac:dyDescent="0.25">
      <c r="B456" s="19" t="s">
        <v>127</v>
      </c>
      <c r="C456" s="20">
        <v>13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1">
        <v>13</v>
      </c>
    </row>
    <row r="457" spans="2:9" x14ac:dyDescent="0.25">
      <c r="B457" s="19" t="s">
        <v>128</v>
      </c>
      <c r="C457" s="20">
        <v>0</v>
      </c>
      <c r="D457" s="20">
        <v>2</v>
      </c>
      <c r="E457" s="20">
        <v>12</v>
      </c>
      <c r="F457" s="20">
        <v>1</v>
      </c>
      <c r="G457" s="20">
        <v>0</v>
      </c>
      <c r="H457" s="20">
        <v>0</v>
      </c>
      <c r="I457" s="21">
        <v>15</v>
      </c>
    </row>
    <row r="458" spans="2:9" x14ac:dyDescent="0.25">
      <c r="B458" s="19" t="s">
        <v>169</v>
      </c>
      <c r="C458" s="20">
        <v>852</v>
      </c>
      <c r="D458" s="20">
        <v>64</v>
      </c>
      <c r="E458" s="20">
        <v>53</v>
      </c>
      <c r="F458" s="20">
        <v>20</v>
      </c>
      <c r="G458" s="20">
        <v>0</v>
      </c>
      <c r="H458" s="20">
        <v>7</v>
      </c>
      <c r="I458" s="21">
        <v>996</v>
      </c>
    </row>
    <row r="459" spans="2:9" x14ac:dyDescent="0.25">
      <c r="B459" s="19" t="s">
        <v>129</v>
      </c>
      <c r="C459" s="20">
        <v>45</v>
      </c>
      <c r="D459" s="20">
        <v>28</v>
      </c>
      <c r="E459" s="20">
        <v>0</v>
      </c>
      <c r="F459" s="20">
        <v>0</v>
      </c>
      <c r="G459" s="20">
        <v>0</v>
      </c>
      <c r="H459" s="20">
        <v>0</v>
      </c>
      <c r="I459" s="21">
        <v>73</v>
      </c>
    </row>
    <row r="460" spans="2:9" x14ac:dyDescent="0.25">
      <c r="B460" s="19" t="s">
        <v>148</v>
      </c>
      <c r="C460" s="20">
        <v>50</v>
      </c>
      <c r="D460" s="20">
        <v>0</v>
      </c>
      <c r="E460" s="20">
        <v>0</v>
      </c>
      <c r="F460" s="20">
        <v>0</v>
      </c>
      <c r="G460" s="20">
        <v>0</v>
      </c>
      <c r="H460" s="20">
        <v>0</v>
      </c>
      <c r="I460" s="21">
        <v>50</v>
      </c>
    </row>
    <row r="461" spans="2:9" x14ac:dyDescent="0.25">
      <c r="B461" s="19" t="s">
        <v>130</v>
      </c>
      <c r="C461" s="20">
        <v>25</v>
      </c>
      <c r="D461" s="20">
        <v>0</v>
      </c>
      <c r="E461" s="20">
        <v>0</v>
      </c>
      <c r="F461" s="20">
        <v>48</v>
      </c>
      <c r="G461" s="20">
        <v>0</v>
      </c>
      <c r="H461" s="20">
        <v>0</v>
      </c>
      <c r="I461" s="21">
        <v>73</v>
      </c>
    </row>
    <row r="462" spans="2:9" x14ac:dyDescent="0.25">
      <c r="B462" s="19" t="s">
        <v>77</v>
      </c>
      <c r="C462" s="20">
        <v>1</v>
      </c>
      <c r="D462" s="20">
        <v>5</v>
      </c>
      <c r="E462" s="20">
        <v>35</v>
      </c>
      <c r="F462" s="20">
        <v>49</v>
      </c>
      <c r="G462" s="20">
        <v>0</v>
      </c>
      <c r="H462" s="20">
        <v>0</v>
      </c>
      <c r="I462" s="21">
        <v>90</v>
      </c>
    </row>
    <row r="463" spans="2:9" x14ac:dyDescent="0.25">
      <c r="B463" s="19" t="s">
        <v>131</v>
      </c>
      <c r="C463" s="20">
        <v>128</v>
      </c>
      <c r="D463" s="20">
        <v>58</v>
      </c>
      <c r="E463" s="20">
        <v>7</v>
      </c>
      <c r="F463" s="20">
        <v>0</v>
      </c>
      <c r="G463" s="20">
        <v>0</v>
      </c>
      <c r="H463" s="20">
        <v>0</v>
      </c>
      <c r="I463" s="21">
        <v>193</v>
      </c>
    </row>
    <row r="464" spans="2:9" x14ac:dyDescent="0.25">
      <c r="B464" s="19" t="s">
        <v>132</v>
      </c>
      <c r="C464" s="20">
        <v>0</v>
      </c>
      <c r="D464" s="20">
        <v>0</v>
      </c>
      <c r="E464" s="20">
        <v>611</v>
      </c>
      <c r="F464" s="20">
        <v>3</v>
      </c>
      <c r="G464" s="20">
        <v>0</v>
      </c>
      <c r="H464" s="20">
        <v>461</v>
      </c>
      <c r="I464" s="21">
        <v>1075</v>
      </c>
    </row>
    <row r="465" spans="2:9" x14ac:dyDescent="0.25">
      <c r="B465" s="19" t="s">
        <v>133</v>
      </c>
      <c r="C465" s="20">
        <v>110</v>
      </c>
      <c r="D465" s="20">
        <v>0</v>
      </c>
      <c r="E465" s="20">
        <v>0</v>
      </c>
      <c r="F465" s="20">
        <v>0</v>
      </c>
      <c r="G465" s="20">
        <v>0</v>
      </c>
      <c r="H465" s="20">
        <v>0</v>
      </c>
      <c r="I465" s="21">
        <v>110</v>
      </c>
    </row>
    <row r="466" spans="2:9" x14ac:dyDescent="0.25">
      <c r="B466" s="19" t="s">
        <v>134</v>
      </c>
      <c r="C466" s="20">
        <v>9</v>
      </c>
      <c r="D466" s="20">
        <v>0</v>
      </c>
      <c r="E466" s="20">
        <v>227</v>
      </c>
      <c r="F466" s="20">
        <v>0</v>
      </c>
      <c r="G466" s="20">
        <v>0</v>
      </c>
      <c r="H466" s="20">
        <v>0</v>
      </c>
      <c r="I466" s="21">
        <v>236</v>
      </c>
    </row>
    <row r="467" spans="2:9" x14ac:dyDescent="0.25">
      <c r="B467" s="19" t="s">
        <v>170</v>
      </c>
      <c r="C467" s="20">
        <v>0</v>
      </c>
      <c r="D467" s="20">
        <v>0</v>
      </c>
      <c r="E467" s="20">
        <v>0</v>
      </c>
      <c r="F467" s="20">
        <v>1</v>
      </c>
      <c r="G467" s="20">
        <v>0</v>
      </c>
      <c r="H467" s="20">
        <v>0</v>
      </c>
      <c r="I467" s="21">
        <v>1</v>
      </c>
    </row>
    <row r="468" spans="2:9" x14ac:dyDescent="0.25">
      <c r="B468" s="19"/>
      <c r="C468" s="20"/>
      <c r="D468" s="20"/>
      <c r="E468" s="20"/>
      <c r="F468" s="20"/>
      <c r="G468" s="20"/>
      <c r="H468" s="20"/>
      <c r="I468" s="21"/>
    </row>
    <row r="469" spans="2:9" x14ac:dyDescent="0.25">
      <c r="B469" s="19"/>
      <c r="C469" s="20"/>
      <c r="D469" s="20"/>
      <c r="E469" s="20"/>
      <c r="F469" s="20"/>
      <c r="G469" s="20"/>
      <c r="H469" s="20"/>
      <c r="I469" s="21"/>
    </row>
    <row r="470" spans="2:9" x14ac:dyDescent="0.25">
      <c r="B470" s="19"/>
      <c r="C470" s="20"/>
      <c r="D470" s="20"/>
      <c r="E470" s="20"/>
      <c r="F470" s="20"/>
      <c r="G470" s="20"/>
      <c r="H470" s="20"/>
      <c r="I470" s="21"/>
    </row>
    <row r="471" spans="2:9" x14ac:dyDescent="0.25">
      <c r="B471" s="19"/>
      <c r="C471" s="20"/>
      <c r="D471" s="20"/>
      <c r="E471" s="20"/>
      <c r="F471" s="20"/>
      <c r="G471" s="20"/>
      <c r="H471" s="20"/>
      <c r="I471" s="21"/>
    </row>
    <row r="472" spans="2:9" x14ac:dyDescent="0.25">
      <c r="B472" s="19"/>
      <c r="C472" s="20"/>
      <c r="D472" s="20"/>
      <c r="E472" s="20"/>
      <c r="F472" s="20"/>
      <c r="G472" s="20"/>
      <c r="H472" s="20"/>
      <c r="I472" s="21"/>
    </row>
    <row r="473" spans="2:9" x14ac:dyDescent="0.25">
      <c r="B473" s="19"/>
      <c r="C473" s="20"/>
      <c r="D473" s="20"/>
      <c r="E473" s="20"/>
      <c r="F473" s="20"/>
      <c r="G473" s="20"/>
      <c r="H473" s="20"/>
      <c r="I473" s="21"/>
    </row>
    <row r="474" spans="2:9" x14ac:dyDescent="0.25">
      <c r="B474" s="19" t="s">
        <v>8</v>
      </c>
      <c r="C474" s="19">
        <f t="shared" ref="C474:H474" si="4">SUM(C392:C473)</f>
        <v>1078163</v>
      </c>
      <c r="D474" s="19">
        <f t="shared" si="4"/>
        <v>121002</v>
      </c>
      <c r="E474" s="19">
        <f t="shared" si="4"/>
        <v>84798</v>
      </c>
      <c r="F474" s="19">
        <f t="shared" si="4"/>
        <v>23294</v>
      </c>
      <c r="G474" s="19">
        <f t="shared" si="4"/>
        <v>4267</v>
      </c>
      <c r="H474" s="19">
        <f t="shared" si="4"/>
        <v>7268</v>
      </c>
      <c r="I474" s="19">
        <f>SUM(I392:I473)</f>
        <v>1318792</v>
      </c>
    </row>
    <row r="475" spans="2:9" x14ac:dyDescent="0.25">
      <c r="B475" s="63"/>
      <c r="C475" s="64"/>
      <c r="D475" s="64"/>
      <c r="E475" s="64"/>
      <c r="F475" s="64"/>
      <c r="G475" s="64"/>
      <c r="H475" s="64"/>
    </row>
    <row r="476" spans="2:9" x14ac:dyDescent="0.25">
      <c r="B476" s="63"/>
      <c r="C476" s="64"/>
      <c r="D476" s="64"/>
      <c r="E476" s="64"/>
      <c r="F476" s="64"/>
      <c r="G476" s="64"/>
      <c r="H476" s="64"/>
    </row>
    <row r="477" spans="2:9" ht="15.75" thickBot="1" x14ac:dyDescent="0.3">
      <c r="B477" s="63"/>
      <c r="C477" s="64"/>
      <c r="D477" s="64"/>
      <c r="E477" s="64"/>
      <c r="F477" s="64"/>
      <c r="G477" s="64"/>
      <c r="H477" s="64"/>
    </row>
    <row r="478" spans="2:9" ht="16.5" thickBot="1" x14ac:dyDescent="0.3">
      <c r="B478" s="48" t="s">
        <v>56</v>
      </c>
      <c r="C478" s="49"/>
      <c r="D478" s="49"/>
      <c r="E478" s="49"/>
      <c r="F478" s="49"/>
      <c r="G478" s="49"/>
      <c r="H478" s="50"/>
      <c r="I478" s="61" t="str">
        <f>$I$30</f>
        <v>ACUMULAT DESEMBRE 2020</v>
      </c>
    </row>
    <row r="479" spans="2:9" x14ac:dyDescent="0.25">
      <c r="B479" s="17" t="s">
        <v>31</v>
      </c>
      <c r="C479" s="18" t="s">
        <v>32</v>
      </c>
      <c r="D479" s="18" t="s">
        <v>33</v>
      </c>
      <c r="E479" s="18" t="s">
        <v>34</v>
      </c>
      <c r="F479" s="18" t="s">
        <v>35</v>
      </c>
      <c r="G479" s="18" t="s">
        <v>36</v>
      </c>
      <c r="H479" s="18" t="s">
        <v>37</v>
      </c>
      <c r="I479" s="18" t="s">
        <v>8</v>
      </c>
    </row>
    <row r="480" spans="2:9" x14ac:dyDescent="0.25">
      <c r="B480" s="19" t="s">
        <v>38</v>
      </c>
      <c r="C480" s="20">
        <v>502569</v>
      </c>
      <c r="D480" s="20">
        <v>37401</v>
      </c>
      <c r="E480" s="20">
        <v>22708</v>
      </c>
      <c r="F480" s="20">
        <v>8625</v>
      </c>
      <c r="G480" s="20">
        <v>2222</v>
      </c>
      <c r="H480" s="20">
        <v>4678</v>
      </c>
      <c r="I480" s="19">
        <v>578203</v>
      </c>
    </row>
    <row r="481" spans="2:9" x14ac:dyDescent="0.25">
      <c r="B481" s="19" t="s">
        <v>39</v>
      </c>
      <c r="C481" s="20">
        <v>218270</v>
      </c>
      <c r="D481" s="20">
        <v>10160</v>
      </c>
      <c r="E481" s="20">
        <v>7081</v>
      </c>
      <c r="F481" s="20">
        <v>3196</v>
      </c>
      <c r="G481" s="20">
        <v>556</v>
      </c>
      <c r="H481" s="20">
        <v>1697</v>
      </c>
      <c r="I481" s="19">
        <v>240960</v>
      </c>
    </row>
    <row r="482" spans="2:9" x14ac:dyDescent="0.25">
      <c r="B482" s="19" t="s">
        <v>40</v>
      </c>
      <c r="C482" s="20">
        <v>93992</v>
      </c>
      <c r="D482" s="20">
        <v>29800</v>
      </c>
      <c r="E482" s="20">
        <v>18603</v>
      </c>
      <c r="F482" s="20">
        <v>3144</v>
      </c>
      <c r="G482" s="20">
        <v>420</v>
      </c>
      <c r="H482" s="20">
        <v>944</v>
      </c>
      <c r="I482" s="19">
        <v>146903</v>
      </c>
    </row>
    <row r="483" spans="2:9" x14ac:dyDescent="0.25">
      <c r="B483" s="19" t="s">
        <v>41</v>
      </c>
      <c r="C483" s="20">
        <v>42518</v>
      </c>
      <c r="D483" s="20">
        <v>29244</v>
      </c>
      <c r="E483" s="20">
        <v>17076</v>
      </c>
      <c r="F483" s="20">
        <v>9388</v>
      </c>
      <c r="G483" s="20">
        <v>2473</v>
      </c>
      <c r="H483" s="20">
        <v>2745</v>
      </c>
      <c r="I483" s="19">
        <v>103444</v>
      </c>
    </row>
    <row r="484" spans="2:9" x14ac:dyDescent="0.25">
      <c r="B484" s="19" t="s">
        <v>42</v>
      </c>
      <c r="C484" s="20">
        <v>23246</v>
      </c>
      <c r="D484" s="20">
        <v>1287</v>
      </c>
      <c r="E484" s="20">
        <v>641</v>
      </c>
      <c r="F484" s="20">
        <v>229</v>
      </c>
      <c r="G484" s="20">
        <v>19</v>
      </c>
      <c r="H484" s="20">
        <v>163</v>
      </c>
      <c r="I484" s="19">
        <v>25585</v>
      </c>
    </row>
    <row r="485" spans="2:9" x14ac:dyDescent="0.25">
      <c r="B485" s="19" t="s">
        <v>43</v>
      </c>
      <c r="C485" s="20">
        <v>9673</v>
      </c>
      <c r="D485" s="20">
        <v>1145</v>
      </c>
      <c r="E485" s="20">
        <v>560</v>
      </c>
      <c r="F485" s="20">
        <v>236</v>
      </c>
      <c r="G485" s="20">
        <v>21</v>
      </c>
      <c r="H485" s="20">
        <v>111</v>
      </c>
      <c r="I485" s="19">
        <v>11746</v>
      </c>
    </row>
    <row r="486" spans="2:9" x14ac:dyDescent="0.25">
      <c r="B486" s="19" t="s">
        <v>89</v>
      </c>
      <c r="C486" s="20">
        <v>293</v>
      </c>
      <c r="D486" s="20">
        <v>5</v>
      </c>
      <c r="E486" s="20">
        <v>226</v>
      </c>
      <c r="F486" s="20">
        <v>0</v>
      </c>
      <c r="G486" s="20">
        <v>1</v>
      </c>
      <c r="H486" s="20">
        <v>0</v>
      </c>
      <c r="I486" s="19">
        <v>525</v>
      </c>
    </row>
    <row r="487" spans="2:9" x14ac:dyDescent="0.25">
      <c r="B487" s="19" t="s">
        <v>90</v>
      </c>
      <c r="C487" s="20">
        <v>0</v>
      </c>
      <c r="D487" s="20">
        <v>0</v>
      </c>
      <c r="E487" s="20">
        <v>0</v>
      </c>
      <c r="F487" s="20">
        <v>118</v>
      </c>
      <c r="G487" s="20">
        <v>14</v>
      </c>
      <c r="H487" s="20">
        <v>3</v>
      </c>
      <c r="I487" s="19">
        <v>135</v>
      </c>
    </row>
    <row r="488" spans="2:9" x14ac:dyDescent="0.25">
      <c r="B488" s="19" t="s">
        <v>91</v>
      </c>
      <c r="C488" s="20">
        <v>31502</v>
      </c>
      <c r="D488" s="20">
        <v>1158</v>
      </c>
      <c r="E488" s="20">
        <v>525</v>
      </c>
      <c r="F488" s="20">
        <v>508</v>
      </c>
      <c r="G488" s="20">
        <v>35</v>
      </c>
      <c r="H488" s="20">
        <v>160</v>
      </c>
      <c r="I488" s="19">
        <v>33888</v>
      </c>
    </row>
    <row r="489" spans="2:9" x14ac:dyDescent="0.25">
      <c r="B489" s="19" t="s">
        <v>92</v>
      </c>
      <c r="C489" s="20">
        <v>14457</v>
      </c>
      <c r="D489" s="20">
        <v>570</v>
      </c>
      <c r="E489" s="20">
        <v>380</v>
      </c>
      <c r="F489" s="20">
        <v>194</v>
      </c>
      <c r="G489" s="20">
        <v>188</v>
      </c>
      <c r="H489" s="20">
        <v>250</v>
      </c>
      <c r="I489" s="19">
        <v>16039</v>
      </c>
    </row>
    <row r="490" spans="2:9" x14ac:dyDescent="0.25">
      <c r="B490" s="19" t="s">
        <v>93</v>
      </c>
      <c r="C490" s="20">
        <v>15725</v>
      </c>
      <c r="D490" s="20">
        <v>747</v>
      </c>
      <c r="E490" s="20">
        <v>267</v>
      </c>
      <c r="F490" s="20">
        <v>80</v>
      </c>
      <c r="G490" s="20">
        <v>2</v>
      </c>
      <c r="H490" s="20">
        <v>142</v>
      </c>
      <c r="I490" s="19">
        <v>16963</v>
      </c>
    </row>
    <row r="491" spans="2:9" x14ac:dyDescent="0.25">
      <c r="B491" s="19" t="s">
        <v>94</v>
      </c>
      <c r="C491" s="20">
        <v>6704</v>
      </c>
      <c r="D491" s="20">
        <v>563</v>
      </c>
      <c r="E491" s="20">
        <v>121</v>
      </c>
      <c r="F491" s="20">
        <v>110</v>
      </c>
      <c r="G491" s="20">
        <v>10</v>
      </c>
      <c r="H491" s="20">
        <v>60</v>
      </c>
      <c r="I491" s="19">
        <v>7568</v>
      </c>
    </row>
    <row r="492" spans="2:9" x14ac:dyDescent="0.25">
      <c r="B492" s="19" t="s">
        <v>95</v>
      </c>
      <c r="C492" s="20">
        <v>2651</v>
      </c>
      <c r="D492" s="20">
        <v>133</v>
      </c>
      <c r="E492" s="20">
        <v>3</v>
      </c>
      <c r="F492" s="20">
        <v>17</v>
      </c>
      <c r="G492" s="20">
        <v>0</v>
      </c>
      <c r="H492" s="20">
        <v>22</v>
      </c>
      <c r="I492" s="19">
        <v>2826</v>
      </c>
    </row>
    <row r="493" spans="2:9" x14ac:dyDescent="0.25">
      <c r="B493" s="19" t="s">
        <v>44</v>
      </c>
      <c r="C493" s="20">
        <v>3058</v>
      </c>
      <c r="D493" s="20">
        <v>389</v>
      </c>
      <c r="E493" s="20">
        <v>50</v>
      </c>
      <c r="F493" s="20">
        <v>18</v>
      </c>
      <c r="G493" s="20">
        <v>1</v>
      </c>
      <c r="H493" s="20">
        <v>17</v>
      </c>
      <c r="I493" s="19">
        <v>3533</v>
      </c>
    </row>
    <row r="494" spans="2:9" x14ac:dyDescent="0.25">
      <c r="B494" s="19" t="s">
        <v>45</v>
      </c>
      <c r="C494" s="20">
        <v>4769</v>
      </c>
      <c r="D494" s="20">
        <v>2345</v>
      </c>
      <c r="E494" s="20">
        <v>417</v>
      </c>
      <c r="F494" s="20">
        <v>65</v>
      </c>
      <c r="G494" s="20">
        <v>0</v>
      </c>
      <c r="H494" s="20">
        <v>39</v>
      </c>
      <c r="I494" s="19">
        <v>7635</v>
      </c>
    </row>
    <row r="495" spans="2:9" x14ac:dyDescent="0.25">
      <c r="B495" s="19" t="s">
        <v>46</v>
      </c>
      <c r="C495" s="20">
        <v>243</v>
      </c>
      <c r="D495" s="20">
        <v>1470</v>
      </c>
      <c r="E495" s="20">
        <v>972</v>
      </c>
      <c r="F495" s="20">
        <v>82</v>
      </c>
      <c r="G495" s="20">
        <v>0</v>
      </c>
      <c r="H495" s="20">
        <v>1</v>
      </c>
      <c r="I495" s="19">
        <v>2768</v>
      </c>
    </row>
    <row r="496" spans="2:9" x14ac:dyDescent="0.25">
      <c r="B496" s="19" t="s">
        <v>47</v>
      </c>
      <c r="C496" s="20">
        <v>993</v>
      </c>
      <c r="D496" s="20">
        <v>1543</v>
      </c>
      <c r="E496" s="20">
        <v>2964</v>
      </c>
      <c r="F496" s="20">
        <v>327</v>
      </c>
      <c r="G496" s="20">
        <v>0</v>
      </c>
      <c r="H496" s="20">
        <v>20</v>
      </c>
      <c r="I496" s="19">
        <v>5847</v>
      </c>
    </row>
    <row r="497" spans="2:9" x14ac:dyDescent="0.25">
      <c r="B497" s="19" t="s">
        <v>96</v>
      </c>
      <c r="C497" s="20">
        <v>2450</v>
      </c>
      <c r="D497" s="20">
        <v>4953</v>
      </c>
      <c r="E497" s="20">
        <v>235</v>
      </c>
      <c r="F497" s="20">
        <v>75</v>
      </c>
      <c r="G497" s="20">
        <v>7</v>
      </c>
      <c r="H497" s="20">
        <v>55</v>
      </c>
      <c r="I497" s="19">
        <v>7775</v>
      </c>
    </row>
    <row r="498" spans="2:9" x14ac:dyDescent="0.25">
      <c r="B498" s="19" t="s">
        <v>155</v>
      </c>
      <c r="C498" s="20">
        <v>88</v>
      </c>
      <c r="D498" s="20">
        <v>0</v>
      </c>
      <c r="E498" s="20">
        <v>0</v>
      </c>
      <c r="F498" s="20">
        <v>0</v>
      </c>
      <c r="G498" s="20">
        <v>0</v>
      </c>
      <c r="H498" s="20">
        <v>9</v>
      </c>
      <c r="I498" s="19">
        <v>97</v>
      </c>
    </row>
    <row r="499" spans="2:9" x14ac:dyDescent="0.25">
      <c r="B499" s="19" t="s">
        <v>83</v>
      </c>
      <c r="C499" s="20">
        <v>160</v>
      </c>
      <c r="D499" s="20">
        <v>895</v>
      </c>
      <c r="E499" s="20">
        <v>76</v>
      </c>
      <c r="F499" s="20">
        <v>17</v>
      </c>
      <c r="G499" s="20">
        <v>0</v>
      </c>
      <c r="H499" s="20">
        <v>2</v>
      </c>
      <c r="I499" s="19">
        <v>1150</v>
      </c>
    </row>
    <row r="500" spans="2:9" x14ac:dyDescent="0.25">
      <c r="B500" s="19" t="s">
        <v>97</v>
      </c>
      <c r="C500" s="20">
        <v>81</v>
      </c>
      <c r="D500" s="20">
        <v>19</v>
      </c>
      <c r="E500" s="20">
        <v>0</v>
      </c>
      <c r="F500" s="20">
        <v>43</v>
      </c>
      <c r="G500" s="20">
        <v>0</v>
      </c>
      <c r="H500" s="20">
        <v>83</v>
      </c>
      <c r="I500" s="19">
        <v>226</v>
      </c>
    </row>
    <row r="501" spans="2:9" x14ac:dyDescent="0.25">
      <c r="B501" s="19" t="s">
        <v>98</v>
      </c>
      <c r="C501" s="20">
        <v>68</v>
      </c>
      <c r="D501" s="20">
        <v>0</v>
      </c>
      <c r="E501" s="20">
        <v>0</v>
      </c>
      <c r="F501" s="20">
        <v>0</v>
      </c>
      <c r="G501" s="20">
        <v>0</v>
      </c>
      <c r="H501" s="20">
        <v>2</v>
      </c>
      <c r="I501" s="19">
        <v>70</v>
      </c>
    </row>
    <row r="502" spans="2:9" x14ac:dyDescent="0.25">
      <c r="B502" s="19" t="s">
        <v>136</v>
      </c>
      <c r="C502" s="20">
        <v>117</v>
      </c>
      <c r="D502" s="20">
        <v>64</v>
      </c>
      <c r="E502" s="20">
        <v>0</v>
      </c>
      <c r="F502" s="20">
        <v>26</v>
      </c>
      <c r="G502" s="20">
        <v>0</v>
      </c>
      <c r="H502" s="20">
        <v>0</v>
      </c>
      <c r="I502" s="19">
        <v>207</v>
      </c>
    </row>
    <row r="503" spans="2:9" x14ac:dyDescent="0.25">
      <c r="B503" s="19" t="s">
        <v>99</v>
      </c>
      <c r="C503" s="20">
        <v>82</v>
      </c>
      <c r="D503" s="20">
        <v>10</v>
      </c>
      <c r="E503" s="20">
        <v>2</v>
      </c>
      <c r="F503" s="20">
        <v>25</v>
      </c>
      <c r="G503" s="20">
        <v>0</v>
      </c>
      <c r="H503" s="20">
        <v>5</v>
      </c>
      <c r="I503" s="19">
        <v>124</v>
      </c>
    </row>
    <row r="504" spans="2:9" x14ac:dyDescent="0.25">
      <c r="B504" s="19" t="s">
        <v>100</v>
      </c>
      <c r="C504" s="20">
        <v>1507</v>
      </c>
      <c r="D504" s="20">
        <v>286</v>
      </c>
      <c r="E504" s="20">
        <v>5</v>
      </c>
      <c r="F504" s="20">
        <v>0</v>
      </c>
      <c r="G504" s="20">
        <v>0</v>
      </c>
      <c r="H504" s="20">
        <v>16</v>
      </c>
      <c r="I504" s="19">
        <v>1814</v>
      </c>
    </row>
    <row r="505" spans="2:9" x14ac:dyDescent="0.25">
      <c r="B505" s="19" t="s">
        <v>137</v>
      </c>
      <c r="C505" s="20">
        <v>0</v>
      </c>
      <c r="D505" s="20">
        <v>0</v>
      </c>
      <c r="E505" s="20">
        <v>0</v>
      </c>
      <c r="F505" s="20">
        <v>18</v>
      </c>
      <c r="G505" s="20">
        <v>0</v>
      </c>
      <c r="H505" s="20">
        <v>0</v>
      </c>
      <c r="I505" s="19">
        <v>18</v>
      </c>
    </row>
    <row r="506" spans="2:9" x14ac:dyDescent="0.25">
      <c r="B506" s="19" t="s">
        <v>101</v>
      </c>
      <c r="C506" s="20">
        <v>0</v>
      </c>
      <c r="D506" s="20">
        <v>33</v>
      </c>
      <c r="E506" s="20">
        <v>237</v>
      </c>
      <c r="F506" s="20">
        <v>383</v>
      </c>
      <c r="G506" s="20">
        <v>9</v>
      </c>
      <c r="H506" s="20">
        <v>4</v>
      </c>
      <c r="I506" s="19">
        <v>666</v>
      </c>
    </row>
    <row r="507" spans="2:9" x14ac:dyDescent="0.25">
      <c r="B507" s="19" t="s">
        <v>102</v>
      </c>
      <c r="C507" s="20">
        <v>950</v>
      </c>
      <c r="D507" s="20">
        <v>3</v>
      </c>
      <c r="E507" s="20">
        <v>4</v>
      </c>
      <c r="F507" s="20">
        <v>156</v>
      </c>
      <c r="G507" s="20">
        <v>35</v>
      </c>
      <c r="H507" s="20">
        <v>24</v>
      </c>
      <c r="I507" s="19">
        <v>1172</v>
      </c>
    </row>
    <row r="508" spans="2:9" x14ac:dyDescent="0.25">
      <c r="B508" s="19" t="s">
        <v>103</v>
      </c>
      <c r="C508" s="20">
        <v>0</v>
      </c>
      <c r="D508" s="20">
        <v>156</v>
      </c>
      <c r="E508" s="20">
        <v>230</v>
      </c>
      <c r="F508" s="20">
        <v>105</v>
      </c>
      <c r="G508" s="20">
        <v>54</v>
      </c>
      <c r="H508" s="20">
        <v>7</v>
      </c>
      <c r="I508" s="19">
        <v>552</v>
      </c>
    </row>
    <row r="509" spans="2:9" x14ac:dyDescent="0.25">
      <c r="B509" s="19" t="s">
        <v>104</v>
      </c>
      <c r="C509" s="20">
        <v>8</v>
      </c>
      <c r="D509" s="20">
        <v>2</v>
      </c>
      <c r="E509" s="20">
        <v>2317</v>
      </c>
      <c r="F509" s="20">
        <v>5848</v>
      </c>
      <c r="G509" s="20">
        <v>747</v>
      </c>
      <c r="H509" s="20">
        <v>718</v>
      </c>
      <c r="I509" s="19">
        <v>9640</v>
      </c>
    </row>
    <row r="510" spans="2:9" x14ac:dyDescent="0.25">
      <c r="B510" s="19" t="s">
        <v>105</v>
      </c>
      <c r="C510" s="20">
        <v>125</v>
      </c>
      <c r="D510" s="20">
        <v>2170</v>
      </c>
      <c r="E510" s="20">
        <v>4942</v>
      </c>
      <c r="F510" s="20">
        <v>331</v>
      </c>
      <c r="G510" s="20">
        <v>0</v>
      </c>
      <c r="H510" s="20">
        <v>47</v>
      </c>
      <c r="I510" s="19">
        <v>7615</v>
      </c>
    </row>
    <row r="511" spans="2:9" x14ac:dyDescent="0.25">
      <c r="B511" s="19" t="s">
        <v>106</v>
      </c>
      <c r="C511" s="20">
        <v>190</v>
      </c>
      <c r="D511" s="20">
        <v>89</v>
      </c>
      <c r="E511" s="20">
        <v>308</v>
      </c>
      <c r="F511" s="20">
        <v>990</v>
      </c>
      <c r="G511" s="20">
        <v>70</v>
      </c>
      <c r="H511" s="20">
        <v>335</v>
      </c>
      <c r="I511" s="19">
        <v>1982</v>
      </c>
    </row>
    <row r="512" spans="2:9" x14ac:dyDescent="0.25">
      <c r="B512" s="19" t="s">
        <v>107</v>
      </c>
      <c r="C512" s="20">
        <v>393</v>
      </c>
      <c r="D512" s="20">
        <v>2808</v>
      </c>
      <c r="E512" s="20">
        <v>730</v>
      </c>
      <c r="F512" s="20">
        <v>75</v>
      </c>
      <c r="G512" s="20">
        <v>0</v>
      </c>
      <c r="H512" s="20">
        <v>0</v>
      </c>
      <c r="I512" s="19">
        <v>4006</v>
      </c>
    </row>
    <row r="513" spans="2:9" x14ac:dyDescent="0.25">
      <c r="B513" s="19" t="s">
        <v>49</v>
      </c>
      <c r="C513" s="20">
        <v>159</v>
      </c>
      <c r="D513" s="20">
        <v>103</v>
      </c>
      <c r="E513" s="20">
        <v>0</v>
      </c>
      <c r="F513" s="20">
        <v>0</v>
      </c>
      <c r="G513" s="20">
        <v>0</v>
      </c>
      <c r="H513" s="20">
        <v>22</v>
      </c>
      <c r="I513" s="19">
        <v>284</v>
      </c>
    </row>
    <row r="514" spans="2:9" x14ac:dyDescent="0.25">
      <c r="B514" s="19" t="s">
        <v>50</v>
      </c>
      <c r="C514" s="20">
        <v>8</v>
      </c>
      <c r="D514" s="20">
        <v>0</v>
      </c>
      <c r="E514" s="20">
        <v>766</v>
      </c>
      <c r="F514" s="20">
        <v>638</v>
      </c>
      <c r="G514" s="20">
        <v>29</v>
      </c>
      <c r="H514" s="20">
        <v>1422</v>
      </c>
      <c r="I514" s="19">
        <v>2863</v>
      </c>
    </row>
    <row r="515" spans="2:9" x14ac:dyDescent="0.25">
      <c r="B515" s="19" t="s">
        <v>108</v>
      </c>
      <c r="C515" s="20">
        <v>0</v>
      </c>
      <c r="D515" s="20">
        <v>0</v>
      </c>
      <c r="E515" s="20">
        <v>300</v>
      </c>
      <c r="F515" s="20">
        <v>68</v>
      </c>
      <c r="G515" s="20">
        <v>3</v>
      </c>
      <c r="H515" s="20">
        <v>0</v>
      </c>
      <c r="I515" s="19">
        <v>371</v>
      </c>
    </row>
    <row r="516" spans="2:9" x14ac:dyDescent="0.25">
      <c r="B516" s="19" t="s">
        <v>109</v>
      </c>
      <c r="C516" s="20">
        <v>10</v>
      </c>
      <c r="D516" s="20">
        <v>845</v>
      </c>
      <c r="E516" s="20">
        <v>35</v>
      </c>
      <c r="F516" s="20">
        <v>0</v>
      </c>
      <c r="G516" s="20">
        <v>0</v>
      </c>
      <c r="H516" s="20">
        <v>0</v>
      </c>
      <c r="I516" s="19">
        <v>890</v>
      </c>
    </row>
    <row r="517" spans="2:9" x14ac:dyDescent="0.25">
      <c r="B517" s="19" t="s">
        <v>156</v>
      </c>
      <c r="C517" s="20">
        <v>0</v>
      </c>
      <c r="D517" s="20">
        <v>12</v>
      </c>
      <c r="E517" s="20">
        <v>0</v>
      </c>
      <c r="F517" s="20">
        <v>5</v>
      </c>
      <c r="G517" s="20">
        <v>0</v>
      </c>
      <c r="H517" s="20">
        <v>1</v>
      </c>
      <c r="I517" s="19">
        <v>18</v>
      </c>
    </row>
    <row r="518" spans="2:9" x14ac:dyDescent="0.25">
      <c r="B518" s="19" t="s">
        <v>111</v>
      </c>
      <c r="C518" s="20">
        <v>0</v>
      </c>
      <c r="D518" s="20">
        <v>207</v>
      </c>
      <c r="E518" s="20">
        <v>136</v>
      </c>
      <c r="F518" s="20">
        <v>203</v>
      </c>
      <c r="G518" s="20">
        <v>0</v>
      </c>
      <c r="H518" s="20">
        <v>2</v>
      </c>
      <c r="I518" s="19">
        <v>548</v>
      </c>
    </row>
    <row r="519" spans="2:9" x14ac:dyDescent="0.25">
      <c r="B519" s="19" t="s">
        <v>52</v>
      </c>
      <c r="C519" s="20">
        <v>75</v>
      </c>
      <c r="D519" s="20">
        <v>56</v>
      </c>
      <c r="E519" s="20">
        <v>0</v>
      </c>
      <c r="F519" s="20">
        <v>0</v>
      </c>
      <c r="G519" s="20">
        <v>0</v>
      </c>
      <c r="H519" s="20">
        <v>0</v>
      </c>
      <c r="I519" s="19">
        <v>131</v>
      </c>
    </row>
    <row r="520" spans="2:9" x14ac:dyDescent="0.25">
      <c r="B520" s="19" t="s">
        <v>112</v>
      </c>
      <c r="C520" s="20">
        <v>0</v>
      </c>
      <c r="D520" s="20">
        <v>93</v>
      </c>
      <c r="E520" s="20">
        <v>6</v>
      </c>
      <c r="F520" s="20">
        <v>2</v>
      </c>
      <c r="G520" s="20">
        <v>0</v>
      </c>
      <c r="H520" s="20">
        <v>1258</v>
      </c>
      <c r="I520" s="19">
        <v>1359</v>
      </c>
    </row>
    <row r="521" spans="2:9" x14ac:dyDescent="0.25">
      <c r="B521" s="19" t="s">
        <v>140</v>
      </c>
      <c r="C521" s="20">
        <v>0</v>
      </c>
      <c r="D521" s="20">
        <v>105</v>
      </c>
      <c r="E521" s="20">
        <v>0</v>
      </c>
      <c r="F521" s="20">
        <v>0</v>
      </c>
      <c r="G521" s="20">
        <v>0</v>
      </c>
      <c r="H521" s="20">
        <v>0</v>
      </c>
      <c r="I521" s="19">
        <v>105</v>
      </c>
    </row>
    <row r="522" spans="2:9" x14ac:dyDescent="0.25">
      <c r="B522" s="19" t="s">
        <v>113</v>
      </c>
      <c r="C522" s="20">
        <v>511</v>
      </c>
      <c r="D522" s="20">
        <v>122</v>
      </c>
      <c r="E522" s="20">
        <v>0</v>
      </c>
      <c r="F522" s="20">
        <v>39</v>
      </c>
      <c r="G522" s="20">
        <v>0</v>
      </c>
      <c r="H522" s="20">
        <v>0</v>
      </c>
      <c r="I522" s="19">
        <v>672</v>
      </c>
    </row>
    <row r="523" spans="2:9" x14ac:dyDescent="0.25">
      <c r="B523" s="19" t="s">
        <v>84</v>
      </c>
      <c r="C523" s="20">
        <v>283</v>
      </c>
      <c r="D523" s="20">
        <v>355</v>
      </c>
      <c r="E523" s="20">
        <v>661</v>
      </c>
      <c r="F523" s="20">
        <v>186</v>
      </c>
      <c r="G523" s="20">
        <v>1</v>
      </c>
      <c r="H523" s="20">
        <v>124</v>
      </c>
      <c r="I523" s="19">
        <v>1610</v>
      </c>
    </row>
    <row r="524" spans="2:9" x14ac:dyDescent="0.25">
      <c r="B524" s="19" t="s">
        <v>114</v>
      </c>
      <c r="C524" s="20">
        <v>51</v>
      </c>
      <c r="D524" s="20">
        <v>36</v>
      </c>
      <c r="E524" s="20">
        <v>0</v>
      </c>
      <c r="F524" s="20">
        <v>0</v>
      </c>
      <c r="G524" s="20">
        <v>0</v>
      </c>
      <c r="H524" s="20">
        <v>50</v>
      </c>
      <c r="I524" s="19">
        <v>137</v>
      </c>
    </row>
    <row r="525" spans="2:9" x14ac:dyDescent="0.25">
      <c r="B525" s="19" t="s">
        <v>115</v>
      </c>
      <c r="C525" s="20">
        <v>291</v>
      </c>
      <c r="D525" s="20">
        <v>1922</v>
      </c>
      <c r="E525" s="20">
        <v>87</v>
      </c>
      <c r="F525" s="20">
        <v>76</v>
      </c>
      <c r="G525" s="20">
        <v>0</v>
      </c>
      <c r="H525" s="20">
        <v>0</v>
      </c>
      <c r="I525" s="19">
        <v>2376</v>
      </c>
    </row>
    <row r="526" spans="2:9" x14ac:dyDescent="0.25">
      <c r="B526" s="19" t="s">
        <v>116</v>
      </c>
      <c r="C526" s="20">
        <v>1</v>
      </c>
      <c r="D526" s="20">
        <v>215</v>
      </c>
      <c r="E526" s="20">
        <v>592</v>
      </c>
      <c r="F526" s="20">
        <v>10</v>
      </c>
      <c r="G526" s="20">
        <v>0</v>
      </c>
      <c r="H526" s="20">
        <v>0</v>
      </c>
      <c r="I526" s="19">
        <v>818</v>
      </c>
    </row>
    <row r="527" spans="2:9" x14ac:dyDescent="0.25">
      <c r="B527" s="19" t="s">
        <v>117</v>
      </c>
      <c r="C527" s="20">
        <v>0</v>
      </c>
      <c r="D527" s="20">
        <v>1</v>
      </c>
      <c r="E527" s="20">
        <v>16</v>
      </c>
      <c r="F527" s="20">
        <v>0</v>
      </c>
      <c r="G527" s="20">
        <v>0</v>
      </c>
      <c r="H527" s="20">
        <v>0</v>
      </c>
      <c r="I527" s="19">
        <v>17</v>
      </c>
    </row>
    <row r="528" spans="2:9" x14ac:dyDescent="0.25">
      <c r="B528" s="19" t="s">
        <v>118</v>
      </c>
      <c r="C528" s="20">
        <v>88</v>
      </c>
      <c r="D528" s="20">
        <v>0</v>
      </c>
      <c r="E528" s="20">
        <v>0</v>
      </c>
      <c r="F528" s="20">
        <v>11</v>
      </c>
      <c r="G528" s="20">
        <v>1</v>
      </c>
      <c r="H528" s="20">
        <v>0</v>
      </c>
      <c r="I528" s="19">
        <v>100</v>
      </c>
    </row>
    <row r="529" spans="2:9" x14ac:dyDescent="0.25">
      <c r="B529" s="19" t="s">
        <v>119</v>
      </c>
      <c r="C529" s="20">
        <v>1292</v>
      </c>
      <c r="D529" s="20">
        <v>19</v>
      </c>
      <c r="E529" s="20">
        <v>9</v>
      </c>
      <c r="F529" s="20">
        <v>3</v>
      </c>
      <c r="G529" s="20">
        <v>0</v>
      </c>
      <c r="H529" s="20">
        <v>16</v>
      </c>
      <c r="I529" s="19">
        <v>1339</v>
      </c>
    </row>
    <row r="530" spans="2:9" x14ac:dyDescent="0.25">
      <c r="B530" s="19" t="s">
        <v>120</v>
      </c>
      <c r="C530" s="20">
        <v>1040</v>
      </c>
      <c r="D530" s="20">
        <v>303</v>
      </c>
      <c r="E530" s="20">
        <v>23</v>
      </c>
      <c r="F530" s="20">
        <v>35</v>
      </c>
      <c r="G530" s="20">
        <v>0</v>
      </c>
      <c r="H530" s="20">
        <v>1</v>
      </c>
      <c r="I530" s="19">
        <v>1402</v>
      </c>
    </row>
    <row r="531" spans="2:9" x14ac:dyDescent="0.25">
      <c r="B531" s="19" t="s">
        <v>121</v>
      </c>
      <c r="C531" s="20">
        <v>102</v>
      </c>
      <c r="D531" s="20">
        <v>6</v>
      </c>
      <c r="E531" s="20">
        <v>1</v>
      </c>
      <c r="F531" s="20">
        <v>0</v>
      </c>
      <c r="G531" s="20">
        <v>0</v>
      </c>
      <c r="H531" s="20">
        <v>0</v>
      </c>
      <c r="I531" s="19">
        <v>109</v>
      </c>
    </row>
    <row r="532" spans="2:9" x14ac:dyDescent="0.25">
      <c r="B532" s="19" t="s">
        <v>141</v>
      </c>
      <c r="C532" s="20">
        <v>145</v>
      </c>
      <c r="D532" s="20">
        <v>0</v>
      </c>
      <c r="E532" s="20">
        <v>0</v>
      </c>
      <c r="F532" s="20">
        <v>0</v>
      </c>
      <c r="G532" s="20">
        <v>0</v>
      </c>
      <c r="H532" s="20">
        <v>0</v>
      </c>
      <c r="I532" s="19">
        <v>145</v>
      </c>
    </row>
    <row r="533" spans="2:9" x14ac:dyDescent="0.25">
      <c r="B533" s="19" t="s">
        <v>122</v>
      </c>
      <c r="C533" s="20">
        <v>0</v>
      </c>
      <c r="D533" s="20">
        <v>0</v>
      </c>
      <c r="E533" s="20">
        <v>0</v>
      </c>
      <c r="F533" s="20">
        <v>1</v>
      </c>
      <c r="G533" s="20">
        <v>0</v>
      </c>
      <c r="H533" s="20">
        <v>97</v>
      </c>
      <c r="I533" s="19">
        <v>98</v>
      </c>
    </row>
    <row r="534" spans="2:9" x14ac:dyDescent="0.25">
      <c r="B534" s="19" t="s">
        <v>123</v>
      </c>
      <c r="C534" s="20">
        <v>0</v>
      </c>
      <c r="D534" s="20">
        <v>0</v>
      </c>
      <c r="E534" s="20">
        <v>0</v>
      </c>
      <c r="F534" s="20">
        <v>129</v>
      </c>
      <c r="G534" s="20">
        <v>0</v>
      </c>
      <c r="H534" s="20">
        <v>16</v>
      </c>
      <c r="I534" s="19">
        <v>145</v>
      </c>
    </row>
    <row r="535" spans="2:9" x14ac:dyDescent="0.25">
      <c r="B535" s="19" t="s">
        <v>144</v>
      </c>
      <c r="C535" s="20">
        <v>58</v>
      </c>
      <c r="D535" s="20">
        <v>1</v>
      </c>
      <c r="E535" s="20">
        <v>2</v>
      </c>
      <c r="F535" s="20">
        <v>0</v>
      </c>
      <c r="G535" s="20">
        <v>0</v>
      </c>
      <c r="H535" s="20">
        <v>0</v>
      </c>
      <c r="I535" s="19">
        <v>61</v>
      </c>
    </row>
    <row r="536" spans="2:9" x14ac:dyDescent="0.25">
      <c r="B536" s="19" t="s">
        <v>124</v>
      </c>
      <c r="C536" s="20">
        <v>61</v>
      </c>
      <c r="D536" s="20">
        <v>32</v>
      </c>
      <c r="E536" s="20">
        <v>0</v>
      </c>
      <c r="F536" s="20">
        <v>0</v>
      </c>
      <c r="G536" s="20">
        <v>0</v>
      </c>
      <c r="H536" s="20">
        <v>0</v>
      </c>
      <c r="I536" s="19">
        <v>93</v>
      </c>
    </row>
    <row r="537" spans="2:9" x14ac:dyDescent="0.25">
      <c r="B537" s="19" t="s">
        <v>147</v>
      </c>
      <c r="C537" s="20">
        <v>20</v>
      </c>
      <c r="D537" s="20">
        <v>0</v>
      </c>
      <c r="E537" s="20">
        <v>0</v>
      </c>
      <c r="F537" s="20">
        <v>1</v>
      </c>
      <c r="G537" s="20">
        <v>0</v>
      </c>
      <c r="H537" s="20">
        <v>0</v>
      </c>
      <c r="I537" s="19">
        <v>21</v>
      </c>
    </row>
    <row r="538" spans="2:9" x14ac:dyDescent="0.25">
      <c r="B538" s="19" t="s">
        <v>125</v>
      </c>
      <c r="C538" s="20">
        <v>692</v>
      </c>
      <c r="D538" s="20">
        <v>20</v>
      </c>
      <c r="E538" s="20">
        <v>110</v>
      </c>
      <c r="F538" s="20">
        <v>7</v>
      </c>
      <c r="G538" s="20">
        <v>3</v>
      </c>
      <c r="H538" s="20">
        <v>0</v>
      </c>
      <c r="I538" s="19">
        <v>832</v>
      </c>
    </row>
    <row r="539" spans="2:9" x14ac:dyDescent="0.25">
      <c r="B539" s="19" t="s">
        <v>126</v>
      </c>
      <c r="C539" s="20">
        <v>2</v>
      </c>
      <c r="D539" s="20">
        <v>0</v>
      </c>
      <c r="E539" s="20">
        <v>0</v>
      </c>
      <c r="F539" s="20">
        <v>0</v>
      </c>
      <c r="G539" s="20">
        <v>0</v>
      </c>
      <c r="H539" s="20">
        <v>0</v>
      </c>
      <c r="I539" s="19">
        <v>2</v>
      </c>
    </row>
    <row r="540" spans="2:9" x14ac:dyDescent="0.25">
      <c r="B540" s="19" t="s">
        <v>127</v>
      </c>
      <c r="C540" s="20">
        <v>250</v>
      </c>
      <c r="D540" s="20">
        <v>1</v>
      </c>
      <c r="E540" s="20">
        <v>47</v>
      </c>
      <c r="F540" s="20">
        <v>0</v>
      </c>
      <c r="G540" s="20">
        <v>0</v>
      </c>
      <c r="H540" s="20">
        <v>2</v>
      </c>
      <c r="I540" s="19">
        <v>300</v>
      </c>
    </row>
    <row r="541" spans="2:9" x14ac:dyDescent="0.25">
      <c r="B541" s="19" t="s">
        <v>128</v>
      </c>
      <c r="C541" s="20">
        <v>0</v>
      </c>
      <c r="D541" s="20">
        <v>0</v>
      </c>
      <c r="E541" s="20">
        <v>0</v>
      </c>
      <c r="F541" s="20">
        <v>41</v>
      </c>
      <c r="G541" s="20">
        <v>0</v>
      </c>
      <c r="H541" s="20">
        <v>0</v>
      </c>
      <c r="I541" s="19">
        <v>41</v>
      </c>
    </row>
    <row r="542" spans="2:9" x14ac:dyDescent="0.25">
      <c r="B542" s="19" t="s">
        <v>129</v>
      </c>
      <c r="C542" s="20">
        <v>5</v>
      </c>
      <c r="D542" s="20">
        <v>26</v>
      </c>
      <c r="E542" s="20">
        <v>2</v>
      </c>
      <c r="F542" s="20">
        <v>1</v>
      </c>
      <c r="G542" s="20">
        <v>0</v>
      </c>
      <c r="H542" s="20">
        <v>1</v>
      </c>
      <c r="I542" s="19">
        <v>35</v>
      </c>
    </row>
    <row r="543" spans="2:9" x14ac:dyDescent="0.25">
      <c r="B543" s="19" t="s">
        <v>148</v>
      </c>
      <c r="C543" s="20">
        <v>0</v>
      </c>
      <c r="D543" s="20">
        <v>10</v>
      </c>
      <c r="E543" s="20">
        <v>3</v>
      </c>
      <c r="F543" s="20">
        <v>3</v>
      </c>
      <c r="G543" s="20">
        <v>0</v>
      </c>
      <c r="H543" s="20">
        <v>0</v>
      </c>
      <c r="I543" s="19">
        <v>16</v>
      </c>
    </row>
    <row r="544" spans="2:9" x14ac:dyDescent="0.25">
      <c r="B544" s="19" t="s">
        <v>130</v>
      </c>
      <c r="C544" s="20">
        <v>51</v>
      </c>
      <c r="D544" s="20">
        <v>0</v>
      </c>
      <c r="E544" s="20">
        <v>0</v>
      </c>
      <c r="F544" s="20">
        <v>18</v>
      </c>
      <c r="G544" s="20">
        <v>32</v>
      </c>
      <c r="H544" s="20">
        <v>0</v>
      </c>
      <c r="I544" s="19">
        <v>101</v>
      </c>
    </row>
    <row r="545" spans="2:9" x14ac:dyDescent="0.25">
      <c r="B545" s="19" t="s">
        <v>131</v>
      </c>
      <c r="C545" s="20">
        <v>853</v>
      </c>
      <c r="D545" s="20">
        <v>73</v>
      </c>
      <c r="E545" s="20">
        <v>0</v>
      </c>
      <c r="F545" s="20">
        <v>23</v>
      </c>
      <c r="G545" s="20">
        <v>0</v>
      </c>
      <c r="H545" s="20">
        <v>0</v>
      </c>
      <c r="I545" s="19">
        <v>949</v>
      </c>
    </row>
    <row r="546" spans="2:9" x14ac:dyDescent="0.25">
      <c r="B546" s="19" t="s">
        <v>132</v>
      </c>
      <c r="C546" s="20">
        <v>0</v>
      </c>
      <c r="D546" s="20">
        <v>0</v>
      </c>
      <c r="E546" s="20">
        <v>724</v>
      </c>
      <c r="F546" s="20">
        <v>229</v>
      </c>
      <c r="G546" s="20">
        <v>0</v>
      </c>
      <c r="H546" s="20">
        <v>647</v>
      </c>
      <c r="I546" s="19">
        <v>1600</v>
      </c>
    </row>
    <row r="547" spans="2:9" x14ac:dyDescent="0.25">
      <c r="B547" s="19" t="s">
        <v>133</v>
      </c>
      <c r="C547" s="20">
        <v>0</v>
      </c>
      <c r="D547" s="20">
        <v>76</v>
      </c>
      <c r="E547" s="20">
        <v>237</v>
      </c>
      <c r="F547" s="20">
        <v>12</v>
      </c>
      <c r="G547" s="20">
        <v>0</v>
      </c>
      <c r="H547" s="20">
        <v>4</v>
      </c>
      <c r="I547" s="19">
        <v>329</v>
      </c>
    </row>
    <row r="548" spans="2:9" x14ac:dyDescent="0.25">
      <c r="B548" s="19" t="s">
        <v>134</v>
      </c>
      <c r="C548" s="20">
        <v>0</v>
      </c>
      <c r="D548" s="20">
        <v>0</v>
      </c>
      <c r="E548" s="20">
        <v>1</v>
      </c>
      <c r="F548" s="20">
        <v>107</v>
      </c>
      <c r="G548" s="20">
        <v>0</v>
      </c>
      <c r="H548" s="20">
        <v>0</v>
      </c>
      <c r="I548" s="19">
        <v>108</v>
      </c>
    </row>
    <row r="549" spans="2:9" x14ac:dyDescent="0.25">
      <c r="B549" s="19"/>
      <c r="C549" s="20"/>
      <c r="D549" s="20"/>
      <c r="E549" s="20"/>
      <c r="F549" s="20"/>
      <c r="G549" s="20"/>
      <c r="H549" s="20"/>
      <c r="I549" s="19">
        <v>0</v>
      </c>
    </row>
    <row r="550" spans="2:9" x14ac:dyDescent="0.25">
      <c r="B550" s="19"/>
      <c r="C550" s="20"/>
      <c r="D550" s="20"/>
      <c r="E550" s="20"/>
      <c r="F550" s="20"/>
      <c r="G550" s="20"/>
      <c r="H550" s="20"/>
      <c r="I550" s="19">
        <v>0</v>
      </c>
    </row>
    <row r="551" spans="2:9" x14ac:dyDescent="0.25">
      <c r="B551" s="19"/>
      <c r="C551" s="20"/>
      <c r="D551" s="20"/>
      <c r="E551" s="20"/>
      <c r="F551" s="20"/>
      <c r="G551" s="20"/>
      <c r="H551" s="20"/>
      <c r="I551" s="19"/>
    </row>
    <row r="552" spans="2:9" x14ac:dyDescent="0.25">
      <c r="B552" s="19"/>
      <c r="C552" s="20"/>
      <c r="D552" s="20"/>
      <c r="E552" s="20"/>
      <c r="F552" s="20"/>
      <c r="G552" s="20"/>
      <c r="H552" s="20"/>
      <c r="I552" s="19"/>
    </row>
    <row r="553" spans="2:9" x14ac:dyDescent="0.25">
      <c r="B553" s="19"/>
      <c r="C553" s="20"/>
      <c r="D553" s="20"/>
      <c r="E553" s="20"/>
      <c r="F553" s="20"/>
      <c r="G553" s="20"/>
      <c r="H553" s="20"/>
      <c r="I553" s="19"/>
    </row>
    <row r="554" spans="2:9" x14ac:dyDescent="0.25">
      <c r="B554" s="19"/>
      <c r="C554" s="20"/>
      <c r="D554" s="20"/>
      <c r="E554" s="20"/>
      <c r="F554" s="20"/>
      <c r="G554" s="20"/>
      <c r="H554" s="20"/>
      <c r="I554" s="19"/>
    </row>
    <row r="555" spans="2:9" x14ac:dyDescent="0.25">
      <c r="B555" s="19"/>
      <c r="C555" s="20"/>
      <c r="D555" s="20"/>
      <c r="E555" s="20"/>
      <c r="F555" s="20"/>
      <c r="G555" s="20"/>
      <c r="H555" s="20"/>
      <c r="I555" s="19"/>
    </row>
    <row r="556" spans="2:9" x14ac:dyDescent="0.25">
      <c r="B556" s="19"/>
      <c r="C556" s="20"/>
      <c r="D556" s="20"/>
      <c r="E556" s="20"/>
      <c r="F556" s="20"/>
      <c r="G556" s="20"/>
      <c r="H556" s="20"/>
      <c r="I556" s="19"/>
    </row>
    <row r="557" spans="2:9" x14ac:dyDescent="0.25">
      <c r="B557" s="19"/>
      <c r="C557" s="20"/>
      <c r="D557" s="20"/>
      <c r="E557" s="20"/>
      <c r="F557" s="20"/>
      <c r="G557" s="20"/>
      <c r="H557" s="20"/>
      <c r="I557" s="19"/>
    </row>
    <row r="558" spans="2:9" x14ac:dyDescent="0.25">
      <c r="B558" s="19"/>
      <c r="C558" s="20"/>
      <c r="D558" s="20"/>
      <c r="E558" s="20"/>
      <c r="F558" s="20"/>
      <c r="G558" s="20"/>
      <c r="H558" s="20"/>
      <c r="I558" s="19"/>
    </row>
    <row r="559" spans="2:9" x14ac:dyDescent="0.25">
      <c r="B559" s="19"/>
      <c r="C559" s="20"/>
      <c r="D559" s="20"/>
      <c r="E559" s="20"/>
      <c r="F559" s="20"/>
      <c r="G559" s="20"/>
      <c r="H559" s="20"/>
      <c r="I559" s="19"/>
    </row>
    <row r="560" spans="2:9" x14ac:dyDescent="0.25">
      <c r="B560" s="19"/>
      <c r="C560" s="20"/>
      <c r="D560" s="20"/>
      <c r="E560" s="20"/>
      <c r="F560" s="20"/>
      <c r="G560" s="20"/>
      <c r="H560" s="20"/>
      <c r="I560" s="19"/>
    </row>
    <row r="561" spans="2:10" x14ac:dyDescent="0.25">
      <c r="B561" s="19"/>
      <c r="C561" s="20"/>
      <c r="D561" s="20"/>
      <c r="E561" s="20"/>
      <c r="F561" s="20"/>
      <c r="G561" s="20"/>
      <c r="H561" s="20"/>
      <c r="I561" s="19"/>
    </row>
    <row r="562" spans="2:10" x14ac:dyDescent="0.25">
      <c r="B562" s="19"/>
      <c r="C562" s="19"/>
      <c r="D562" s="19"/>
      <c r="E562" s="19"/>
      <c r="F562" s="19"/>
      <c r="G562" s="19"/>
      <c r="H562" s="19"/>
      <c r="I562" s="19"/>
    </row>
    <row r="563" spans="2:10" x14ac:dyDescent="0.25">
      <c r="B563" s="19" t="s">
        <v>8</v>
      </c>
      <c r="C563" s="19">
        <f t="shared" ref="C563:H563" si="5">SUM(C480:C562)</f>
        <v>982930</v>
      </c>
      <c r="D563" s="19">
        <f t="shared" si="5"/>
        <v>134087</v>
      </c>
      <c r="E563" s="19">
        <f t="shared" si="5"/>
        <v>85438</v>
      </c>
      <c r="F563" s="19">
        <f t="shared" si="5"/>
        <v>36277</v>
      </c>
      <c r="G563" s="19">
        <f t="shared" si="5"/>
        <v>6953</v>
      </c>
      <c r="H563" s="19">
        <f t="shared" si="5"/>
        <v>16022</v>
      </c>
      <c r="I563" s="19">
        <f>SUM(I480:I562)</f>
        <v>1261707</v>
      </c>
      <c r="J563" s="29"/>
    </row>
    <row r="564" spans="2:10" ht="15.75" thickBot="1" x14ac:dyDescent="0.3">
      <c r="B564" s="26"/>
      <c r="C564" s="27"/>
      <c r="D564" s="27"/>
      <c r="E564" s="27"/>
      <c r="F564" s="27"/>
      <c r="G564" s="27"/>
      <c r="H564" s="27"/>
      <c r="I564" s="27"/>
      <c r="J564" s="28"/>
    </row>
    <row r="565" spans="2:10" ht="16.5" thickBot="1" x14ac:dyDescent="0.3">
      <c r="B565" s="48" t="s">
        <v>57</v>
      </c>
      <c r="C565" s="49"/>
      <c r="D565" s="49"/>
      <c r="E565" s="49"/>
      <c r="F565" s="49"/>
      <c r="G565" s="49"/>
      <c r="H565" s="50"/>
      <c r="I565" s="61" t="str">
        <f>$I$30</f>
        <v>ACUMULAT DESEMBRE 2020</v>
      </c>
    </row>
    <row r="566" spans="2:10" x14ac:dyDescent="0.25">
      <c r="B566" s="17" t="s">
        <v>31</v>
      </c>
      <c r="C566" s="18" t="s">
        <v>32</v>
      </c>
      <c r="D566" s="18" t="s">
        <v>33</v>
      </c>
      <c r="E566" s="18" t="s">
        <v>34</v>
      </c>
      <c r="F566" s="18" t="s">
        <v>35</v>
      </c>
      <c r="G566" s="18" t="s">
        <v>36</v>
      </c>
      <c r="H566" s="18" t="s">
        <v>37</v>
      </c>
      <c r="I566" s="18" t="s">
        <v>8</v>
      </c>
    </row>
    <row r="567" spans="2:10" x14ac:dyDescent="0.25">
      <c r="B567" s="19" t="s">
        <v>38</v>
      </c>
      <c r="C567" s="20">
        <v>14278259</v>
      </c>
      <c r="D567" s="20">
        <v>821151</v>
      </c>
      <c r="E567" s="20">
        <v>714142</v>
      </c>
      <c r="F567" s="20">
        <v>223946</v>
      </c>
      <c r="G567" s="20">
        <v>44197</v>
      </c>
      <c r="H567" s="20">
        <v>116132</v>
      </c>
      <c r="I567" s="19">
        <v>16197827</v>
      </c>
    </row>
    <row r="568" spans="2:10" x14ac:dyDescent="0.25">
      <c r="B568" s="19" t="s">
        <v>39</v>
      </c>
      <c r="C568" s="20">
        <v>5410680</v>
      </c>
      <c r="D568" s="20">
        <v>213288</v>
      </c>
      <c r="E568" s="20">
        <v>200254</v>
      </c>
      <c r="F568" s="20">
        <v>53098</v>
      </c>
      <c r="G568" s="20">
        <v>8459</v>
      </c>
      <c r="H568" s="20">
        <v>32149</v>
      </c>
      <c r="I568" s="19">
        <v>5917928</v>
      </c>
    </row>
    <row r="569" spans="2:10" x14ac:dyDescent="0.25">
      <c r="B569" s="19" t="s">
        <v>40</v>
      </c>
      <c r="C569" s="20">
        <v>3286838</v>
      </c>
      <c r="D569" s="20">
        <v>810382</v>
      </c>
      <c r="E569" s="20">
        <v>485367</v>
      </c>
      <c r="F569" s="20">
        <v>75411</v>
      </c>
      <c r="G569" s="20">
        <v>23106</v>
      </c>
      <c r="H569" s="20">
        <v>35872</v>
      </c>
      <c r="I569" s="19">
        <v>4716976</v>
      </c>
    </row>
    <row r="570" spans="2:10" x14ac:dyDescent="0.25">
      <c r="B570" s="19" t="s">
        <v>41</v>
      </c>
      <c r="C570" s="20">
        <v>1782188</v>
      </c>
      <c r="D570" s="20">
        <v>1008760</v>
      </c>
      <c r="E570" s="20">
        <v>649486</v>
      </c>
      <c r="F570" s="20">
        <v>292597</v>
      </c>
      <c r="G570" s="20">
        <v>76491</v>
      </c>
      <c r="H570" s="20">
        <v>52066</v>
      </c>
      <c r="I570" s="19">
        <v>3861588</v>
      </c>
    </row>
    <row r="571" spans="2:10" x14ac:dyDescent="0.25">
      <c r="B571" s="19" t="s">
        <v>42</v>
      </c>
      <c r="C571" s="20">
        <v>767687</v>
      </c>
      <c r="D571" s="20">
        <v>17526</v>
      </c>
      <c r="E571" s="20">
        <v>20075</v>
      </c>
      <c r="F571" s="20">
        <v>7579</v>
      </c>
      <c r="G571" s="20">
        <v>732</v>
      </c>
      <c r="H571" s="20">
        <v>7074</v>
      </c>
      <c r="I571" s="19">
        <v>820673</v>
      </c>
    </row>
    <row r="572" spans="2:10" x14ac:dyDescent="0.25">
      <c r="B572" s="19" t="s">
        <v>43</v>
      </c>
      <c r="C572" s="20">
        <v>284292</v>
      </c>
      <c r="D572" s="20">
        <v>35569</v>
      </c>
      <c r="E572" s="20">
        <v>23167</v>
      </c>
      <c r="F572" s="20">
        <v>6144</v>
      </c>
      <c r="G572" s="20">
        <v>1629</v>
      </c>
      <c r="H572" s="20">
        <v>2772</v>
      </c>
      <c r="I572" s="19">
        <v>353573</v>
      </c>
    </row>
    <row r="573" spans="2:10" x14ac:dyDescent="0.25">
      <c r="B573" s="19" t="s">
        <v>89</v>
      </c>
      <c r="C573" s="20">
        <v>11070</v>
      </c>
      <c r="D573" s="20">
        <v>258</v>
      </c>
      <c r="E573" s="20">
        <v>96</v>
      </c>
      <c r="F573" s="20">
        <v>132</v>
      </c>
      <c r="G573" s="20">
        <v>2</v>
      </c>
      <c r="H573" s="20">
        <v>13</v>
      </c>
      <c r="I573" s="19">
        <v>11571</v>
      </c>
    </row>
    <row r="574" spans="2:10" x14ac:dyDescent="0.25">
      <c r="B574" s="19" t="s">
        <v>90</v>
      </c>
      <c r="C574" s="20">
        <v>108</v>
      </c>
      <c r="D574" s="20">
        <v>194</v>
      </c>
      <c r="E574" s="20">
        <v>36</v>
      </c>
      <c r="F574" s="20">
        <v>1568</v>
      </c>
      <c r="G574" s="20">
        <v>42</v>
      </c>
      <c r="H574" s="20">
        <v>32</v>
      </c>
      <c r="I574" s="19">
        <v>1980</v>
      </c>
    </row>
    <row r="575" spans="2:10" x14ac:dyDescent="0.25">
      <c r="B575" s="19" t="s">
        <v>91</v>
      </c>
      <c r="C575" s="20">
        <v>1202355</v>
      </c>
      <c r="D575" s="20">
        <v>44849</v>
      </c>
      <c r="E575" s="20">
        <v>27202</v>
      </c>
      <c r="F575" s="20">
        <v>7132</v>
      </c>
      <c r="G575" s="20">
        <v>857</v>
      </c>
      <c r="H575" s="20">
        <v>2918</v>
      </c>
      <c r="I575" s="19">
        <v>1285313</v>
      </c>
    </row>
    <row r="576" spans="2:10" x14ac:dyDescent="0.25">
      <c r="B576" s="19" t="s">
        <v>92</v>
      </c>
      <c r="C576" s="20">
        <v>785240</v>
      </c>
      <c r="D576" s="20">
        <v>11354</v>
      </c>
      <c r="E576" s="20">
        <v>15769</v>
      </c>
      <c r="F576" s="20">
        <v>7976</v>
      </c>
      <c r="G576" s="20">
        <v>2185</v>
      </c>
      <c r="H576" s="20">
        <v>2458</v>
      </c>
      <c r="I576" s="19">
        <v>824982</v>
      </c>
    </row>
    <row r="577" spans="2:9" x14ac:dyDescent="0.25">
      <c r="B577" s="19" t="s">
        <v>93</v>
      </c>
      <c r="C577" s="20">
        <v>391950</v>
      </c>
      <c r="D577" s="20">
        <v>5420</v>
      </c>
      <c r="E577" s="20">
        <v>5895</v>
      </c>
      <c r="F577" s="20">
        <v>2312</v>
      </c>
      <c r="G577" s="20">
        <v>430</v>
      </c>
      <c r="H577" s="20">
        <v>1312</v>
      </c>
      <c r="I577" s="19">
        <v>407319</v>
      </c>
    </row>
    <row r="578" spans="2:9" x14ac:dyDescent="0.25">
      <c r="B578" s="19" t="s">
        <v>94</v>
      </c>
      <c r="C578" s="20">
        <v>373204</v>
      </c>
      <c r="D578" s="20">
        <v>4586</v>
      </c>
      <c r="E578" s="20">
        <v>8930</v>
      </c>
      <c r="F578" s="20">
        <v>2362</v>
      </c>
      <c r="G578" s="20">
        <v>166</v>
      </c>
      <c r="H578" s="20">
        <v>1106</v>
      </c>
      <c r="I578" s="19">
        <v>390354</v>
      </c>
    </row>
    <row r="579" spans="2:9" x14ac:dyDescent="0.25">
      <c r="B579" s="19" t="s">
        <v>95</v>
      </c>
      <c r="C579" s="20">
        <v>44029</v>
      </c>
      <c r="D579" s="20">
        <v>622</v>
      </c>
      <c r="E579" s="20">
        <v>563</v>
      </c>
      <c r="F579" s="20">
        <v>82</v>
      </c>
      <c r="G579" s="20">
        <v>5</v>
      </c>
      <c r="H579" s="20">
        <v>83</v>
      </c>
      <c r="I579" s="19">
        <v>45384</v>
      </c>
    </row>
    <row r="580" spans="2:9" x14ac:dyDescent="0.25">
      <c r="B580" s="19" t="s">
        <v>44</v>
      </c>
      <c r="C580" s="20">
        <v>183876</v>
      </c>
      <c r="D580" s="20">
        <v>36828</v>
      </c>
      <c r="E580" s="20">
        <v>3982</v>
      </c>
      <c r="F580" s="20">
        <v>1691</v>
      </c>
      <c r="G580" s="20">
        <v>128</v>
      </c>
      <c r="H580" s="20">
        <v>398</v>
      </c>
      <c r="I580" s="19">
        <v>226903</v>
      </c>
    </row>
    <row r="581" spans="2:9" x14ac:dyDescent="0.25">
      <c r="B581" s="19" t="s">
        <v>45</v>
      </c>
      <c r="C581" s="20">
        <v>253867</v>
      </c>
      <c r="D581" s="20">
        <v>43481</v>
      </c>
      <c r="E581" s="20">
        <v>9582</v>
      </c>
      <c r="F581" s="20">
        <v>813</v>
      </c>
      <c r="G581" s="20">
        <v>402</v>
      </c>
      <c r="H581" s="20">
        <v>1100</v>
      </c>
      <c r="I581" s="19">
        <v>309245</v>
      </c>
    </row>
    <row r="582" spans="2:9" x14ac:dyDescent="0.25">
      <c r="B582" s="19" t="s">
        <v>46</v>
      </c>
      <c r="C582" s="20">
        <v>20133</v>
      </c>
      <c r="D582" s="20">
        <v>70681</v>
      </c>
      <c r="E582" s="20">
        <v>40048</v>
      </c>
      <c r="F582" s="20">
        <v>5557</v>
      </c>
      <c r="G582" s="20">
        <v>397</v>
      </c>
      <c r="H582" s="20">
        <v>483</v>
      </c>
      <c r="I582" s="19">
        <v>137299</v>
      </c>
    </row>
    <row r="583" spans="2:9" x14ac:dyDescent="0.25">
      <c r="B583" s="19" t="s">
        <v>47</v>
      </c>
      <c r="C583" s="20">
        <v>63566</v>
      </c>
      <c r="D583" s="20">
        <v>81565</v>
      </c>
      <c r="E583" s="20">
        <v>73009</v>
      </c>
      <c r="F583" s="20">
        <v>2292</v>
      </c>
      <c r="G583" s="20">
        <v>518</v>
      </c>
      <c r="H583" s="20">
        <v>249</v>
      </c>
      <c r="I583" s="19">
        <v>221199</v>
      </c>
    </row>
    <row r="584" spans="2:9" x14ac:dyDescent="0.25">
      <c r="B584" s="19" t="s">
        <v>96</v>
      </c>
      <c r="C584" s="20">
        <v>116589</v>
      </c>
      <c r="D584" s="20">
        <v>125448</v>
      </c>
      <c r="E584" s="20">
        <v>3489</v>
      </c>
      <c r="F584" s="20">
        <v>965</v>
      </c>
      <c r="G584" s="20">
        <v>876</v>
      </c>
      <c r="H584" s="20">
        <v>1359</v>
      </c>
      <c r="I584" s="19">
        <v>248726</v>
      </c>
    </row>
    <row r="585" spans="2:9" x14ac:dyDescent="0.25">
      <c r="B585" s="19" t="s">
        <v>155</v>
      </c>
      <c r="C585" s="20">
        <v>479</v>
      </c>
      <c r="D585" s="20">
        <v>112</v>
      </c>
      <c r="E585" s="20">
        <v>4</v>
      </c>
      <c r="F585" s="20">
        <v>68</v>
      </c>
      <c r="G585" s="20">
        <v>26</v>
      </c>
      <c r="H585" s="20">
        <v>673</v>
      </c>
      <c r="I585" s="19">
        <v>1362</v>
      </c>
    </row>
    <row r="586" spans="2:9" x14ac:dyDescent="0.25">
      <c r="B586" s="19" t="s">
        <v>83</v>
      </c>
      <c r="C586" s="20">
        <v>13365</v>
      </c>
      <c r="D586" s="20">
        <v>27710</v>
      </c>
      <c r="E586" s="20">
        <v>558</v>
      </c>
      <c r="F586" s="20">
        <v>43</v>
      </c>
      <c r="G586" s="20">
        <v>174</v>
      </c>
      <c r="H586" s="20">
        <v>14</v>
      </c>
      <c r="I586" s="19">
        <v>41864</v>
      </c>
    </row>
    <row r="587" spans="2:9" x14ac:dyDescent="0.25">
      <c r="B587" s="19" t="s">
        <v>135</v>
      </c>
      <c r="C587" s="20">
        <v>0</v>
      </c>
      <c r="D587" s="20">
        <v>252</v>
      </c>
      <c r="E587" s="20">
        <v>0</v>
      </c>
      <c r="F587" s="20">
        <v>6</v>
      </c>
      <c r="G587" s="20">
        <v>0</v>
      </c>
      <c r="H587" s="20">
        <v>37</v>
      </c>
      <c r="I587" s="19">
        <v>295</v>
      </c>
    </row>
    <row r="588" spans="2:9" x14ac:dyDescent="0.25">
      <c r="B588" s="19" t="s">
        <v>97</v>
      </c>
      <c r="C588" s="20">
        <v>5209</v>
      </c>
      <c r="D588" s="20">
        <v>4177</v>
      </c>
      <c r="E588" s="20">
        <v>863</v>
      </c>
      <c r="F588" s="20">
        <v>3682</v>
      </c>
      <c r="G588" s="20">
        <v>2174</v>
      </c>
      <c r="H588" s="20">
        <v>8598</v>
      </c>
      <c r="I588" s="19">
        <v>24703</v>
      </c>
    </row>
    <row r="589" spans="2:9" x14ac:dyDescent="0.25">
      <c r="B589" s="19" t="s">
        <v>70</v>
      </c>
      <c r="C589" s="20">
        <v>50</v>
      </c>
      <c r="D589" s="20">
        <v>811</v>
      </c>
      <c r="E589" s="20">
        <v>0</v>
      </c>
      <c r="F589" s="20">
        <v>0</v>
      </c>
      <c r="G589" s="20">
        <v>0</v>
      </c>
      <c r="H589" s="20">
        <v>257</v>
      </c>
      <c r="I589" s="19">
        <v>1118</v>
      </c>
    </row>
    <row r="590" spans="2:9" x14ac:dyDescent="0.25">
      <c r="B590" s="19" t="s">
        <v>98</v>
      </c>
      <c r="C590" s="20">
        <v>352</v>
      </c>
      <c r="D590" s="20">
        <v>6574</v>
      </c>
      <c r="E590" s="20">
        <v>391</v>
      </c>
      <c r="F590" s="20">
        <v>95</v>
      </c>
      <c r="G590" s="20">
        <v>962</v>
      </c>
      <c r="H590" s="20">
        <v>466</v>
      </c>
      <c r="I590" s="19">
        <v>8840</v>
      </c>
    </row>
    <row r="591" spans="2:9" x14ac:dyDescent="0.25">
      <c r="B591" s="19" t="s">
        <v>136</v>
      </c>
      <c r="C591" s="20">
        <v>6570</v>
      </c>
      <c r="D591" s="20">
        <v>2846</v>
      </c>
      <c r="E591" s="20">
        <v>455</v>
      </c>
      <c r="F591" s="20">
        <v>46</v>
      </c>
      <c r="G591" s="20">
        <v>0</v>
      </c>
      <c r="H591" s="20">
        <v>16</v>
      </c>
      <c r="I591" s="19">
        <v>9933</v>
      </c>
    </row>
    <row r="592" spans="2:9" x14ac:dyDescent="0.25">
      <c r="B592" s="19" t="s">
        <v>99</v>
      </c>
      <c r="C592" s="20">
        <v>7802</v>
      </c>
      <c r="D592" s="20">
        <v>1958</v>
      </c>
      <c r="E592" s="20">
        <v>220</v>
      </c>
      <c r="F592" s="20">
        <v>534</v>
      </c>
      <c r="G592" s="20">
        <v>3547</v>
      </c>
      <c r="H592" s="20">
        <v>7015</v>
      </c>
      <c r="I592" s="19">
        <v>21076</v>
      </c>
    </row>
    <row r="593" spans="2:9" x14ac:dyDescent="0.25">
      <c r="B593" s="19" t="s">
        <v>100</v>
      </c>
      <c r="C593" s="20">
        <v>65798</v>
      </c>
      <c r="D593" s="20">
        <v>3086</v>
      </c>
      <c r="E593" s="20">
        <v>623</v>
      </c>
      <c r="F593" s="20">
        <v>325</v>
      </c>
      <c r="G593" s="20">
        <v>6</v>
      </c>
      <c r="H593" s="20">
        <v>222</v>
      </c>
      <c r="I593" s="19">
        <v>70060</v>
      </c>
    </row>
    <row r="594" spans="2:9" x14ac:dyDescent="0.25">
      <c r="B594" s="19" t="s">
        <v>137</v>
      </c>
      <c r="C594" s="20">
        <v>460</v>
      </c>
      <c r="D594" s="20">
        <v>1008</v>
      </c>
      <c r="E594" s="20">
        <v>56</v>
      </c>
      <c r="F594" s="20">
        <v>33</v>
      </c>
      <c r="G594" s="20">
        <v>0</v>
      </c>
      <c r="H594" s="20">
        <v>0</v>
      </c>
      <c r="I594" s="19">
        <v>1557</v>
      </c>
    </row>
    <row r="595" spans="2:9" x14ac:dyDescent="0.25">
      <c r="B595" s="19" t="s">
        <v>101</v>
      </c>
      <c r="C595" s="20">
        <v>5065</v>
      </c>
      <c r="D595" s="20">
        <v>8184</v>
      </c>
      <c r="E595" s="20">
        <v>4263</v>
      </c>
      <c r="F595" s="20">
        <v>7091</v>
      </c>
      <c r="G595" s="20">
        <v>1303</v>
      </c>
      <c r="H595" s="20">
        <v>152</v>
      </c>
      <c r="I595" s="19">
        <v>26058</v>
      </c>
    </row>
    <row r="596" spans="2:9" x14ac:dyDescent="0.25">
      <c r="B596" s="19" t="s">
        <v>102</v>
      </c>
      <c r="C596" s="20">
        <v>87270</v>
      </c>
      <c r="D596" s="20">
        <v>2970</v>
      </c>
      <c r="E596" s="20">
        <v>1466</v>
      </c>
      <c r="F596" s="20">
        <v>573</v>
      </c>
      <c r="G596" s="20">
        <v>224</v>
      </c>
      <c r="H596" s="20">
        <v>44</v>
      </c>
      <c r="I596" s="19">
        <v>92547</v>
      </c>
    </row>
    <row r="597" spans="2:9" x14ac:dyDescent="0.25">
      <c r="B597" s="19" t="s">
        <v>48</v>
      </c>
      <c r="C597" s="20">
        <v>469</v>
      </c>
      <c r="D597" s="20">
        <v>320</v>
      </c>
      <c r="E597" s="20">
        <v>9</v>
      </c>
      <c r="F597" s="20">
        <v>320</v>
      </c>
      <c r="G597" s="20">
        <v>22</v>
      </c>
      <c r="H597" s="20">
        <v>0</v>
      </c>
      <c r="I597" s="19">
        <v>1140</v>
      </c>
    </row>
    <row r="598" spans="2:9" x14ac:dyDescent="0.25">
      <c r="B598" s="19" t="s">
        <v>103</v>
      </c>
      <c r="C598" s="20">
        <v>6998</v>
      </c>
      <c r="D598" s="20">
        <v>15847</v>
      </c>
      <c r="E598" s="20">
        <v>16419</v>
      </c>
      <c r="F598" s="20">
        <v>9015</v>
      </c>
      <c r="G598" s="20">
        <v>282</v>
      </c>
      <c r="H598" s="20">
        <v>135</v>
      </c>
      <c r="I598" s="19">
        <v>48696</v>
      </c>
    </row>
    <row r="599" spans="2:9" x14ac:dyDescent="0.25">
      <c r="B599" s="19" t="s">
        <v>104</v>
      </c>
      <c r="C599" s="20">
        <v>2674</v>
      </c>
      <c r="D599" s="20">
        <v>3518</v>
      </c>
      <c r="E599" s="20">
        <v>49597</v>
      </c>
      <c r="F599" s="20">
        <v>47115</v>
      </c>
      <c r="G599" s="20">
        <v>1920</v>
      </c>
      <c r="H599" s="20">
        <v>536</v>
      </c>
      <c r="I599" s="19">
        <v>105360</v>
      </c>
    </row>
    <row r="600" spans="2:9" x14ac:dyDescent="0.25">
      <c r="B600" s="19" t="s">
        <v>105</v>
      </c>
      <c r="C600" s="20">
        <v>7504</v>
      </c>
      <c r="D600" s="20">
        <v>101168</v>
      </c>
      <c r="E600" s="20">
        <v>143713</v>
      </c>
      <c r="F600" s="20">
        <v>25418</v>
      </c>
      <c r="G600" s="20">
        <v>1346</v>
      </c>
      <c r="H600" s="20">
        <v>759</v>
      </c>
      <c r="I600" s="19">
        <v>279908</v>
      </c>
    </row>
    <row r="601" spans="2:9" x14ac:dyDescent="0.25">
      <c r="B601" s="19" t="s">
        <v>106</v>
      </c>
      <c r="C601" s="20">
        <v>7653</v>
      </c>
      <c r="D601" s="20">
        <v>5422</v>
      </c>
      <c r="E601" s="20">
        <v>7949</v>
      </c>
      <c r="F601" s="20">
        <v>8157</v>
      </c>
      <c r="G601" s="20">
        <v>147</v>
      </c>
      <c r="H601" s="20">
        <v>130</v>
      </c>
      <c r="I601" s="19">
        <v>29458</v>
      </c>
    </row>
    <row r="602" spans="2:9" x14ac:dyDescent="0.25">
      <c r="B602" s="19" t="s">
        <v>107</v>
      </c>
      <c r="C602" s="20">
        <v>19000</v>
      </c>
      <c r="D602" s="20">
        <v>131246</v>
      </c>
      <c r="E602" s="20">
        <v>45699</v>
      </c>
      <c r="F602" s="20">
        <v>10003</v>
      </c>
      <c r="G602" s="20">
        <v>527</v>
      </c>
      <c r="H602" s="20">
        <v>392</v>
      </c>
      <c r="I602" s="19">
        <v>206867</v>
      </c>
    </row>
    <row r="603" spans="2:9" x14ac:dyDescent="0.25">
      <c r="B603" s="19" t="s">
        <v>49</v>
      </c>
      <c r="C603" s="20">
        <v>2628</v>
      </c>
      <c r="D603" s="20">
        <v>6740</v>
      </c>
      <c r="E603" s="20">
        <v>101</v>
      </c>
      <c r="F603" s="20">
        <v>133</v>
      </c>
      <c r="G603" s="20">
        <v>323</v>
      </c>
      <c r="H603" s="20">
        <v>4174</v>
      </c>
      <c r="I603" s="19">
        <v>14099</v>
      </c>
    </row>
    <row r="604" spans="2:9" x14ac:dyDescent="0.25">
      <c r="B604" s="19" t="s">
        <v>50</v>
      </c>
      <c r="C604" s="20">
        <v>4552</v>
      </c>
      <c r="D604" s="20">
        <v>5559</v>
      </c>
      <c r="E604" s="20">
        <v>40578</v>
      </c>
      <c r="F604" s="20">
        <v>56924</v>
      </c>
      <c r="G604" s="20">
        <v>1343</v>
      </c>
      <c r="H604" s="20">
        <v>46700</v>
      </c>
      <c r="I604" s="19">
        <v>155656</v>
      </c>
    </row>
    <row r="605" spans="2:9" x14ac:dyDescent="0.25">
      <c r="B605" s="19" t="s">
        <v>108</v>
      </c>
      <c r="C605" s="20">
        <v>999</v>
      </c>
      <c r="D605" s="20">
        <v>3202</v>
      </c>
      <c r="E605" s="20">
        <v>26478</v>
      </c>
      <c r="F605" s="20">
        <v>4687</v>
      </c>
      <c r="G605" s="20">
        <v>44</v>
      </c>
      <c r="H605" s="20">
        <v>201</v>
      </c>
      <c r="I605" s="19">
        <v>35611</v>
      </c>
    </row>
    <row r="606" spans="2:9" x14ac:dyDescent="0.25">
      <c r="B606" s="19" t="s">
        <v>109</v>
      </c>
      <c r="C606" s="20">
        <v>2211</v>
      </c>
      <c r="D606" s="20">
        <v>66634</v>
      </c>
      <c r="E606" s="20">
        <v>5887</v>
      </c>
      <c r="F606" s="20">
        <v>560</v>
      </c>
      <c r="G606" s="20">
        <v>377</v>
      </c>
      <c r="H606" s="20">
        <v>218</v>
      </c>
      <c r="I606" s="19">
        <v>75887</v>
      </c>
    </row>
    <row r="607" spans="2:9" x14ac:dyDescent="0.25">
      <c r="B607" s="19" t="s">
        <v>156</v>
      </c>
      <c r="C607" s="20">
        <v>74</v>
      </c>
      <c r="D607" s="20">
        <v>76</v>
      </c>
      <c r="E607" s="20">
        <v>72</v>
      </c>
      <c r="F607" s="20">
        <v>6</v>
      </c>
      <c r="G607" s="20">
        <v>42</v>
      </c>
      <c r="H607" s="20">
        <v>0</v>
      </c>
      <c r="I607" s="19">
        <v>270</v>
      </c>
    </row>
    <row r="608" spans="2:9" x14ac:dyDescent="0.25">
      <c r="B608" s="19" t="s">
        <v>51</v>
      </c>
      <c r="C608" s="20">
        <v>333</v>
      </c>
      <c r="D608" s="20">
        <v>0</v>
      </c>
      <c r="E608" s="20">
        <v>0</v>
      </c>
      <c r="F608" s="20">
        <v>2</v>
      </c>
      <c r="G608" s="20">
        <v>14</v>
      </c>
      <c r="H608" s="20">
        <v>44</v>
      </c>
      <c r="I608" s="19">
        <v>393</v>
      </c>
    </row>
    <row r="609" spans="2:9" x14ac:dyDescent="0.25">
      <c r="B609" s="19" t="s">
        <v>111</v>
      </c>
      <c r="C609" s="20">
        <v>15230</v>
      </c>
      <c r="D609" s="20">
        <v>9611</v>
      </c>
      <c r="E609" s="20">
        <v>11860</v>
      </c>
      <c r="F609" s="20">
        <v>1641</v>
      </c>
      <c r="G609" s="20">
        <v>73</v>
      </c>
      <c r="H609" s="20">
        <v>25</v>
      </c>
      <c r="I609" s="19">
        <v>38440</v>
      </c>
    </row>
    <row r="610" spans="2:9" x14ac:dyDescent="0.25">
      <c r="B610" s="19" t="s">
        <v>52</v>
      </c>
      <c r="C610" s="20">
        <v>5509</v>
      </c>
      <c r="D610" s="20">
        <v>3100</v>
      </c>
      <c r="E610" s="20">
        <v>73</v>
      </c>
      <c r="F610" s="20">
        <v>47</v>
      </c>
      <c r="G610" s="20">
        <v>109</v>
      </c>
      <c r="H610" s="20">
        <v>18</v>
      </c>
      <c r="I610" s="19">
        <v>8856</v>
      </c>
    </row>
    <row r="611" spans="2:9" x14ac:dyDescent="0.25">
      <c r="B611" s="19" t="s">
        <v>112</v>
      </c>
      <c r="C611" s="20">
        <v>931</v>
      </c>
      <c r="D611" s="20">
        <v>8072</v>
      </c>
      <c r="E611" s="20">
        <v>3151</v>
      </c>
      <c r="F611" s="20">
        <v>462</v>
      </c>
      <c r="G611" s="20">
        <v>268</v>
      </c>
      <c r="H611" s="20">
        <v>38554</v>
      </c>
      <c r="I611" s="19">
        <v>51438</v>
      </c>
    </row>
    <row r="612" spans="2:9" x14ac:dyDescent="0.25">
      <c r="B612" s="19" t="s">
        <v>139</v>
      </c>
      <c r="C612" s="20">
        <v>0</v>
      </c>
      <c r="D612" s="20">
        <v>0</v>
      </c>
      <c r="E612" s="20">
        <v>4</v>
      </c>
      <c r="F612" s="20">
        <v>56</v>
      </c>
      <c r="G612" s="20">
        <v>2</v>
      </c>
      <c r="H612" s="20">
        <v>3</v>
      </c>
      <c r="I612" s="19">
        <v>65</v>
      </c>
    </row>
    <row r="613" spans="2:9" x14ac:dyDescent="0.25">
      <c r="B613" s="19" t="s">
        <v>140</v>
      </c>
      <c r="C613" s="20">
        <v>200</v>
      </c>
      <c r="D613" s="20">
        <v>3087</v>
      </c>
      <c r="E613" s="20">
        <v>96</v>
      </c>
      <c r="F613" s="20">
        <v>4</v>
      </c>
      <c r="G613" s="20">
        <v>0</v>
      </c>
      <c r="H613" s="20">
        <v>0</v>
      </c>
      <c r="I613" s="19">
        <v>3387</v>
      </c>
    </row>
    <row r="614" spans="2:9" x14ac:dyDescent="0.25">
      <c r="B614" s="19" t="s">
        <v>113</v>
      </c>
      <c r="C614" s="20">
        <v>19733</v>
      </c>
      <c r="D614" s="20">
        <v>1652</v>
      </c>
      <c r="E614" s="20">
        <v>422</v>
      </c>
      <c r="F614" s="20">
        <v>11</v>
      </c>
      <c r="G614" s="20">
        <v>48</v>
      </c>
      <c r="H614" s="20">
        <v>3</v>
      </c>
      <c r="I614" s="19">
        <v>21869</v>
      </c>
    </row>
    <row r="615" spans="2:9" x14ac:dyDescent="0.25">
      <c r="B615" s="19" t="s">
        <v>84</v>
      </c>
      <c r="C615" s="20">
        <v>11416</v>
      </c>
      <c r="D615" s="20">
        <v>30066</v>
      </c>
      <c r="E615" s="20">
        <v>39664</v>
      </c>
      <c r="F615" s="20">
        <v>7452</v>
      </c>
      <c r="G615" s="20">
        <v>401</v>
      </c>
      <c r="H615" s="20">
        <v>179</v>
      </c>
      <c r="I615" s="19">
        <v>89178</v>
      </c>
    </row>
    <row r="616" spans="2:9" x14ac:dyDescent="0.25">
      <c r="B616" s="19" t="s">
        <v>114</v>
      </c>
      <c r="C616" s="20">
        <v>3821</v>
      </c>
      <c r="D616" s="20">
        <v>5324</v>
      </c>
      <c r="E616" s="20">
        <v>2440</v>
      </c>
      <c r="F616" s="20">
        <v>615</v>
      </c>
      <c r="G616" s="20">
        <v>1012</v>
      </c>
      <c r="H616" s="20">
        <v>2937</v>
      </c>
      <c r="I616" s="19">
        <v>16149</v>
      </c>
    </row>
    <row r="617" spans="2:9" x14ac:dyDescent="0.25">
      <c r="B617" s="19" t="s">
        <v>115</v>
      </c>
      <c r="C617" s="20">
        <v>12510</v>
      </c>
      <c r="D617" s="20">
        <v>75941</v>
      </c>
      <c r="E617" s="20">
        <v>3517</v>
      </c>
      <c r="F617" s="20">
        <v>317</v>
      </c>
      <c r="G617" s="20">
        <v>206</v>
      </c>
      <c r="H617" s="20">
        <v>252</v>
      </c>
      <c r="I617" s="19">
        <v>92743</v>
      </c>
    </row>
    <row r="618" spans="2:9" x14ac:dyDescent="0.25">
      <c r="B618" s="19" t="s">
        <v>116</v>
      </c>
      <c r="C618" s="20">
        <v>5021</v>
      </c>
      <c r="D618" s="20">
        <v>7322</v>
      </c>
      <c r="E618" s="20">
        <v>16876</v>
      </c>
      <c r="F618" s="20">
        <v>911</v>
      </c>
      <c r="G618" s="20">
        <v>45</v>
      </c>
      <c r="H618" s="20">
        <v>90</v>
      </c>
      <c r="I618" s="19">
        <v>30265</v>
      </c>
    </row>
    <row r="619" spans="2:9" x14ac:dyDescent="0.25">
      <c r="B619" s="19" t="s">
        <v>117</v>
      </c>
      <c r="C619" s="20">
        <v>332</v>
      </c>
      <c r="D619" s="20">
        <v>160</v>
      </c>
      <c r="E619" s="20">
        <v>918</v>
      </c>
      <c r="F619" s="20">
        <v>92</v>
      </c>
      <c r="G619" s="20">
        <v>0</v>
      </c>
      <c r="H619" s="20">
        <v>13</v>
      </c>
      <c r="I619" s="19">
        <v>1515</v>
      </c>
    </row>
    <row r="620" spans="2:9" x14ac:dyDescent="0.25">
      <c r="B620" s="19" t="s">
        <v>118</v>
      </c>
      <c r="C620" s="20">
        <v>18928</v>
      </c>
      <c r="D620" s="20">
        <v>439</v>
      </c>
      <c r="E620" s="20">
        <v>698</v>
      </c>
      <c r="F620" s="20">
        <v>181</v>
      </c>
      <c r="G620" s="20">
        <v>164</v>
      </c>
      <c r="H620" s="20">
        <v>9</v>
      </c>
      <c r="I620" s="19">
        <v>20419</v>
      </c>
    </row>
    <row r="621" spans="2:9" x14ac:dyDescent="0.25">
      <c r="B621" s="19" t="s">
        <v>119</v>
      </c>
      <c r="C621" s="20">
        <v>61308</v>
      </c>
      <c r="D621" s="20">
        <v>1750</v>
      </c>
      <c r="E621" s="20">
        <v>1490</v>
      </c>
      <c r="F621" s="20">
        <v>361</v>
      </c>
      <c r="G621" s="20">
        <v>15</v>
      </c>
      <c r="H621" s="20">
        <v>400</v>
      </c>
      <c r="I621" s="19">
        <v>65324</v>
      </c>
    </row>
    <row r="622" spans="2:9" x14ac:dyDescent="0.25">
      <c r="B622" s="19" t="s">
        <v>120</v>
      </c>
      <c r="C622" s="20">
        <v>39541</v>
      </c>
      <c r="D622" s="20">
        <v>4842</v>
      </c>
      <c r="E622" s="20">
        <v>481</v>
      </c>
      <c r="F622" s="20">
        <v>175</v>
      </c>
      <c r="G622" s="20">
        <v>20</v>
      </c>
      <c r="H622" s="20">
        <v>26</v>
      </c>
      <c r="I622" s="19">
        <v>45085</v>
      </c>
    </row>
    <row r="623" spans="2:9" x14ac:dyDescent="0.25">
      <c r="B623" s="19" t="s">
        <v>121</v>
      </c>
      <c r="C623" s="20">
        <v>18748</v>
      </c>
      <c r="D623" s="20">
        <v>3446</v>
      </c>
      <c r="E623" s="20">
        <v>765</v>
      </c>
      <c r="F623" s="20">
        <v>82</v>
      </c>
      <c r="G623" s="20">
        <v>33</v>
      </c>
      <c r="H623" s="20">
        <v>45</v>
      </c>
      <c r="I623" s="19">
        <v>23119</v>
      </c>
    </row>
    <row r="624" spans="2:9" x14ac:dyDescent="0.25">
      <c r="B624" s="19" t="s">
        <v>141</v>
      </c>
      <c r="C624" s="20">
        <v>5968</v>
      </c>
      <c r="D624" s="20">
        <v>78</v>
      </c>
      <c r="E624" s="20">
        <v>147</v>
      </c>
      <c r="F624" s="20">
        <v>50</v>
      </c>
      <c r="G624" s="20">
        <v>0</v>
      </c>
      <c r="H624" s="20">
        <v>1</v>
      </c>
      <c r="I624" s="19">
        <v>6244</v>
      </c>
    </row>
    <row r="625" spans="2:9" x14ac:dyDescent="0.25">
      <c r="B625" s="19" t="s">
        <v>142</v>
      </c>
      <c r="C625" s="20">
        <v>1322</v>
      </c>
      <c r="D625" s="20">
        <v>1753</v>
      </c>
      <c r="E625" s="20">
        <v>82</v>
      </c>
      <c r="F625" s="20">
        <v>21</v>
      </c>
      <c r="G625" s="20">
        <v>0</v>
      </c>
      <c r="H625" s="20">
        <v>0</v>
      </c>
      <c r="I625" s="19">
        <v>3178</v>
      </c>
    </row>
    <row r="626" spans="2:9" x14ac:dyDescent="0.25">
      <c r="B626" s="19" t="s">
        <v>171</v>
      </c>
      <c r="C626" s="20">
        <v>204</v>
      </c>
      <c r="D626" s="20">
        <v>0</v>
      </c>
      <c r="E626" s="20">
        <v>0</v>
      </c>
      <c r="F626" s="20">
        <v>1</v>
      </c>
      <c r="G626" s="20">
        <v>0</v>
      </c>
      <c r="H626" s="20">
        <v>0</v>
      </c>
      <c r="I626" s="19">
        <v>205</v>
      </c>
    </row>
    <row r="627" spans="2:9" x14ac:dyDescent="0.25">
      <c r="B627" s="19" t="s">
        <v>122</v>
      </c>
      <c r="C627" s="20">
        <v>3333</v>
      </c>
      <c r="D627" s="20">
        <v>2830</v>
      </c>
      <c r="E627" s="20">
        <v>1267</v>
      </c>
      <c r="F627" s="20">
        <v>190</v>
      </c>
      <c r="G627" s="20">
        <v>46</v>
      </c>
      <c r="H627" s="20">
        <v>2571</v>
      </c>
      <c r="I627" s="19">
        <v>10237</v>
      </c>
    </row>
    <row r="628" spans="2:9" x14ac:dyDescent="0.25">
      <c r="B628" s="19" t="s">
        <v>123</v>
      </c>
      <c r="C628" s="20">
        <v>2490</v>
      </c>
      <c r="D628" s="20">
        <v>2979</v>
      </c>
      <c r="E628" s="20">
        <v>5885</v>
      </c>
      <c r="F628" s="20">
        <v>2446</v>
      </c>
      <c r="G628" s="20">
        <v>77</v>
      </c>
      <c r="H628" s="20">
        <v>743</v>
      </c>
      <c r="I628" s="19">
        <v>14620</v>
      </c>
    </row>
    <row r="629" spans="2:9" x14ac:dyDescent="0.25">
      <c r="B629" s="19" t="s">
        <v>144</v>
      </c>
      <c r="C629" s="20">
        <v>9211</v>
      </c>
      <c r="D629" s="20">
        <v>853</v>
      </c>
      <c r="E629" s="20">
        <v>57</v>
      </c>
      <c r="F629" s="20">
        <v>15</v>
      </c>
      <c r="G629" s="20">
        <v>12</v>
      </c>
      <c r="H629" s="20">
        <v>2</v>
      </c>
      <c r="I629" s="19">
        <v>10150</v>
      </c>
    </row>
    <row r="630" spans="2:9" x14ac:dyDescent="0.25">
      <c r="B630" s="19" t="s">
        <v>124</v>
      </c>
      <c r="C630" s="20">
        <v>353</v>
      </c>
      <c r="D630" s="20">
        <v>2747</v>
      </c>
      <c r="E630" s="20">
        <v>412</v>
      </c>
      <c r="F630" s="20">
        <v>44</v>
      </c>
      <c r="G630" s="20">
        <v>0</v>
      </c>
      <c r="H630" s="20">
        <v>3</v>
      </c>
      <c r="I630" s="19">
        <v>3559</v>
      </c>
    </row>
    <row r="631" spans="2:9" x14ac:dyDescent="0.25">
      <c r="B631" s="19" t="s">
        <v>145</v>
      </c>
      <c r="C631" s="20">
        <v>10</v>
      </c>
      <c r="D631" s="20">
        <v>42</v>
      </c>
      <c r="E631" s="20">
        <v>31</v>
      </c>
      <c r="F631" s="20">
        <v>83</v>
      </c>
      <c r="G631" s="20">
        <v>0</v>
      </c>
      <c r="H631" s="20">
        <v>0</v>
      </c>
      <c r="I631" s="19">
        <v>166</v>
      </c>
    </row>
    <row r="632" spans="2:9" x14ac:dyDescent="0.25">
      <c r="B632" s="19" t="s">
        <v>146</v>
      </c>
      <c r="C632" s="20">
        <v>0</v>
      </c>
      <c r="D632" s="20">
        <v>0</v>
      </c>
      <c r="E632" s="20">
        <v>0</v>
      </c>
      <c r="F632" s="20">
        <v>2</v>
      </c>
      <c r="G632" s="20">
        <v>0</v>
      </c>
      <c r="H632" s="20">
        <v>0</v>
      </c>
      <c r="I632" s="19">
        <v>2</v>
      </c>
    </row>
    <row r="633" spans="2:9" x14ac:dyDescent="0.25">
      <c r="B633" s="19" t="s">
        <v>147</v>
      </c>
      <c r="C633" s="20">
        <v>5750</v>
      </c>
      <c r="D633" s="20">
        <v>580</v>
      </c>
      <c r="E633" s="20">
        <v>124</v>
      </c>
      <c r="F633" s="20">
        <v>1</v>
      </c>
      <c r="G633" s="20">
        <v>6</v>
      </c>
      <c r="H633" s="20">
        <v>0</v>
      </c>
      <c r="I633" s="19">
        <v>6461</v>
      </c>
    </row>
    <row r="634" spans="2:9" x14ac:dyDescent="0.25">
      <c r="B634" s="19" t="s">
        <v>125</v>
      </c>
      <c r="C634" s="20">
        <v>7060</v>
      </c>
      <c r="D634" s="20">
        <v>377</v>
      </c>
      <c r="E634" s="20">
        <v>472</v>
      </c>
      <c r="F634" s="20">
        <v>121</v>
      </c>
      <c r="G634" s="20">
        <v>51</v>
      </c>
      <c r="H634" s="20">
        <v>26</v>
      </c>
      <c r="I634" s="19">
        <v>8107</v>
      </c>
    </row>
    <row r="635" spans="2:9" x14ac:dyDescent="0.25">
      <c r="B635" s="19" t="s">
        <v>126</v>
      </c>
      <c r="C635" s="20">
        <v>258</v>
      </c>
      <c r="D635" s="20">
        <v>92</v>
      </c>
      <c r="E635" s="20">
        <v>76</v>
      </c>
      <c r="F635" s="20">
        <v>18</v>
      </c>
      <c r="G635" s="20">
        <v>1</v>
      </c>
      <c r="H635" s="20">
        <v>4</v>
      </c>
      <c r="I635" s="19">
        <v>449</v>
      </c>
    </row>
    <row r="636" spans="2:9" x14ac:dyDescent="0.25">
      <c r="B636" s="19" t="s">
        <v>127</v>
      </c>
      <c r="C636" s="20">
        <v>3592</v>
      </c>
      <c r="D636" s="20">
        <v>132</v>
      </c>
      <c r="E636" s="20">
        <v>292</v>
      </c>
      <c r="F636" s="20">
        <v>8</v>
      </c>
      <c r="G636" s="20">
        <v>9</v>
      </c>
      <c r="H636" s="20">
        <v>34</v>
      </c>
      <c r="I636" s="19">
        <v>4067</v>
      </c>
    </row>
    <row r="637" spans="2:9" x14ac:dyDescent="0.25">
      <c r="B637" s="19" t="s">
        <v>128</v>
      </c>
      <c r="C637" s="20">
        <v>14</v>
      </c>
      <c r="D637" s="20">
        <v>473</v>
      </c>
      <c r="E637" s="20">
        <v>1413</v>
      </c>
      <c r="F637" s="20">
        <v>803</v>
      </c>
      <c r="G637" s="20">
        <v>1</v>
      </c>
      <c r="H637" s="20">
        <v>13</v>
      </c>
      <c r="I637" s="19">
        <v>2717</v>
      </c>
    </row>
    <row r="638" spans="2:9" x14ac:dyDescent="0.25">
      <c r="B638" s="19" t="s">
        <v>169</v>
      </c>
      <c r="C638" s="20">
        <v>4830</v>
      </c>
      <c r="D638" s="20">
        <v>104</v>
      </c>
      <c r="E638" s="20">
        <v>534</v>
      </c>
      <c r="F638" s="20">
        <v>136</v>
      </c>
      <c r="G638" s="20">
        <v>0</v>
      </c>
      <c r="H638" s="20">
        <v>7</v>
      </c>
      <c r="I638" s="19">
        <v>5611</v>
      </c>
    </row>
    <row r="639" spans="2:9" x14ac:dyDescent="0.25">
      <c r="B639" s="19" t="s">
        <v>129</v>
      </c>
      <c r="C639" s="20">
        <v>1544</v>
      </c>
      <c r="D639" s="20">
        <v>280</v>
      </c>
      <c r="E639" s="20">
        <v>61</v>
      </c>
      <c r="F639" s="20">
        <v>1</v>
      </c>
      <c r="G639" s="20">
        <v>0</v>
      </c>
      <c r="H639" s="20">
        <v>0</v>
      </c>
      <c r="I639" s="19">
        <v>1886</v>
      </c>
    </row>
    <row r="640" spans="2:9" x14ac:dyDescent="0.25">
      <c r="B640" s="19" t="s">
        <v>148</v>
      </c>
      <c r="C640" s="20">
        <v>206</v>
      </c>
      <c r="D640" s="20">
        <v>396</v>
      </c>
      <c r="E640" s="20">
        <v>1831</v>
      </c>
      <c r="F640" s="20">
        <v>97</v>
      </c>
      <c r="G640" s="20">
        <v>39</v>
      </c>
      <c r="H640" s="20">
        <v>0</v>
      </c>
      <c r="I640" s="19">
        <v>2569</v>
      </c>
    </row>
    <row r="641" spans="2:9" x14ac:dyDescent="0.25">
      <c r="B641" s="19" t="s">
        <v>130</v>
      </c>
      <c r="C641" s="20">
        <v>4507</v>
      </c>
      <c r="D641" s="20">
        <v>185</v>
      </c>
      <c r="E641" s="20">
        <v>60</v>
      </c>
      <c r="F641" s="20">
        <v>88</v>
      </c>
      <c r="G641" s="20">
        <v>34</v>
      </c>
      <c r="H641" s="20">
        <v>4</v>
      </c>
      <c r="I641" s="19">
        <v>4878</v>
      </c>
    </row>
    <row r="642" spans="2:9" x14ac:dyDescent="0.25">
      <c r="B642" s="19" t="s">
        <v>77</v>
      </c>
      <c r="C642" s="20">
        <v>675</v>
      </c>
      <c r="D642" s="20">
        <v>477</v>
      </c>
      <c r="E642" s="20">
        <v>1418</v>
      </c>
      <c r="F642" s="20">
        <v>617</v>
      </c>
      <c r="G642" s="20">
        <v>89</v>
      </c>
      <c r="H642" s="20">
        <v>1</v>
      </c>
      <c r="I642" s="19">
        <v>3277</v>
      </c>
    </row>
    <row r="643" spans="2:9" x14ac:dyDescent="0.25">
      <c r="B643" s="19" t="s">
        <v>131</v>
      </c>
      <c r="C643" s="20">
        <v>10145</v>
      </c>
      <c r="D643" s="20">
        <v>1481</v>
      </c>
      <c r="E643" s="20">
        <v>305</v>
      </c>
      <c r="F643" s="20">
        <v>34</v>
      </c>
      <c r="G643" s="20">
        <v>0</v>
      </c>
      <c r="H643" s="20">
        <v>23</v>
      </c>
      <c r="I643" s="19">
        <v>11988</v>
      </c>
    </row>
    <row r="644" spans="2:9" x14ac:dyDescent="0.25">
      <c r="B644" s="19" t="s">
        <v>132</v>
      </c>
      <c r="C644" s="20">
        <v>0</v>
      </c>
      <c r="D644" s="20">
        <v>0</v>
      </c>
      <c r="E644" s="20">
        <v>21799</v>
      </c>
      <c r="F644" s="20">
        <v>3350</v>
      </c>
      <c r="G644" s="20">
        <v>203</v>
      </c>
      <c r="H644" s="20">
        <v>33782</v>
      </c>
      <c r="I644" s="19">
        <v>59134</v>
      </c>
    </row>
    <row r="645" spans="2:9" x14ac:dyDescent="0.25">
      <c r="B645" s="19" t="s">
        <v>133</v>
      </c>
      <c r="C645" s="20">
        <v>1071</v>
      </c>
      <c r="D645" s="20">
        <v>489</v>
      </c>
      <c r="E645" s="20">
        <v>3360</v>
      </c>
      <c r="F645" s="20">
        <v>80</v>
      </c>
      <c r="G645" s="20">
        <v>19</v>
      </c>
      <c r="H645" s="20">
        <v>37</v>
      </c>
      <c r="I645" s="19">
        <v>5056</v>
      </c>
    </row>
    <row r="646" spans="2:9" x14ac:dyDescent="0.25">
      <c r="B646" s="19" t="s">
        <v>134</v>
      </c>
      <c r="C646" s="20">
        <v>723</v>
      </c>
      <c r="D646" s="20">
        <v>628</v>
      </c>
      <c r="E646" s="20">
        <v>4077</v>
      </c>
      <c r="F646" s="20">
        <v>163</v>
      </c>
      <c r="G646" s="20">
        <v>0</v>
      </c>
      <c r="H646" s="20">
        <v>1</v>
      </c>
      <c r="I646" s="19">
        <v>5592</v>
      </c>
    </row>
    <row r="647" spans="2:9" x14ac:dyDescent="0.25">
      <c r="B647" s="19" t="s">
        <v>170</v>
      </c>
      <c r="C647" s="20">
        <v>3</v>
      </c>
      <c r="D647" s="20">
        <v>17</v>
      </c>
      <c r="E647" s="20">
        <v>65</v>
      </c>
      <c r="F647" s="20">
        <v>27</v>
      </c>
      <c r="G647" s="20">
        <v>0</v>
      </c>
      <c r="H647" s="20">
        <v>0</v>
      </c>
      <c r="I647" s="19">
        <v>112</v>
      </c>
    </row>
    <row r="648" spans="2:9" x14ac:dyDescent="0.25">
      <c r="B648" s="19"/>
      <c r="C648" s="20"/>
      <c r="D648" s="20"/>
      <c r="E648" s="20"/>
      <c r="F648" s="20"/>
      <c r="G648" s="20"/>
      <c r="H648" s="20"/>
      <c r="I648" s="19"/>
    </row>
    <row r="649" spans="2:9" x14ac:dyDescent="0.25">
      <c r="B649" s="19"/>
      <c r="C649" s="20"/>
      <c r="D649" s="20"/>
      <c r="E649" s="20"/>
      <c r="F649" s="20"/>
      <c r="G649" s="20"/>
      <c r="H649" s="20"/>
      <c r="I649" s="19"/>
    </row>
    <row r="650" spans="2:9" x14ac:dyDescent="0.25">
      <c r="B650" s="19"/>
      <c r="C650" s="20"/>
      <c r="D650" s="20"/>
      <c r="E650" s="20"/>
      <c r="F650" s="20"/>
      <c r="G650" s="20"/>
      <c r="H650" s="20"/>
      <c r="I650" s="19"/>
    </row>
    <row r="651" spans="2:9" x14ac:dyDescent="0.25">
      <c r="B651" s="19"/>
      <c r="C651" s="20"/>
      <c r="D651" s="20"/>
      <c r="E651" s="20"/>
      <c r="F651" s="20"/>
      <c r="G651" s="20"/>
      <c r="H651" s="20"/>
      <c r="I651" s="19"/>
    </row>
    <row r="652" spans="2:9" x14ac:dyDescent="0.25">
      <c r="B652" s="19"/>
      <c r="C652" s="20"/>
      <c r="D652" s="20"/>
      <c r="E652" s="20"/>
      <c r="F652" s="20"/>
      <c r="G652" s="20"/>
      <c r="H652" s="20"/>
      <c r="I652" s="19"/>
    </row>
    <row r="653" spans="2:9" x14ac:dyDescent="0.25">
      <c r="B653" s="19"/>
      <c r="C653" s="20"/>
      <c r="D653" s="20"/>
      <c r="E653" s="20"/>
      <c r="F653" s="20"/>
      <c r="G653" s="20"/>
      <c r="H653" s="20"/>
      <c r="I653" s="19"/>
    </row>
    <row r="654" spans="2:9" x14ac:dyDescent="0.25">
      <c r="B654" s="19"/>
      <c r="C654" s="20"/>
      <c r="D654" s="20"/>
      <c r="E654" s="20"/>
      <c r="F654" s="20"/>
      <c r="G654" s="20"/>
      <c r="H654" s="20"/>
      <c r="I654" s="19"/>
    </row>
    <row r="655" spans="2:9" x14ac:dyDescent="0.25">
      <c r="B655" s="19"/>
      <c r="C655" s="20"/>
      <c r="D655" s="20"/>
      <c r="E655" s="20"/>
      <c r="F655" s="20"/>
      <c r="G655" s="20"/>
      <c r="H655" s="20"/>
      <c r="I655" s="19"/>
    </row>
    <row r="656" spans="2:9" x14ac:dyDescent="0.25">
      <c r="B656" s="19"/>
      <c r="C656" s="20"/>
      <c r="D656" s="20"/>
      <c r="E656" s="20"/>
      <c r="F656" s="20"/>
      <c r="G656" s="20"/>
      <c r="H656" s="20"/>
      <c r="I656" s="19"/>
    </row>
    <row r="657" spans="2:10" x14ac:dyDescent="0.25">
      <c r="B657" s="19" t="s">
        <v>8</v>
      </c>
      <c r="C657" s="19">
        <f>SUM(C567:C656)</f>
        <v>29779943</v>
      </c>
      <c r="D657" s="19">
        <f t="shared" ref="D657:H657" si="6">SUM(D567:D656)</f>
        <v>3903187</v>
      </c>
      <c r="E657" s="19">
        <f t="shared" si="6"/>
        <v>2752716</v>
      </c>
      <c r="F657" s="19">
        <f t="shared" si="6"/>
        <v>887296</v>
      </c>
      <c r="G657" s="19">
        <f t="shared" si="6"/>
        <v>178408</v>
      </c>
      <c r="H657" s="19">
        <f t="shared" si="6"/>
        <v>408165</v>
      </c>
      <c r="I657" s="19">
        <f>SUM(I567:I656)</f>
        <v>37909715</v>
      </c>
    </row>
    <row r="658" spans="2:10" ht="15.75" thickBot="1" x14ac:dyDescent="0.3">
      <c r="B658" s="26"/>
      <c r="C658" s="27"/>
      <c r="D658" s="27"/>
      <c r="E658" s="27"/>
      <c r="F658" s="27"/>
      <c r="G658" s="27"/>
      <c r="H658" s="27"/>
      <c r="I658" s="27"/>
      <c r="J658" s="28"/>
    </row>
    <row r="659" spans="2:10" ht="16.5" thickBot="1" x14ac:dyDescent="0.3">
      <c r="B659" s="48" t="s">
        <v>75</v>
      </c>
      <c r="C659" s="49"/>
      <c r="D659" s="49"/>
      <c r="E659" s="49"/>
      <c r="F659" s="49"/>
      <c r="G659" s="49"/>
      <c r="H659" s="50"/>
      <c r="I659" s="61" t="str">
        <f>$I$30</f>
        <v>ACUMULAT DESEMBRE 2020</v>
      </c>
    </row>
    <row r="660" spans="2:10" x14ac:dyDescent="0.25">
      <c r="B660" s="17" t="s">
        <v>31</v>
      </c>
      <c r="C660" s="18" t="s">
        <v>32</v>
      </c>
      <c r="D660" s="18" t="s">
        <v>33</v>
      </c>
      <c r="E660" s="18" t="s">
        <v>34</v>
      </c>
      <c r="F660" s="18" t="s">
        <v>35</v>
      </c>
      <c r="G660" s="18" t="s">
        <v>36</v>
      </c>
      <c r="H660" s="18" t="s">
        <v>37</v>
      </c>
      <c r="I660" s="18" t="s">
        <v>8</v>
      </c>
    </row>
    <row r="661" spans="2:10" x14ac:dyDescent="0.25">
      <c r="B661" s="19" t="s">
        <v>38</v>
      </c>
      <c r="C661" s="20">
        <v>299176</v>
      </c>
      <c r="D661" s="20">
        <v>11291</v>
      </c>
      <c r="E661" s="20">
        <v>34772</v>
      </c>
      <c r="F661" s="20">
        <v>2046</v>
      </c>
      <c r="G661" s="20">
        <v>1881</v>
      </c>
      <c r="H661" s="20">
        <v>1288</v>
      </c>
      <c r="I661" s="19">
        <v>350454</v>
      </c>
    </row>
    <row r="662" spans="2:10" x14ac:dyDescent="0.25">
      <c r="B662" s="19" t="s">
        <v>39</v>
      </c>
      <c r="C662" s="20">
        <v>113618</v>
      </c>
      <c r="D662" s="20">
        <v>1785</v>
      </c>
      <c r="E662" s="20">
        <v>5846</v>
      </c>
      <c r="F662" s="20">
        <v>370</v>
      </c>
      <c r="G662" s="20">
        <v>496</v>
      </c>
      <c r="H662" s="20">
        <v>232</v>
      </c>
      <c r="I662" s="19">
        <v>122347</v>
      </c>
    </row>
    <row r="663" spans="2:10" x14ac:dyDescent="0.25">
      <c r="B663" s="19" t="s">
        <v>40</v>
      </c>
      <c r="C663" s="20">
        <v>58744</v>
      </c>
      <c r="D663" s="20">
        <v>7414</v>
      </c>
      <c r="E663" s="20">
        <v>15200</v>
      </c>
      <c r="F663" s="20">
        <v>1327</v>
      </c>
      <c r="G663" s="20">
        <v>1304</v>
      </c>
      <c r="H663" s="20">
        <v>869</v>
      </c>
      <c r="I663" s="19">
        <v>84858</v>
      </c>
    </row>
    <row r="664" spans="2:10" x14ac:dyDescent="0.25">
      <c r="B664" s="19" t="s">
        <v>41</v>
      </c>
      <c r="C664" s="20">
        <v>46017</v>
      </c>
      <c r="D664" s="20">
        <v>16184</v>
      </c>
      <c r="E664" s="20">
        <v>39551</v>
      </c>
      <c r="F664" s="20">
        <v>3430</v>
      </c>
      <c r="G664" s="20">
        <v>1725</v>
      </c>
      <c r="H664" s="20">
        <v>1477</v>
      </c>
      <c r="I664" s="19">
        <v>108384</v>
      </c>
    </row>
    <row r="665" spans="2:10" x14ac:dyDescent="0.25">
      <c r="B665" s="19" t="s">
        <v>42</v>
      </c>
      <c r="C665" s="20">
        <v>8039</v>
      </c>
      <c r="D665" s="20">
        <v>278</v>
      </c>
      <c r="E665" s="20">
        <v>350</v>
      </c>
      <c r="F665" s="20">
        <v>2</v>
      </c>
      <c r="G665" s="20">
        <v>248</v>
      </c>
      <c r="H665" s="20">
        <v>53</v>
      </c>
      <c r="I665" s="19">
        <v>8970</v>
      </c>
    </row>
    <row r="666" spans="2:10" x14ac:dyDescent="0.25">
      <c r="B666" s="19" t="s">
        <v>43</v>
      </c>
      <c r="C666" s="20">
        <v>7399</v>
      </c>
      <c r="D666" s="20">
        <v>353</v>
      </c>
      <c r="E666" s="20">
        <v>792</v>
      </c>
      <c r="F666" s="20">
        <v>109</v>
      </c>
      <c r="G666" s="20">
        <v>29</v>
      </c>
      <c r="H666" s="20">
        <v>6</v>
      </c>
      <c r="I666" s="19">
        <v>8688</v>
      </c>
    </row>
    <row r="667" spans="2:10" x14ac:dyDescent="0.25">
      <c r="B667" s="19" t="s">
        <v>89</v>
      </c>
      <c r="C667" s="20">
        <v>163</v>
      </c>
      <c r="D667" s="20">
        <v>24</v>
      </c>
      <c r="E667" s="20">
        <v>2</v>
      </c>
      <c r="F667" s="20">
        <v>0</v>
      </c>
      <c r="G667" s="20">
        <v>0</v>
      </c>
      <c r="H667" s="20">
        <v>0</v>
      </c>
      <c r="I667" s="19">
        <v>189</v>
      </c>
    </row>
    <row r="668" spans="2:10" x14ac:dyDescent="0.25">
      <c r="B668" s="19" t="s">
        <v>90</v>
      </c>
      <c r="C668" s="20">
        <v>111</v>
      </c>
      <c r="D668" s="20">
        <v>0</v>
      </c>
      <c r="E668" s="20">
        <v>1</v>
      </c>
      <c r="F668" s="20">
        <v>2</v>
      </c>
      <c r="G668" s="20">
        <v>0</v>
      </c>
      <c r="H668" s="20">
        <v>0</v>
      </c>
      <c r="I668" s="19">
        <v>114</v>
      </c>
    </row>
    <row r="669" spans="2:10" x14ac:dyDescent="0.25">
      <c r="B669" s="19" t="s">
        <v>91</v>
      </c>
      <c r="C669" s="20">
        <v>25898</v>
      </c>
      <c r="D669" s="20">
        <v>998</v>
      </c>
      <c r="E669" s="20">
        <v>6047</v>
      </c>
      <c r="F669" s="20">
        <v>67</v>
      </c>
      <c r="G669" s="20">
        <v>90</v>
      </c>
      <c r="H669" s="20">
        <v>127</v>
      </c>
      <c r="I669" s="19">
        <v>33227</v>
      </c>
    </row>
    <row r="670" spans="2:10" x14ac:dyDescent="0.25">
      <c r="B670" s="19" t="s">
        <v>92</v>
      </c>
      <c r="C670" s="20">
        <v>11157</v>
      </c>
      <c r="D670" s="20">
        <v>92</v>
      </c>
      <c r="E670" s="20">
        <v>899</v>
      </c>
      <c r="F670" s="20">
        <v>28</v>
      </c>
      <c r="G670" s="20">
        <v>24</v>
      </c>
      <c r="H670" s="20">
        <v>16</v>
      </c>
      <c r="I670" s="19">
        <v>12216</v>
      </c>
    </row>
    <row r="671" spans="2:10" x14ac:dyDescent="0.25">
      <c r="B671" s="19" t="s">
        <v>93</v>
      </c>
      <c r="C671" s="20">
        <v>9603</v>
      </c>
      <c r="D671" s="20">
        <v>135</v>
      </c>
      <c r="E671" s="20">
        <v>403</v>
      </c>
      <c r="F671" s="20">
        <v>11</v>
      </c>
      <c r="G671" s="20">
        <v>214</v>
      </c>
      <c r="H671" s="20">
        <v>138</v>
      </c>
      <c r="I671" s="19">
        <v>10504</v>
      </c>
    </row>
    <row r="672" spans="2:10" x14ac:dyDescent="0.25">
      <c r="B672" s="19" t="s">
        <v>94</v>
      </c>
      <c r="C672" s="20">
        <v>3355</v>
      </c>
      <c r="D672" s="20">
        <v>76</v>
      </c>
      <c r="E672" s="20">
        <v>154</v>
      </c>
      <c r="F672" s="20">
        <v>0</v>
      </c>
      <c r="G672" s="20">
        <v>55</v>
      </c>
      <c r="H672" s="20">
        <v>6</v>
      </c>
      <c r="I672" s="19">
        <v>3646</v>
      </c>
    </row>
    <row r="673" spans="2:9" x14ac:dyDescent="0.25">
      <c r="B673" s="19" t="s">
        <v>95</v>
      </c>
      <c r="C673" s="20">
        <v>922</v>
      </c>
      <c r="D673" s="20">
        <v>2</v>
      </c>
      <c r="E673" s="20">
        <v>31</v>
      </c>
      <c r="F673" s="20">
        <v>22</v>
      </c>
      <c r="G673" s="20">
        <v>1</v>
      </c>
      <c r="H673" s="20">
        <v>2</v>
      </c>
      <c r="I673" s="19">
        <v>980</v>
      </c>
    </row>
    <row r="674" spans="2:9" x14ac:dyDescent="0.25">
      <c r="B674" s="19" t="s">
        <v>44</v>
      </c>
      <c r="C674" s="20">
        <v>2209</v>
      </c>
      <c r="D674" s="20">
        <v>109</v>
      </c>
      <c r="E674" s="20">
        <v>228</v>
      </c>
      <c r="F674" s="20">
        <v>2</v>
      </c>
      <c r="G674" s="20">
        <v>60</v>
      </c>
      <c r="H674" s="20">
        <v>22</v>
      </c>
      <c r="I674" s="19">
        <v>2630</v>
      </c>
    </row>
    <row r="675" spans="2:9" x14ac:dyDescent="0.25">
      <c r="B675" s="19" t="s">
        <v>45</v>
      </c>
      <c r="C675" s="20">
        <v>2710</v>
      </c>
      <c r="D675" s="20">
        <v>1588</v>
      </c>
      <c r="E675" s="20">
        <v>701</v>
      </c>
      <c r="F675" s="20">
        <v>242</v>
      </c>
      <c r="G675" s="20">
        <v>87</v>
      </c>
      <c r="H675" s="20">
        <v>438</v>
      </c>
      <c r="I675" s="19">
        <v>5766</v>
      </c>
    </row>
    <row r="676" spans="2:9" x14ac:dyDescent="0.25">
      <c r="B676" s="19" t="s">
        <v>46</v>
      </c>
      <c r="C676" s="20">
        <v>1172</v>
      </c>
      <c r="D676" s="20">
        <v>291</v>
      </c>
      <c r="E676" s="20">
        <v>1951</v>
      </c>
      <c r="F676" s="20">
        <v>0</v>
      </c>
      <c r="G676" s="20">
        <v>17</v>
      </c>
      <c r="H676" s="20">
        <v>9</v>
      </c>
      <c r="I676" s="19">
        <v>3440</v>
      </c>
    </row>
    <row r="677" spans="2:9" x14ac:dyDescent="0.25">
      <c r="B677" s="19" t="s">
        <v>47</v>
      </c>
      <c r="C677" s="20">
        <v>15826</v>
      </c>
      <c r="D677" s="20">
        <v>2032</v>
      </c>
      <c r="E677" s="20">
        <v>3336</v>
      </c>
      <c r="F677" s="20">
        <v>26</v>
      </c>
      <c r="G677" s="20">
        <v>127</v>
      </c>
      <c r="H677" s="20">
        <v>42</v>
      </c>
      <c r="I677" s="19">
        <v>21389</v>
      </c>
    </row>
    <row r="678" spans="2:9" x14ac:dyDescent="0.25">
      <c r="B678" s="19" t="s">
        <v>96</v>
      </c>
      <c r="C678" s="20">
        <v>2032</v>
      </c>
      <c r="D678" s="20">
        <v>1887</v>
      </c>
      <c r="E678" s="20">
        <v>2160</v>
      </c>
      <c r="F678" s="20">
        <v>10</v>
      </c>
      <c r="G678" s="20">
        <v>1</v>
      </c>
      <c r="H678" s="20">
        <v>0</v>
      </c>
      <c r="I678" s="19">
        <v>6090</v>
      </c>
    </row>
    <row r="679" spans="2:9" x14ac:dyDescent="0.25">
      <c r="B679" s="19" t="s">
        <v>155</v>
      </c>
      <c r="C679" s="20">
        <v>259</v>
      </c>
      <c r="D679" s="20">
        <v>0</v>
      </c>
      <c r="E679" s="20">
        <v>3</v>
      </c>
      <c r="F679" s="20">
        <v>0</v>
      </c>
      <c r="G679" s="20">
        <v>0</v>
      </c>
      <c r="H679" s="20">
        <v>0</v>
      </c>
      <c r="I679" s="19">
        <v>262</v>
      </c>
    </row>
    <row r="680" spans="2:9" x14ac:dyDescent="0.25">
      <c r="B680" s="19" t="s">
        <v>83</v>
      </c>
      <c r="C680" s="20">
        <v>480</v>
      </c>
      <c r="D680" s="20">
        <v>709</v>
      </c>
      <c r="E680" s="20">
        <v>203</v>
      </c>
      <c r="F680" s="20">
        <v>233</v>
      </c>
      <c r="G680" s="20">
        <v>375</v>
      </c>
      <c r="H680" s="20">
        <v>277</v>
      </c>
      <c r="I680" s="19">
        <v>2277</v>
      </c>
    </row>
    <row r="681" spans="2:9" x14ac:dyDescent="0.25">
      <c r="B681" s="19" t="s">
        <v>135</v>
      </c>
      <c r="C681" s="20">
        <v>14</v>
      </c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19">
        <v>14</v>
      </c>
    </row>
    <row r="682" spans="2:9" x14ac:dyDescent="0.25">
      <c r="B682" s="19" t="s">
        <v>97</v>
      </c>
      <c r="C682" s="20">
        <v>197</v>
      </c>
      <c r="D682" s="20">
        <v>49</v>
      </c>
      <c r="E682" s="20">
        <v>223</v>
      </c>
      <c r="F682" s="20">
        <v>0</v>
      </c>
      <c r="G682" s="20">
        <v>0</v>
      </c>
      <c r="H682" s="20">
        <v>14</v>
      </c>
      <c r="I682" s="19">
        <v>483</v>
      </c>
    </row>
    <row r="683" spans="2:9" x14ac:dyDescent="0.25">
      <c r="B683" s="19" t="s">
        <v>70</v>
      </c>
      <c r="C683" s="20">
        <v>21</v>
      </c>
      <c r="D683" s="20">
        <v>0</v>
      </c>
      <c r="E683" s="20">
        <v>2</v>
      </c>
      <c r="F683" s="20">
        <v>0</v>
      </c>
      <c r="G683" s="20">
        <v>0</v>
      </c>
      <c r="H683" s="20">
        <v>0</v>
      </c>
      <c r="I683" s="19">
        <v>23</v>
      </c>
    </row>
    <row r="684" spans="2:9" x14ac:dyDescent="0.25">
      <c r="B684" s="19" t="s">
        <v>98</v>
      </c>
      <c r="C684" s="20">
        <v>0</v>
      </c>
      <c r="D684" s="20">
        <v>2</v>
      </c>
      <c r="E684" s="20">
        <v>0</v>
      </c>
      <c r="F684" s="20">
        <v>0</v>
      </c>
      <c r="G684" s="20">
        <v>42</v>
      </c>
      <c r="H684" s="20">
        <v>0</v>
      </c>
      <c r="I684" s="19">
        <v>44</v>
      </c>
    </row>
    <row r="685" spans="2:9" x14ac:dyDescent="0.25">
      <c r="B685" s="19" t="s">
        <v>136</v>
      </c>
      <c r="C685" s="20">
        <v>85</v>
      </c>
      <c r="D685" s="20">
        <v>2</v>
      </c>
      <c r="E685" s="20">
        <v>191</v>
      </c>
      <c r="F685" s="20">
        <v>0</v>
      </c>
      <c r="G685" s="20">
        <v>0</v>
      </c>
      <c r="H685" s="20">
        <v>0</v>
      </c>
      <c r="I685" s="19">
        <v>278</v>
      </c>
    </row>
    <row r="686" spans="2:9" x14ac:dyDescent="0.25">
      <c r="B686" s="19" t="s">
        <v>99</v>
      </c>
      <c r="C686" s="20">
        <v>217</v>
      </c>
      <c r="D686" s="20">
        <v>0</v>
      </c>
      <c r="E686" s="20">
        <v>9</v>
      </c>
      <c r="F686" s="20">
        <v>0</v>
      </c>
      <c r="G686" s="20">
        <v>0</v>
      </c>
      <c r="H686" s="20">
        <v>0</v>
      </c>
      <c r="I686" s="19">
        <v>226</v>
      </c>
    </row>
    <row r="687" spans="2:9" x14ac:dyDescent="0.25">
      <c r="B687" s="19" t="s">
        <v>100</v>
      </c>
      <c r="C687" s="20">
        <v>514</v>
      </c>
      <c r="D687" s="20">
        <v>356</v>
      </c>
      <c r="E687" s="20">
        <v>54</v>
      </c>
      <c r="F687" s="20">
        <v>11</v>
      </c>
      <c r="G687" s="20">
        <v>2</v>
      </c>
      <c r="H687" s="20">
        <v>0</v>
      </c>
      <c r="I687" s="19">
        <v>937</v>
      </c>
    </row>
    <row r="688" spans="2:9" x14ac:dyDescent="0.25">
      <c r="B688" s="19" t="s">
        <v>101</v>
      </c>
      <c r="C688" s="20">
        <v>1263</v>
      </c>
      <c r="D688" s="20">
        <v>13</v>
      </c>
      <c r="E688" s="20">
        <v>466</v>
      </c>
      <c r="F688" s="20">
        <v>3</v>
      </c>
      <c r="G688" s="20">
        <v>0</v>
      </c>
      <c r="H688" s="20">
        <v>11</v>
      </c>
      <c r="I688" s="19">
        <v>1756</v>
      </c>
    </row>
    <row r="689" spans="2:9" x14ac:dyDescent="0.25">
      <c r="B689" s="19" t="s">
        <v>102</v>
      </c>
      <c r="C689" s="20">
        <v>787</v>
      </c>
      <c r="D689" s="20">
        <v>54</v>
      </c>
      <c r="E689" s="20">
        <v>18</v>
      </c>
      <c r="F689" s="20">
        <v>5</v>
      </c>
      <c r="G689" s="20">
        <v>1</v>
      </c>
      <c r="H689" s="20">
        <v>0</v>
      </c>
      <c r="I689" s="19">
        <v>865</v>
      </c>
    </row>
    <row r="690" spans="2:9" x14ac:dyDescent="0.25">
      <c r="B690" s="19" t="s">
        <v>103</v>
      </c>
      <c r="C690" s="20">
        <v>331</v>
      </c>
      <c r="D690" s="20">
        <v>19</v>
      </c>
      <c r="E690" s="20">
        <v>1428</v>
      </c>
      <c r="F690" s="20">
        <v>1</v>
      </c>
      <c r="G690" s="20">
        <v>38</v>
      </c>
      <c r="H690" s="20">
        <v>7</v>
      </c>
      <c r="I690" s="19">
        <v>1824</v>
      </c>
    </row>
    <row r="691" spans="2:9" x14ac:dyDescent="0.25">
      <c r="B691" s="19" t="s">
        <v>104</v>
      </c>
      <c r="C691" s="20">
        <v>78</v>
      </c>
      <c r="D691" s="20">
        <v>1</v>
      </c>
      <c r="E691" s="20">
        <v>752</v>
      </c>
      <c r="F691" s="20">
        <v>109</v>
      </c>
      <c r="G691" s="20">
        <v>0</v>
      </c>
      <c r="H691" s="20">
        <v>0</v>
      </c>
      <c r="I691" s="19">
        <v>940</v>
      </c>
    </row>
    <row r="692" spans="2:9" x14ac:dyDescent="0.25">
      <c r="B692" s="19" t="s">
        <v>105</v>
      </c>
      <c r="C692" s="20">
        <v>1212</v>
      </c>
      <c r="D692" s="20">
        <v>603</v>
      </c>
      <c r="E692" s="20">
        <v>6448</v>
      </c>
      <c r="F692" s="20">
        <v>514</v>
      </c>
      <c r="G692" s="20">
        <v>0</v>
      </c>
      <c r="H692" s="20">
        <v>2</v>
      </c>
      <c r="I692" s="19">
        <v>8779</v>
      </c>
    </row>
    <row r="693" spans="2:9" x14ac:dyDescent="0.25">
      <c r="B693" s="19" t="s">
        <v>106</v>
      </c>
      <c r="C693" s="20">
        <v>874</v>
      </c>
      <c r="D693" s="20">
        <v>0</v>
      </c>
      <c r="E693" s="20">
        <v>148</v>
      </c>
      <c r="F693" s="20">
        <v>15</v>
      </c>
      <c r="G693" s="20">
        <v>0</v>
      </c>
      <c r="H693" s="20">
        <v>0</v>
      </c>
      <c r="I693" s="19">
        <v>1037</v>
      </c>
    </row>
    <row r="694" spans="2:9" x14ac:dyDescent="0.25">
      <c r="B694" s="19" t="s">
        <v>107</v>
      </c>
      <c r="C694" s="20">
        <v>1256</v>
      </c>
      <c r="D694" s="20">
        <v>673</v>
      </c>
      <c r="E694" s="20">
        <v>1014</v>
      </c>
      <c r="F694" s="20">
        <v>80</v>
      </c>
      <c r="G694" s="20">
        <v>79</v>
      </c>
      <c r="H694" s="20">
        <v>2</v>
      </c>
      <c r="I694" s="19">
        <v>3104</v>
      </c>
    </row>
    <row r="695" spans="2:9" x14ac:dyDescent="0.25">
      <c r="B695" s="19" t="s">
        <v>49</v>
      </c>
      <c r="C695" s="20">
        <v>18</v>
      </c>
      <c r="D695" s="20">
        <v>52</v>
      </c>
      <c r="E695" s="20">
        <v>4</v>
      </c>
      <c r="F695" s="20">
        <v>0</v>
      </c>
      <c r="G695" s="20">
        <v>0</v>
      </c>
      <c r="H695" s="20">
        <v>70</v>
      </c>
      <c r="I695" s="19">
        <v>144</v>
      </c>
    </row>
    <row r="696" spans="2:9" x14ac:dyDescent="0.25">
      <c r="B696" s="19" t="s">
        <v>50</v>
      </c>
      <c r="C696" s="20">
        <v>138</v>
      </c>
      <c r="D696" s="20">
        <v>126</v>
      </c>
      <c r="E696" s="20">
        <v>261</v>
      </c>
      <c r="F696" s="20">
        <v>72</v>
      </c>
      <c r="G696" s="20">
        <v>25</v>
      </c>
      <c r="H696" s="20">
        <v>598</v>
      </c>
      <c r="I696" s="19">
        <v>1220</v>
      </c>
    </row>
    <row r="697" spans="2:9" x14ac:dyDescent="0.25">
      <c r="B697" s="19" t="s">
        <v>108</v>
      </c>
      <c r="C697" s="20">
        <v>9</v>
      </c>
      <c r="D697" s="20">
        <v>4</v>
      </c>
      <c r="E697" s="20">
        <v>2</v>
      </c>
      <c r="F697" s="20">
        <v>5</v>
      </c>
      <c r="G697" s="20">
        <v>9</v>
      </c>
      <c r="H697" s="20">
        <v>0</v>
      </c>
      <c r="I697" s="19">
        <v>29</v>
      </c>
    </row>
    <row r="698" spans="2:9" x14ac:dyDescent="0.25">
      <c r="B698" s="19" t="s">
        <v>109</v>
      </c>
      <c r="C698" s="20">
        <v>372</v>
      </c>
      <c r="D698" s="20">
        <v>260</v>
      </c>
      <c r="E698" s="20">
        <v>489</v>
      </c>
      <c r="F698" s="20">
        <v>9</v>
      </c>
      <c r="G698" s="20">
        <v>12</v>
      </c>
      <c r="H698" s="20">
        <v>0</v>
      </c>
      <c r="I698" s="19">
        <v>1142</v>
      </c>
    </row>
    <row r="699" spans="2:9" x14ac:dyDescent="0.25">
      <c r="B699" s="19" t="s">
        <v>156</v>
      </c>
      <c r="C699" s="20">
        <v>1</v>
      </c>
      <c r="D699" s="20">
        <v>0</v>
      </c>
      <c r="E699" s="20">
        <v>0</v>
      </c>
      <c r="F699" s="20">
        <v>0</v>
      </c>
      <c r="G699" s="20">
        <v>0</v>
      </c>
      <c r="H699" s="20">
        <v>0</v>
      </c>
      <c r="I699" s="19">
        <v>1</v>
      </c>
    </row>
    <row r="700" spans="2:9" x14ac:dyDescent="0.25">
      <c r="B700" s="19" t="s">
        <v>51</v>
      </c>
      <c r="C700" s="20">
        <v>15</v>
      </c>
      <c r="D700" s="20">
        <v>0</v>
      </c>
      <c r="E700" s="20">
        <v>59</v>
      </c>
      <c r="F700" s="20">
        <v>0</v>
      </c>
      <c r="G700" s="20">
        <v>0</v>
      </c>
      <c r="H700" s="20">
        <v>0</v>
      </c>
      <c r="I700" s="19">
        <v>74</v>
      </c>
    </row>
    <row r="701" spans="2:9" x14ac:dyDescent="0.25">
      <c r="B701" s="19" t="s">
        <v>111</v>
      </c>
      <c r="C701" s="20">
        <v>1476</v>
      </c>
      <c r="D701" s="20">
        <v>292</v>
      </c>
      <c r="E701" s="20">
        <v>71</v>
      </c>
      <c r="F701" s="20">
        <v>61</v>
      </c>
      <c r="G701" s="20">
        <v>0</v>
      </c>
      <c r="H701" s="20">
        <v>0</v>
      </c>
      <c r="I701" s="19">
        <v>1900</v>
      </c>
    </row>
    <row r="702" spans="2:9" x14ac:dyDescent="0.25">
      <c r="B702" s="19" t="s">
        <v>52</v>
      </c>
      <c r="C702" s="20">
        <v>50</v>
      </c>
      <c r="D702" s="20">
        <v>634</v>
      </c>
      <c r="E702" s="20">
        <v>29</v>
      </c>
      <c r="F702" s="20">
        <v>0</v>
      </c>
      <c r="G702" s="20">
        <v>0</v>
      </c>
      <c r="H702" s="20">
        <v>0</v>
      </c>
      <c r="I702" s="19">
        <v>713</v>
      </c>
    </row>
    <row r="703" spans="2:9" x14ac:dyDescent="0.25">
      <c r="B703" s="19" t="s">
        <v>112</v>
      </c>
      <c r="C703" s="20">
        <v>73</v>
      </c>
      <c r="D703" s="20">
        <v>10</v>
      </c>
      <c r="E703" s="20">
        <v>1380</v>
      </c>
      <c r="F703" s="20">
        <v>0</v>
      </c>
      <c r="G703" s="20">
        <v>0</v>
      </c>
      <c r="H703" s="20">
        <v>86</v>
      </c>
      <c r="I703" s="19">
        <v>1549</v>
      </c>
    </row>
    <row r="704" spans="2:9" x14ac:dyDescent="0.25">
      <c r="B704" s="19" t="s">
        <v>139</v>
      </c>
      <c r="C704" s="20">
        <v>5</v>
      </c>
      <c r="D704" s="20">
        <v>0</v>
      </c>
      <c r="E704" s="20">
        <v>0</v>
      </c>
      <c r="F704" s="20">
        <v>0</v>
      </c>
      <c r="G704" s="20">
        <v>0</v>
      </c>
      <c r="H704" s="20">
        <v>0</v>
      </c>
      <c r="I704" s="19">
        <v>5</v>
      </c>
    </row>
    <row r="705" spans="2:9" x14ac:dyDescent="0.25">
      <c r="B705" s="19" t="s">
        <v>140</v>
      </c>
      <c r="C705" s="20">
        <v>81</v>
      </c>
      <c r="D705" s="20">
        <v>61</v>
      </c>
      <c r="E705" s="20">
        <v>26</v>
      </c>
      <c r="F705" s="20">
        <v>0</v>
      </c>
      <c r="G705" s="20">
        <v>0</v>
      </c>
      <c r="H705" s="20">
        <v>0</v>
      </c>
      <c r="I705" s="19">
        <v>168</v>
      </c>
    </row>
    <row r="706" spans="2:9" x14ac:dyDescent="0.25">
      <c r="B706" s="19" t="s">
        <v>113</v>
      </c>
      <c r="C706" s="20">
        <v>554</v>
      </c>
      <c r="D706" s="20">
        <v>330</v>
      </c>
      <c r="E706" s="20">
        <v>15</v>
      </c>
      <c r="F706" s="20">
        <v>0</v>
      </c>
      <c r="G706" s="20">
        <v>1</v>
      </c>
      <c r="H706" s="20">
        <v>0</v>
      </c>
      <c r="I706" s="19">
        <v>900</v>
      </c>
    </row>
    <row r="707" spans="2:9" x14ac:dyDescent="0.25">
      <c r="B707" s="19" t="s">
        <v>84</v>
      </c>
      <c r="C707" s="20">
        <v>3659</v>
      </c>
      <c r="D707" s="20">
        <v>76</v>
      </c>
      <c r="E707" s="20">
        <v>9588</v>
      </c>
      <c r="F707" s="20">
        <v>7</v>
      </c>
      <c r="G707" s="20">
        <v>0</v>
      </c>
      <c r="H707" s="20">
        <v>8</v>
      </c>
      <c r="I707" s="19">
        <v>13338</v>
      </c>
    </row>
    <row r="708" spans="2:9" x14ac:dyDescent="0.25">
      <c r="B708" s="19" t="s">
        <v>114</v>
      </c>
      <c r="C708" s="20">
        <v>64</v>
      </c>
      <c r="D708" s="20">
        <v>40</v>
      </c>
      <c r="E708" s="20">
        <v>1</v>
      </c>
      <c r="F708" s="20">
        <v>0</v>
      </c>
      <c r="G708" s="20">
        <v>0</v>
      </c>
      <c r="H708" s="20">
        <v>37</v>
      </c>
      <c r="I708" s="19">
        <v>142</v>
      </c>
    </row>
    <row r="709" spans="2:9" x14ac:dyDescent="0.25">
      <c r="B709" s="19" t="s">
        <v>115</v>
      </c>
      <c r="C709" s="20">
        <v>878</v>
      </c>
      <c r="D709" s="20">
        <v>495</v>
      </c>
      <c r="E709" s="20">
        <v>546</v>
      </c>
      <c r="F709" s="20">
        <v>0</v>
      </c>
      <c r="G709" s="20">
        <v>0</v>
      </c>
      <c r="H709" s="20">
        <v>12</v>
      </c>
      <c r="I709" s="19">
        <v>1931</v>
      </c>
    </row>
    <row r="710" spans="2:9" x14ac:dyDescent="0.25">
      <c r="B710" s="19" t="s">
        <v>116</v>
      </c>
      <c r="C710" s="20">
        <v>231</v>
      </c>
      <c r="D710" s="20">
        <v>17</v>
      </c>
      <c r="E710" s="20">
        <v>498</v>
      </c>
      <c r="F710" s="20">
        <v>0</v>
      </c>
      <c r="G710" s="20">
        <v>0</v>
      </c>
      <c r="H710" s="20">
        <v>7</v>
      </c>
      <c r="I710" s="19">
        <v>753</v>
      </c>
    </row>
    <row r="711" spans="2:9" x14ac:dyDescent="0.25">
      <c r="B711" s="19" t="s">
        <v>117</v>
      </c>
      <c r="C711" s="20">
        <v>9</v>
      </c>
      <c r="D711" s="20">
        <v>0</v>
      </c>
      <c r="E711" s="20">
        <v>7</v>
      </c>
      <c r="F711" s="20">
        <v>0</v>
      </c>
      <c r="G711" s="20">
        <v>0</v>
      </c>
      <c r="H711" s="20">
        <v>0</v>
      </c>
      <c r="I711" s="19">
        <v>16</v>
      </c>
    </row>
    <row r="712" spans="2:9" x14ac:dyDescent="0.25">
      <c r="B712" s="19" t="s">
        <v>118</v>
      </c>
      <c r="C712" s="20">
        <v>298</v>
      </c>
      <c r="D712" s="20">
        <v>0</v>
      </c>
      <c r="E712" s="20">
        <v>11</v>
      </c>
      <c r="F712" s="20">
        <v>0</v>
      </c>
      <c r="G712" s="20">
        <v>0</v>
      </c>
      <c r="H712" s="20">
        <v>0</v>
      </c>
      <c r="I712" s="19">
        <v>309</v>
      </c>
    </row>
    <row r="713" spans="2:9" x14ac:dyDescent="0.25">
      <c r="B713" s="19" t="s">
        <v>119</v>
      </c>
      <c r="C713" s="20">
        <v>1350</v>
      </c>
      <c r="D713" s="20">
        <v>38</v>
      </c>
      <c r="E713" s="20">
        <v>3</v>
      </c>
      <c r="F713" s="20">
        <v>0</v>
      </c>
      <c r="G713" s="20">
        <v>122</v>
      </c>
      <c r="H713" s="20">
        <v>0</v>
      </c>
      <c r="I713" s="19">
        <v>1513</v>
      </c>
    </row>
    <row r="714" spans="2:9" x14ac:dyDescent="0.25">
      <c r="B714" s="19" t="s">
        <v>120</v>
      </c>
      <c r="C714" s="20">
        <v>649</v>
      </c>
      <c r="D714" s="20">
        <v>270</v>
      </c>
      <c r="E714" s="20">
        <v>5</v>
      </c>
      <c r="F714" s="20">
        <v>7</v>
      </c>
      <c r="G714" s="20">
        <v>56</v>
      </c>
      <c r="H714" s="20">
        <v>40</v>
      </c>
      <c r="I714" s="19">
        <v>1027</v>
      </c>
    </row>
    <row r="715" spans="2:9" x14ac:dyDescent="0.25">
      <c r="B715" s="19" t="s">
        <v>121</v>
      </c>
      <c r="C715" s="20">
        <v>195</v>
      </c>
      <c r="D715" s="20">
        <v>4</v>
      </c>
      <c r="E715" s="20">
        <v>62</v>
      </c>
      <c r="F715" s="20">
        <v>0</v>
      </c>
      <c r="G715" s="20">
        <v>0</v>
      </c>
      <c r="H715" s="20">
        <v>0</v>
      </c>
      <c r="I715" s="19">
        <v>261</v>
      </c>
    </row>
    <row r="716" spans="2:9" x14ac:dyDescent="0.25">
      <c r="B716" s="19" t="s">
        <v>141</v>
      </c>
      <c r="C716" s="20">
        <v>14</v>
      </c>
      <c r="D716" s="20">
        <v>0</v>
      </c>
      <c r="E716" s="20">
        <v>1</v>
      </c>
      <c r="F716" s="20">
        <v>0</v>
      </c>
      <c r="G716" s="20">
        <v>0</v>
      </c>
      <c r="H716" s="20">
        <v>0</v>
      </c>
      <c r="I716" s="19">
        <v>15</v>
      </c>
    </row>
    <row r="717" spans="2:9" x14ac:dyDescent="0.25">
      <c r="B717" s="19" t="s">
        <v>142</v>
      </c>
      <c r="C717" s="20">
        <v>47</v>
      </c>
      <c r="D717" s="20">
        <v>5</v>
      </c>
      <c r="E717" s="20">
        <v>0</v>
      </c>
      <c r="F717" s="20">
        <v>0</v>
      </c>
      <c r="G717" s="20">
        <v>0</v>
      </c>
      <c r="H717" s="20">
        <v>0</v>
      </c>
      <c r="I717" s="19">
        <v>52</v>
      </c>
    </row>
    <row r="718" spans="2:9" x14ac:dyDescent="0.25">
      <c r="B718" s="19" t="s">
        <v>171</v>
      </c>
      <c r="C718" s="20">
        <v>2</v>
      </c>
      <c r="D718" s="20">
        <v>0</v>
      </c>
      <c r="E718" s="20">
        <v>0</v>
      </c>
      <c r="F718" s="20">
        <v>0</v>
      </c>
      <c r="G718" s="20">
        <v>0</v>
      </c>
      <c r="H718" s="20">
        <v>0</v>
      </c>
      <c r="I718" s="19">
        <v>2</v>
      </c>
    </row>
    <row r="719" spans="2:9" x14ac:dyDescent="0.25">
      <c r="B719" s="19" t="s">
        <v>122</v>
      </c>
      <c r="C719" s="20">
        <v>133</v>
      </c>
      <c r="D719" s="20">
        <v>24</v>
      </c>
      <c r="E719" s="20">
        <v>0</v>
      </c>
      <c r="F719" s="20">
        <v>0</v>
      </c>
      <c r="G719" s="20">
        <v>0</v>
      </c>
      <c r="H719" s="20">
        <v>2</v>
      </c>
      <c r="I719" s="19">
        <v>159</v>
      </c>
    </row>
    <row r="720" spans="2:9" x14ac:dyDescent="0.25">
      <c r="B720" s="19" t="s">
        <v>123</v>
      </c>
      <c r="C720" s="20">
        <v>57</v>
      </c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19">
        <v>57</v>
      </c>
    </row>
    <row r="721" spans="2:9" x14ac:dyDescent="0.25">
      <c r="B721" s="19" t="s">
        <v>144</v>
      </c>
      <c r="C721" s="20">
        <v>137</v>
      </c>
      <c r="D721" s="20">
        <v>64</v>
      </c>
      <c r="E721" s="20">
        <v>4</v>
      </c>
      <c r="F721" s="20">
        <v>15</v>
      </c>
      <c r="G721" s="20">
        <v>0</v>
      </c>
      <c r="H721" s="20">
        <v>0</v>
      </c>
      <c r="I721" s="19">
        <v>220</v>
      </c>
    </row>
    <row r="722" spans="2:9" x14ac:dyDescent="0.25">
      <c r="B722" s="19" t="s">
        <v>124</v>
      </c>
      <c r="C722" s="20">
        <v>164</v>
      </c>
      <c r="D722" s="20">
        <v>159</v>
      </c>
      <c r="E722" s="20">
        <v>327</v>
      </c>
      <c r="F722" s="20">
        <v>0</v>
      </c>
      <c r="G722" s="20">
        <v>0</v>
      </c>
      <c r="H722" s="20">
        <v>0</v>
      </c>
      <c r="I722" s="19">
        <v>650</v>
      </c>
    </row>
    <row r="723" spans="2:9" x14ac:dyDescent="0.25">
      <c r="B723" s="19" t="s">
        <v>147</v>
      </c>
      <c r="C723" s="20">
        <v>786</v>
      </c>
      <c r="D723" s="20">
        <v>0</v>
      </c>
      <c r="E723" s="20">
        <v>27</v>
      </c>
      <c r="F723" s="20">
        <v>0</v>
      </c>
      <c r="G723" s="20">
        <v>0</v>
      </c>
      <c r="H723" s="20">
        <v>0</v>
      </c>
      <c r="I723" s="19">
        <v>813</v>
      </c>
    </row>
    <row r="724" spans="2:9" x14ac:dyDescent="0.25">
      <c r="B724" s="19" t="s">
        <v>125</v>
      </c>
      <c r="C724" s="20">
        <v>69</v>
      </c>
      <c r="D724" s="20">
        <v>2</v>
      </c>
      <c r="E724" s="20">
        <v>4</v>
      </c>
      <c r="F724" s="20">
        <v>0</v>
      </c>
      <c r="G724" s="20">
        <v>9</v>
      </c>
      <c r="H724" s="20">
        <v>0</v>
      </c>
      <c r="I724" s="19">
        <v>84</v>
      </c>
    </row>
    <row r="725" spans="2:9" x14ac:dyDescent="0.25">
      <c r="B725" s="19" t="s">
        <v>127</v>
      </c>
      <c r="C725" s="20">
        <v>180</v>
      </c>
      <c r="D725" s="20">
        <v>1</v>
      </c>
      <c r="E725" s="20">
        <v>10</v>
      </c>
      <c r="F725" s="20">
        <v>0</v>
      </c>
      <c r="G725" s="20">
        <v>6</v>
      </c>
      <c r="H725" s="20">
        <v>0</v>
      </c>
      <c r="I725" s="19">
        <v>197</v>
      </c>
    </row>
    <row r="726" spans="2:9" x14ac:dyDescent="0.25">
      <c r="B726" s="19" t="s">
        <v>169</v>
      </c>
      <c r="C726" s="20">
        <v>244</v>
      </c>
      <c r="D726" s="20">
        <v>0</v>
      </c>
      <c r="E726" s="20">
        <v>78</v>
      </c>
      <c r="F726" s="20">
        <v>0</v>
      </c>
      <c r="G726" s="20">
        <v>0</v>
      </c>
      <c r="H726" s="20">
        <v>0</v>
      </c>
      <c r="I726" s="19">
        <v>322</v>
      </c>
    </row>
    <row r="727" spans="2:9" x14ac:dyDescent="0.25">
      <c r="B727" s="19" t="s">
        <v>129</v>
      </c>
      <c r="C727" s="20">
        <v>42</v>
      </c>
      <c r="D727" s="20">
        <v>4</v>
      </c>
      <c r="E727" s="20">
        <v>30</v>
      </c>
      <c r="F727" s="20">
        <v>0</v>
      </c>
      <c r="G727" s="20">
        <v>0</v>
      </c>
      <c r="H727" s="20">
        <v>0</v>
      </c>
      <c r="I727" s="19">
        <v>76</v>
      </c>
    </row>
    <row r="728" spans="2:9" x14ac:dyDescent="0.25">
      <c r="B728" s="19" t="s">
        <v>148</v>
      </c>
      <c r="C728" s="20">
        <v>6</v>
      </c>
      <c r="D728" s="20">
        <v>0</v>
      </c>
      <c r="E728" s="20">
        <v>0</v>
      </c>
      <c r="F728" s="20">
        <v>8</v>
      </c>
      <c r="G728" s="20">
        <v>0</v>
      </c>
      <c r="H728" s="20">
        <v>0</v>
      </c>
      <c r="I728" s="19">
        <v>14</v>
      </c>
    </row>
    <row r="729" spans="2:9" x14ac:dyDescent="0.25">
      <c r="B729" s="19" t="s">
        <v>130</v>
      </c>
      <c r="C729" s="20">
        <v>198</v>
      </c>
      <c r="D729" s="20">
        <v>0</v>
      </c>
      <c r="E729" s="20">
        <v>0</v>
      </c>
      <c r="F729" s="20">
        <v>0</v>
      </c>
      <c r="G729" s="20">
        <v>0</v>
      </c>
      <c r="H729" s="20">
        <v>0</v>
      </c>
      <c r="I729" s="19">
        <v>198</v>
      </c>
    </row>
    <row r="730" spans="2:9" x14ac:dyDescent="0.25">
      <c r="B730" s="19" t="s">
        <v>77</v>
      </c>
      <c r="C730" s="20">
        <v>0</v>
      </c>
      <c r="D730" s="20">
        <v>0</v>
      </c>
      <c r="E730" s="20">
        <v>0</v>
      </c>
      <c r="F730" s="20">
        <v>12</v>
      </c>
      <c r="G730" s="20">
        <v>0</v>
      </c>
      <c r="H730" s="20">
        <v>0</v>
      </c>
      <c r="I730" s="19">
        <v>12</v>
      </c>
    </row>
    <row r="731" spans="2:9" x14ac:dyDescent="0.25">
      <c r="B731" s="19" t="s">
        <v>131</v>
      </c>
      <c r="C731" s="20">
        <v>100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19">
        <v>100</v>
      </c>
    </row>
    <row r="732" spans="2:9" x14ac:dyDescent="0.25">
      <c r="B732" s="19" t="s">
        <v>132</v>
      </c>
      <c r="C732" s="20">
        <v>0</v>
      </c>
      <c r="D732" s="20">
        <v>0</v>
      </c>
      <c r="E732" s="20">
        <v>24</v>
      </c>
      <c r="F732" s="20">
        <v>7</v>
      </c>
      <c r="G732" s="20">
        <v>0</v>
      </c>
      <c r="H732" s="20">
        <v>29</v>
      </c>
      <c r="I732" s="19">
        <v>60</v>
      </c>
    </row>
    <row r="733" spans="2:9" x14ac:dyDescent="0.25">
      <c r="B733" s="19" t="s">
        <v>133</v>
      </c>
      <c r="C733" s="20">
        <v>137</v>
      </c>
      <c r="D733" s="20">
        <v>0</v>
      </c>
      <c r="E733" s="20">
        <v>8</v>
      </c>
      <c r="F733" s="20">
        <v>0</v>
      </c>
      <c r="G733" s="20">
        <v>0</v>
      </c>
      <c r="H733" s="20">
        <v>1</v>
      </c>
      <c r="I733" s="19">
        <v>146</v>
      </c>
    </row>
    <row r="734" spans="2:9" x14ac:dyDescent="0.25">
      <c r="B734" s="19" t="s">
        <v>134</v>
      </c>
      <c r="C734" s="20">
        <v>13</v>
      </c>
      <c r="D734" s="20">
        <v>0</v>
      </c>
      <c r="E734" s="20">
        <v>10</v>
      </c>
      <c r="F734" s="20">
        <v>0</v>
      </c>
      <c r="G734" s="20">
        <v>0</v>
      </c>
      <c r="H734" s="20">
        <v>0</v>
      </c>
      <c r="I734" s="19">
        <v>23</v>
      </c>
    </row>
    <row r="735" spans="2:9" x14ac:dyDescent="0.25">
      <c r="B735" s="19"/>
      <c r="C735" s="20"/>
      <c r="D735" s="20"/>
      <c r="E735" s="20"/>
      <c r="F735" s="20"/>
      <c r="G735" s="20"/>
      <c r="H735" s="20"/>
      <c r="I735" s="19">
        <v>0</v>
      </c>
    </row>
    <row r="736" spans="2:9" x14ac:dyDescent="0.25">
      <c r="B736" s="19"/>
      <c r="C736" s="20"/>
      <c r="D736" s="20"/>
      <c r="E736" s="20"/>
      <c r="F736" s="20"/>
      <c r="G736" s="20"/>
      <c r="H736" s="20"/>
      <c r="I736" s="19"/>
    </row>
    <row r="737" spans="2:10" x14ac:dyDescent="0.25">
      <c r="B737" s="19"/>
      <c r="C737" s="20"/>
      <c r="D737" s="20"/>
      <c r="E737" s="20"/>
      <c r="F737" s="20"/>
      <c r="G737" s="20"/>
      <c r="H737" s="20"/>
      <c r="I737" s="19"/>
    </row>
    <row r="738" spans="2:10" x14ac:dyDescent="0.25">
      <c r="B738" s="19"/>
      <c r="C738" s="20"/>
      <c r="D738" s="20"/>
      <c r="E738" s="20"/>
      <c r="F738" s="20"/>
      <c r="G738" s="20"/>
      <c r="H738" s="20"/>
      <c r="I738" s="19"/>
    </row>
    <row r="739" spans="2:10" x14ac:dyDescent="0.25">
      <c r="B739" s="19"/>
      <c r="C739" s="20"/>
      <c r="D739" s="20"/>
      <c r="E739" s="20"/>
      <c r="F739" s="20"/>
      <c r="G739" s="20"/>
      <c r="H739" s="20"/>
      <c r="I739" s="19"/>
    </row>
    <row r="740" spans="2:10" x14ac:dyDescent="0.25">
      <c r="B740" s="19"/>
      <c r="C740" s="20"/>
      <c r="D740" s="20"/>
      <c r="E740" s="20"/>
      <c r="F740" s="20"/>
      <c r="G740" s="20"/>
      <c r="H740" s="20"/>
      <c r="I740" s="19"/>
    </row>
    <row r="741" spans="2:10" x14ac:dyDescent="0.25">
      <c r="B741" s="19"/>
      <c r="C741" s="20"/>
      <c r="D741" s="20"/>
      <c r="E741" s="20"/>
      <c r="F741" s="20"/>
      <c r="G741" s="20"/>
      <c r="H741" s="20"/>
      <c r="I741" s="19"/>
    </row>
    <row r="742" spans="2:10" x14ac:dyDescent="0.25">
      <c r="B742" s="19"/>
      <c r="C742" s="20"/>
      <c r="D742" s="20"/>
      <c r="E742" s="20"/>
      <c r="F742" s="20"/>
      <c r="G742" s="20"/>
      <c r="H742" s="20"/>
      <c r="I742" s="19"/>
    </row>
    <row r="743" spans="2:10" x14ac:dyDescent="0.25">
      <c r="B743" s="19"/>
      <c r="C743" s="20"/>
      <c r="D743" s="20"/>
      <c r="E743" s="20"/>
      <c r="F743" s="20"/>
      <c r="G743" s="20"/>
      <c r="H743" s="20"/>
      <c r="I743" s="19"/>
    </row>
    <row r="744" spans="2:10" x14ac:dyDescent="0.25">
      <c r="B744" s="19"/>
      <c r="C744" s="20"/>
      <c r="D744" s="20"/>
      <c r="E744" s="20"/>
      <c r="F744" s="20"/>
      <c r="G744" s="20"/>
      <c r="H744" s="20"/>
      <c r="I744" s="19"/>
    </row>
    <row r="745" spans="2:10" x14ac:dyDescent="0.25">
      <c r="B745" s="19"/>
      <c r="C745" s="20"/>
      <c r="D745" s="20"/>
      <c r="E745" s="20"/>
      <c r="F745" s="20"/>
      <c r="G745" s="20"/>
      <c r="H745" s="20"/>
      <c r="I745" s="19"/>
    </row>
    <row r="746" spans="2:10" x14ac:dyDescent="0.25">
      <c r="B746" s="19"/>
      <c r="C746" s="20"/>
      <c r="D746" s="20"/>
      <c r="E746" s="20"/>
      <c r="F746" s="20"/>
      <c r="G746" s="20"/>
      <c r="H746" s="20"/>
      <c r="I746" s="19"/>
    </row>
    <row r="747" spans="2:10" x14ac:dyDescent="0.25">
      <c r="B747" s="19"/>
      <c r="C747" s="20"/>
      <c r="D747" s="20"/>
      <c r="E747" s="20"/>
      <c r="F747" s="20"/>
      <c r="G747" s="20"/>
      <c r="H747" s="20"/>
      <c r="I747" s="19"/>
    </row>
    <row r="748" spans="2:10" x14ac:dyDescent="0.25">
      <c r="B748" s="19" t="s">
        <v>8</v>
      </c>
      <c r="C748" s="19">
        <f t="shared" ref="C748:H748" si="7">SUM(C661:C747)</f>
        <v>628193</v>
      </c>
      <c r="D748" s="19">
        <f t="shared" si="7"/>
        <v>49988</v>
      </c>
      <c r="E748" s="19">
        <f t="shared" si="7"/>
        <v>136963</v>
      </c>
      <c r="F748" s="19">
        <f t="shared" si="7"/>
        <v>8868</v>
      </c>
      <c r="G748" s="19">
        <f t="shared" si="7"/>
        <v>7136</v>
      </c>
      <c r="H748" s="19">
        <f t="shared" si="7"/>
        <v>5928</v>
      </c>
      <c r="I748" s="19">
        <f>SUM(I661:I747)</f>
        <v>837076</v>
      </c>
    </row>
    <row r="749" spans="2:10" x14ac:dyDescent="0.25">
      <c r="B749" s="26"/>
      <c r="C749" s="27"/>
      <c r="D749" s="27"/>
      <c r="E749" s="27"/>
      <c r="F749" s="27"/>
      <c r="G749" s="27"/>
      <c r="H749" s="27"/>
      <c r="I749" s="27"/>
      <c r="J749" s="28"/>
    </row>
    <row r="750" spans="2:10" x14ac:dyDescent="0.25">
      <c r="B750" s="29"/>
      <c r="C750" s="29"/>
      <c r="D750" s="29"/>
      <c r="E750" s="29"/>
      <c r="F750" s="29"/>
      <c r="G750" s="29"/>
      <c r="H750" s="29"/>
      <c r="I750" s="29"/>
      <c r="J750" s="29"/>
    </row>
    <row r="751" spans="2:10" ht="15.75" thickBot="1" x14ac:dyDescent="0.3">
      <c r="B751" s="30"/>
      <c r="C751" s="31"/>
      <c r="D751" s="31"/>
      <c r="E751" s="31"/>
      <c r="F751" s="31"/>
      <c r="G751" s="31"/>
      <c r="H751" s="31"/>
      <c r="I751" s="31"/>
      <c r="J751" s="32"/>
    </row>
    <row r="752" spans="2:10" ht="16.5" thickBot="1" x14ac:dyDescent="0.3">
      <c r="B752" s="48" t="s">
        <v>72</v>
      </c>
      <c r="C752" s="49"/>
      <c r="D752" s="49"/>
      <c r="E752" s="49"/>
      <c r="F752" s="49"/>
      <c r="G752" s="49"/>
      <c r="H752" s="50"/>
      <c r="I752" s="61" t="str">
        <f>$I$30</f>
        <v>ACUMULAT DESEMBRE 2020</v>
      </c>
    </row>
    <row r="753" spans="2:9" x14ac:dyDescent="0.25">
      <c r="B753" s="17" t="s">
        <v>31</v>
      </c>
      <c r="C753" s="18" t="s">
        <v>32</v>
      </c>
      <c r="D753" s="18" t="s">
        <v>33</v>
      </c>
      <c r="E753" s="18" t="s">
        <v>34</v>
      </c>
      <c r="F753" s="18" t="s">
        <v>35</v>
      </c>
      <c r="G753" s="18" t="s">
        <v>36</v>
      </c>
      <c r="H753" s="18" t="s">
        <v>37</v>
      </c>
      <c r="I753" s="18" t="s">
        <v>8</v>
      </c>
    </row>
    <row r="754" spans="2:9" x14ac:dyDescent="0.25">
      <c r="B754" s="19" t="s">
        <v>38</v>
      </c>
      <c r="C754" s="20">
        <v>1835513</v>
      </c>
      <c r="D754" s="20">
        <v>128144</v>
      </c>
      <c r="E754" s="20">
        <v>86343</v>
      </c>
      <c r="F754" s="20">
        <v>27852</v>
      </c>
      <c r="G754" s="20">
        <v>10318</v>
      </c>
      <c r="H754" s="20">
        <v>11026</v>
      </c>
      <c r="I754" s="19">
        <v>2099196</v>
      </c>
    </row>
    <row r="755" spans="2:9" x14ac:dyDescent="0.25">
      <c r="B755" s="19" t="s">
        <v>39</v>
      </c>
      <c r="C755" s="20">
        <v>1040869</v>
      </c>
      <c r="D755" s="20">
        <v>36298</v>
      </c>
      <c r="E755" s="20">
        <v>28759</v>
      </c>
      <c r="F755" s="20">
        <v>6575</v>
      </c>
      <c r="G755" s="20">
        <v>2085</v>
      </c>
      <c r="H755" s="20">
        <v>3280</v>
      </c>
      <c r="I755" s="19">
        <v>1117866</v>
      </c>
    </row>
    <row r="756" spans="2:9" x14ac:dyDescent="0.25">
      <c r="B756" s="19" t="s">
        <v>40</v>
      </c>
      <c r="C756" s="20">
        <v>330473</v>
      </c>
      <c r="D756" s="20">
        <v>87922</v>
      </c>
      <c r="E756" s="20">
        <v>47590</v>
      </c>
      <c r="F756" s="20">
        <v>7132</v>
      </c>
      <c r="G756" s="20">
        <v>2277</v>
      </c>
      <c r="H756" s="20">
        <v>4214</v>
      </c>
      <c r="I756" s="19">
        <v>479608</v>
      </c>
    </row>
    <row r="757" spans="2:9" x14ac:dyDescent="0.25">
      <c r="B757" s="19" t="s">
        <v>41</v>
      </c>
      <c r="C757" s="20">
        <v>225699</v>
      </c>
      <c r="D757" s="20">
        <v>176685</v>
      </c>
      <c r="E757" s="20">
        <v>92768</v>
      </c>
      <c r="F757" s="20">
        <v>32449</v>
      </c>
      <c r="G757" s="20">
        <v>11921</v>
      </c>
      <c r="H757" s="20">
        <v>7640</v>
      </c>
      <c r="I757" s="19">
        <v>547162</v>
      </c>
    </row>
    <row r="758" spans="2:9" x14ac:dyDescent="0.25">
      <c r="B758" s="19" t="s">
        <v>42</v>
      </c>
      <c r="C758" s="20">
        <v>105622</v>
      </c>
      <c r="D758" s="20">
        <v>2287</v>
      </c>
      <c r="E758" s="20">
        <v>1699</v>
      </c>
      <c r="F758" s="20">
        <v>557</v>
      </c>
      <c r="G758" s="20">
        <v>109</v>
      </c>
      <c r="H758" s="20">
        <v>767</v>
      </c>
      <c r="I758" s="19">
        <v>111041</v>
      </c>
    </row>
    <row r="759" spans="2:9" x14ac:dyDescent="0.25">
      <c r="B759" s="19" t="s">
        <v>43</v>
      </c>
      <c r="C759" s="20">
        <v>45958</v>
      </c>
      <c r="D759" s="20">
        <v>6114</v>
      </c>
      <c r="E759" s="20">
        <v>2812</v>
      </c>
      <c r="F759" s="20">
        <v>552</v>
      </c>
      <c r="G759" s="20">
        <v>87</v>
      </c>
      <c r="H759" s="20">
        <v>432</v>
      </c>
      <c r="I759" s="19">
        <v>55955</v>
      </c>
    </row>
    <row r="760" spans="2:9" x14ac:dyDescent="0.25">
      <c r="B760" s="19" t="s">
        <v>89</v>
      </c>
      <c r="C760" s="20">
        <v>4760</v>
      </c>
      <c r="D760" s="20">
        <v>138</v>
      </c>
      <c r="E760" s="20">
        <v>92</v>
      </c>
      <c r="F760" s="20">
        <v>8</v>
      </c>
      <c r="G760" s="20">
        <v>42</v>
      </c>
      <c r="H760" s="20">
        <v>46</v>
      </c>
      <c r="I760" s="19">
        <v>5086</v>
      </c>
    </row>
    <row r="761" spans="2:9" x14ac:dyDescent="0.25">
      <c r="B761" s="19" t="s">
        <v>90</v>
      </c>
      <c r="C761" s="20">
        <v>196</v>
      </c>
      <c r="D761" s="20">
        <v>934</v>
      </c>
      <c r="E761" s="20">
        <v>1</v>
      </c>
      <c r="F761" s="20">
        <v>612</v>
      </c>
      <c r="G761" s="20">
        <v>0</v>
      </c>
      <c r="H761" s="20">
        <v>0</v>
      </c>
      <c r="I761" s="19">
        <v>1743</v>
      </c>
    </row>
    <row r="762" spans="2:9" x14ac:dyDescent="0.25">
      <c r="B762" s="19" t="s">
        <v>91</v>
      </c>
      <c r="C762" s="20">
        <v>222985</v>
      </c>
      <c r="D762" s="20">
        <v>10211</v>
      </c>
      <c r="E762" s="20">
        <v>4545</v>
      </c>
      <c r="F762" s="20">
        <v>803</v>
      </c>
      <c r="G762" s="20">
        <v>285</v>
      </c>
      <c r="H762" s="20">
        <v>279</v>
      </c>
      <c r="I762" s="19">
        <v>239108</v>
      </c>
    </row>
    <row r="763" spans="2:9" x14ac:dyDescent="0.25">
      <c r="B763" s="19" t="s">
        <v>92</v>
      </c>
      <c r="C763" s="20">
        <v>83503</v>
      </c>
      <c r="D763" s="20">
        <v>1658</v>
      </c>
      <c r="E763" s="20">
        <v>2162</v>
      </c>
      <c r="F763" s="20">
        <v>827</v>
      </c>
      <c r="G763" s="20">
        <v>798</v>
      </c>
      <c r="H763" s="20">
        <v>103</v>
      </c>
      <c r="I763" s="19">
        <v>89051</v>
      </c>
    </row>
    <row r="764" spans="2:9" x14ac:dyDescent="0.25">
      <c r="B764" s="19" t="s">
        <v>93</v>
      </c>
      <c r="C764" s="20">
        <v>98955</v>
      </c>
      <c r="D764" s="20">
        <v>1411</v>
      </c>
      <c r="E764" s="20">
        <v>556</v>
      </c>
      <c r="F764" s="20">
        <v>431</v>
      </c>
      <c r="G764" s="20">
        <v>57</v>
      </c>
      <c r="H764" s="20">
        <v>277</v>
      </c>
      <c r="I764" s="19">
        <v>101687</v>
      </c>
    </row>
    <row r="765" spans="2:9" x14ac:dyDescent="0.25">
      <c r="B765" s="19" t="s">
        <v>94</v>
      </c>
      <c r="C765" s="20">
        <v>41204</v>
      </c>
      <c r="D765" s="20">
        <v>459</v>
      </c>
      <c r="E765" s="20">
        <v>265</v>
      </c>
      <c r="F765" s="20">
        <v>285</v>
      </c>
      <c r="G765" s="20">
        <v>245</v>
      </c>
      <c r="H765" s="20">
        <v>49</v>
      </c>
      <c r="I765" s="19">
        <v>42507</v>
      </c>
    </row>
    <row r="766" spans="2:9" x14ac:dyDescent="0.25">
      <c r="B766" s="19" t="s">
        <v>95</v>
      </c>
      <c r="C766" s="20">
        <v>16052</v>
      </c>
      <c r="D766" s="20">
        <v>121</v>
      </c>
      <c r="E766" s="20">
        <v>330</v>
      </c>
      <c r="F766" s="20">
        <v>42</v>
      </c>
      <c r="G766" s="20">
        <v>0</v>
      </c>
      <c r="H766" s="20">
        <v>0</v>
      </c>
      <c r="I766" s="19">
        <v>16545</v>
      </c>
    </row>
    <row r="767" spans="2:9" x14ac:dyDescent="0.25">
      <c r="B767" s="19" t="s">
        <v>44</v>
      </c>
      <c r="C767" s="20">
        <v>16121</v>
      </c>
      <c r="D767" s="20">
        <v>2734</v>
      </c>
      <c r="E767" s="20">
        <v>299</v>
      </c>
      <c r="F767" s="20">
        <v>230</v>
      </c>
      <c r="G767" s="20">
        <v>7</v>
      </c>
      <c r="H767" s="20">
        <v>83</v>
      </c>
      <c r="I767" s="19">
        <v>19474</v>
      </c>
    </row>
    <row r="768" spans="2:9" x14ac:dyDescent="0.25">
      <c r="B768" s="19" t="s">
        <v>45</v>
      </c>
      <c r="C768" s="20">
        <v>29746</v>
      </c>
      <c r="D768" s="20">
        <v>10598</v>
      </c>
      <c r="E768" s="20">
        <v>1399</v>
      </c>
      <c r="F768" s="20">
        <v>66</v>
      </c>
      <c r="G768" s="20">
        <v>25</v>
      </c>
      <c r="H768" s="20">
        <v>165</v>
      </c>
      <c r="I768" s="19">
        <v>41999</v>
      </c>
    </row>
    <row r="769" spans="2:9" x14ac:dyDescent="0.25">
      <c r="B769" s="19" t="s">
        <v>46</v>
      </c>
      <c r="C769" s="20">
        <v>3185</v>
      </c>
      <c r="D769" s="20">
        <v>8790</v>
      </c>
      <c r="E769" s="20">
        <v>5843</v>
      </c>
      <c r="F769" s="20">
        <v>967</v>
      </c>
      <c r="G769" s="20">
        <v>1</v>
      </c>
      <c r="H769" s="20">
        <v>25</v>
      </c>
      <c r="I769" s="19">
        <v>18811</v>
      </c>
    </row>
    <row r="770" spans="2:9" x14ac:dyDescent="0.25">
      <c r="B770" s="19" t="s">
        <v>47</v>
      </c>
      <c r="C770" s="20">
        <v>21507</v>
      </c>
      <c r="D770" s="20">
        <v>16018</v>
      </c>
      <c r="E770" s="20">
        <v>18361</v>
      </c>
      <c r="F770" s="20">
        <v>246</v>
      </c>
      <c r="G770" s="20">
        <v>41</v>
      </c>
      <c r="H770" s="20">
        <v>13</v>
      </c>
      <c r="I770" s="19">
        <v>56186</v>
      </c>
    </row>
    <row r="771" spans="2:9" x14ac:dyDescent="0.25">
      <c r="B771" s="19" t="s">
        <v>96</v>
      </c>
      <c r="C771" s="20">
        <v>64324</v>
      </c>
      <c r="D771" s="20">
        <v>34831</v>
      </c>
      <c r="E771" s="20">
        <v>1346</v>
      </c>
      <c r="F771" s="20">
        <v>51</v>
      </c>
      <c r="G771" s="20">
        <v>136</v>
      </c>
      <c r="H771" s="20">
        <v>63</v>
      </c>
      <c r="I771" s="19">
        <v>100751</v>
      </c>
    </row>
    <row r="772" spans="2:9" x14ac:dyDescent="0.25">
      <c r="B772" s="19" t="s">
        <v>155</v>
      </c>
      <c r="C772" s="20">
        <v>49</v>
      </c>
      <c r="D772" s="20">
        <v>2</v>
      </c>
      <c r="E772" s="20">
        <v>0</v>
      </c>
      <c r="F772" s="20">
        <v>3</v>
      </c>
      <c r="G772" s="20">
        <v>0</v>
      </c>
      <c r="H772" s="20">
        <v>217</v>
      </c>
      <c r="I772" s="19">
        <v>271</v>
      </c>
    </row>
    <row r="773" spans="2:9" x14ac:dyDescent="0.25">
      <c r="B773" s="19" t="s">
        <v>83</v>
      </c>
      <c r="C773" s="20">
        <v>3928</v>
      </c>
      <c r="D773" s="20">
        <v>4553</v>
      </c>
      <c r="E773" s="20">
        <v>72</v>
      </c>
      <c r="F773" s="20">
        <v>5</v>
      </c>
      <c r="G773" s="20">
        <v>0</v>
      </c>
      <c r="H773" s="20">
        <v>0</v>
      </c>
      <c r="I773" s="19">
        <v>8558</v>
      </c>
    </row>
    <row r="774" spans="2:9" x14ac:dyDescent="0.25">
      <c r="B774" s="19" t="s">
        <v>135</v>
      </c>
      <c r="C774" s="20">
        <v>46</v>
      </c>
      <c r="D774" s="20">
        <v>123</v>
      </c>
      <c r="E774" s="20">
        <v>0</v>
      </c>
      <c r="F774" s="20">
        <v>0</v>
      </c>
      <c r="G774" s="20">
        <v>0</v>
      </c>
      <c r="H774" s="20">
        <v>22</v>
      </c>
      <c r="I774" s="19">
        <v>191</v>
      </c>
    </row>
    <row r="775" spans="2:9" x14ac:dyDescent="0.25">
      <c r="B775" s="19" t="s">
        <v>97</v>
      </c>
      <c r="C775" s="20">
        <v>1067</v>
      </c>
      <c r="D775" s="20">
        <v>239</v>
      </c>
      <c r="E775" s="20">
        <v>11</v>
      </c>
      <c r="F775" s="20">
        <v>204</v>
      </c>
      <c r="G775" s="20">
        <v>216</v>
      </c>
      <c r="H775" s="20">
        <v>1524</v>
      </c>
      <c r="I775" s="19">
        <v>3261</v>
      </c>
    </row>
    <row r="776" spans="2:9" x14ac:dyDescent="0.25">
      <c r="B776" s="19" t="s">
        <v>70</v>
      </c>
      <c r="C776" s="20">
        <v>0</v>
      </c>
      <c r="D776" s="20">
        <v>14</v>
      </c>
      <c r="E776" s="20">
        <v>0</v>
      </c>
      <c r="F776" s="20">
        <v>0</v>
      </c>
      <c r="G776" s="20">
        <v>0</v>
      </c>
      <c r="H776" s="20">
        <v>2</v>
      </c>
      <c r="I776" s="19">
        <v>16</v>
      </c>
    </row>
    <row r="777" spans="2:9" x14ac:dyDescent="0.25">
      <c r="B777" s="19" t="s">
        <v>98</v>
      </c>
      <c r="C777" s="20">
        <v>0</v>
      </c>
      <c r="D777" s="20">
        <v>111</v>
      </c>
      <c r="E777" s="20">
        <v>0</v>
      </c>
      <c r="F777" s="20">
        <v>0</v>
      </c>
      <c r="G777" s="20">
        <v>21</v>
      </c>
      <c r="H777" s="20">
        <v>2</v>
      </c>
      <c r="I777" s="19">
        <v>134</v>
      </c>
    </row>
    <row r="778" spans="2:9" x14ac:dyDescent="0.25">
      <c r="B778" s="19" t="s">
        <v>136</v>
      </c>
      <c r="C778" s="20">
        <v>541</v>
      </c>
      <c r="D778" s="20">
        <v>95</v>
      </c>
      <c r="E778" s="20">
        <v>3</v>
      </c>
      <c r="F778" s="20">
        <v>1</v>
      </c>
      <c r="G778" s="20">
        <v>0</v>
      </c>
      <c r="H778" s="20">
        <v>0</v>
      </c>
      <c r="I778" s="19">
        <v>640</v>
      </c>
    </row>
    <row r="779" spans="2:9" x14ac:dyDescent="0.25">
      <c r="B779" s="19" t="s">
        <v>99</v>
      </c>
      <c r="C779" s="20">
        <v>445</v>
      </c>
      <c r="D779" s="20">
        <v>79</v>
      </c>
      <c r="E779" s="20">
        <v>0</v>
      </c>
      <c r="F779" s="20">
        <v>13</v>
      </c>
      <c r="G779" s="20">
        <v>68</v>
      </c>
      <c r="H779" s="20">
        <v>199</v>
      </c>
      <c r="I779" s="19">
        <v>804</v>
      </c>
    </row>
    <row r="780" spans="2:9" x14ac:dyDescent="0.25">
      <c r="B780" s="19" t="s">
        <v>100</v>
      </c>
      <c r="C780" s="20">
        <v>12842</v>
      </c>
      <c r="D780" s="20">
        <v>650</v>
      </c>
      <c r="E780" s="20">
        <v>72</v>
      </c>
      <c r="F780" s="20">
        <v>4</v>
      </c>
      <c r="G780" s="20">
        <v>90</v>
      </c>
      <c r="H780" s="20">
        <v>1</v>
      </c>
      <c r="I780" s="19">
        <v>13659</v>
      </c>
    </row>
    <row r="781" spans="2:9" x14ac:dyDescent="0.25">
      <c r="B781" s="19" t="s">
        <v>137</v>
      </c>
      <c r="C781" s="20">
        <v>0</v>
      </c>
      <c r="D781" s="20">
        <v>27</v>
      </c>
      <c r="E781" s="20">
        <v>0</v>
      </c>
      <c r="F781" s="20">
        <v>0</v>
      </c>
      <c r="G781" s="20">
        <v>0</v>
      </c>
      <c r="H781" s="20">
        <v>1</v>
      </c>
      <c r="I781" s="19">
        <v>28</v>
      </c>
    </row>
    <row r="782" spans="2:9" x14ac:dyDescent="0.25">
      <c r="B782" s="19" t="s">
        <v>101</v>
      </c>
      <c r="C782" s="20">
        <v>1593</v>
      </c>
      <c r="D782" s="20">
        <v>834</v>
      </c>
      <c r="E782" s="20">
        <v>820</v>
      </c>
      <c r="F782" s="20">
        <v>1843</v>
      </c>
      <c r="G782" s="20">
        <v>680</v>
      </c>
      <c r="H782" s="20">
        <v>152</v>
      </c>
      <c r="I782" s="19">
        <v>5922</v>
      </c>
    </row>
    <row r="783" spans="2:9" x14ac:dyDescent="0.25">
      <c r="B783" s="19" t="s">
        <v>102</v>
      </c>
      <c r="C783" s="20">
        <v>3366</v>
      </c>
      <c r="D783" s="20">
        <v>187</v>
      </c>
      <c r="E783" s="20">
        <v>16</v>
      </c>
      <c r="F783" s="20">
        <v>4</v>
      </c>
      <c r="G783" s="20">
        <v>0</v>
      </c>
      <c r="H783" s="20">
        <v>5</v>
      </c>
      <c r="I783" s="19">
        <v>3578</v>
      </c>
    </row>
    <row r="784" spans="2:9" x14ac:dyDescent="0.25">
      <c r="B784" s="19" t="s">
        <v>48</v>
      </c>
      <c r="C784" s="20">
        <v>46</v>
      </c>
      <c r="D784" s="20">
        <v>0</v>
      </c>
      <c r="E784" s="20">
        <v>0</v>
      </c>
      <c r="F784" s="20">
        <v>4</v>
      </c>
      <c r="G784" s="20">
        <v>0</v>
      </c>
      <c r="H784" s="20">
        <v>0</v>
      </c>
      <c r="I784" s="19">
        <v>50</v>
      </c>
    </row>
    <row r="785" spans="2:9" x14ac:dyDescent="0.25">
      <c r="B785" s="19" t="s">
        <v>103</v>
      </c>
      <c r="C785" s="20">
        <v>886</v>
      </c>
      <c r="D785" s="20">
        <v>2595</v>
      </c>
      <c r="E785" s="20">
        <v>3105</v>
      </c>
      <c r="F785" s="20">
        <v>833</v>
      </c>
      <c r="G785" s="20">
        <v>14</v>
      </c>
      <c r="H785" s="20">
        <v>18</v>
      </c>
      <c r="I785" s="19">
        <v>7451</v>
      </c>
    </row>
    <row r="786" spans="2:9" x14ac:dyDescent="0.25">
      <c r="B786" s="19" t="s">
        <v>104</v>
      </c>
      <c r="C786" s="20">
        <v>695</v>
      </c>
      <c r="D786" s="20">
        <v>1074</v>
      </c>
      <c r="E786" s="20">
        <v>6254</v>
      </c>
      <c r="F786" s="20">
        <v>7048</v>
      </c>
      <c r="G786" s="20">
        <v>200</v>
      </c>
      <c r="H786" s="20">
        <v>23</v>
      </c>
      <c r="I786" s="19">
        <v>15294</v>
      </c>
    </row>
    <row r="787" spans="2:9" x14ac:dyDescent="0.25">
      <c r="B787" s="19" t="s">
        <v>105</v>
      </c>
      <c r="C787" s="20">
        <v>2908</v>
      </c>
      <c r="D787" s="20">
        <v>19445</v>
      </c>
      <c r="E787" s="20">
        <v>20765</v>
      </c>
      <c r="F787" s="20">
        <v>361</v>
      </c>
      <c r="G787" s="20">
        <v>65</v>
      </c>
      <c r="H787" s="20">
        <v>34</v>
      </c>
      <c r="I787" s="19">
        <v>43578</v>
      </c>
    </row>
    <row r="788" spans="2:9" x14ac:dyDescent="0.25">
      <c r="B788" s="19" t="s">
        <v>106</v>
      </c>
      <c r="C788" s="20">
        <v>2262</v>
      </c>
      <c r="D788" s="20">
        <v>2174</v>
      </c>
      <c r="E788" s="20">
        <v>937</v>
      </c>
      <c r="F788" s="20">
        <v>999</v>
      </c>
      <c r="G788" s="20">
        <v>17</v>
      </c>
      <c r="H788" s="20">
        <v>8</v>
      </c>
      <c r="I788" s="19">
        <v>6397</v>
      </c>
    </row>
    <row r="789" spans="2:9" x14ac:dyDescent="0.25">
      <c r="B789" s="19" t="s">
        <v>107</v>
      </c>
      <c r="C789" s="20">
        <v>2873</v>
      </c>
      <c r="D789" s="20">
        <v>11866</v>
      </c>
      <c r="E789" s="20">
        <v>2347</v>
      </c>
      <c r="F789" s="20">
        <v>791</v>
      </c>
      <c r="G789" s="20">
        <v>286</v>
      </c>
      <c r="H789" s="20">
        <v>72</v>
      </c>
      <c r="I789" s="19">
        <v>18235</v>
      </c>
    </row>
    <row r="790" spans="2:9" x14ac:dyDescent="0.25">
      <c r="B790" s="19" t="s">
        <v>49</v>
      </c>
      <c r="C790" s="20">
        <v>182</v>
      </c>
      <c r="D790" s="20">
        <v>255</v>
      </c>
      <c r="E790" s="20">
        <v>0</v>
      </c>
      <c r="F790" s="20">
        <v>19</v>
      </c>
      <c r="G790" s="20">
        <v>0</v>
      </c>
      <c r="H790" s="20">
        <v>9</v>
      </c>
      <c r="I790" s="19">
        <v>465</v>
      </c>
    </row>
    <row r="791" spans="2:9" x14ac:dyDescent="0.25">
      <c r="B791" s="19" t="s">
        <v>50</v>
      </c>
      <c r="C791" s="20">
        <v>116</v>
      </c>
      <c r="D791" s="20">
        <v>337</v>
      </c>
      <c r="E791" s="20">
        <v>2136</v>
      </c>
      <c r="F791" s="20">
        <v>4679</v>
      </c>
      <c r="G791" s="20">
        <v>93</v>
      </c>
      <c r="H791" s="20">
        <v>3177</v>
      </c>
      <c r="I791" s="19">
        <v>10538</v>
      </c>
    </row>
    <row r="792" spans="2:9" x14ac:dyDescent="0.25">
      <c r="B792" s="19" t="s">
        <v>108</v>
      </c>
      <c r="C792" s="20">
        <v>91</v>
      </c>
      <c r="D792" s="20">
        <v>82</v>
      </c>
      <c r="E792" s="20">
        <v>2933</v>
      </c>
      <c r="F792" s="20">
        <v>253</v>
      </c>
      <c r="G792" s="20">
        <v>0</v>
      </c>
      <c r="H792" s="20">
        <v>1</v>
      </c>
      <c r="I792" s="19">
        <v>3360</v>
      </c>
    </row>
    <row r="793" spans="2:9" x14ac:dyDescent="0.25">
      <c r="B793" s="19" t="s">
        <v>109</v>
      </c>
      <c r="C793" s="20">
        <v>567</v>
      </c>
      <c r="D793" s="20">
        <v>4721</v>
      </c>
      <c r="E793" s="20">
        <v>253</v>
      </c>
      <c r="F793" s="20">
        <v>65</v>
      </c>
      <c r="G793" s="20">
        <v>2</v>
      </c>
      <c r="H793" s="20">
        <v>1</v>
      </c>
      <c r="I793" s="19">
        <v>5609</v>
      </c>
    </row>
    <row r="794" spans="2:9" x14ac:dyDescent="0.25">
      <c r="B794" s="19" t="s">
        <v>156</v>
      </c>
      <c r="C794" s="20">
        <v>0</v>
      </c>
      <c r="D794" s="20">
        <v>57</v>
      </c>
      <c r="E794" s="20">
        <v>25</v>
      </c>
      <c r="F794" s="20">
        <v>0</v>
      </c>
      <c r="G794" s="20">
        <v>0</v>
      </c>
      <c r="H794" s="20">
        <v>0</v>
      </c>
      <c r="I794" s="19">
        <v>82</v>
      </c>
    </row>
    <row r="795" spans="2:9" x14ac:dyDescent="0.25">
      <c r="B795" s="19" t="s">
        <v>51</v>
      </c>
      <c r="C795" s="20">
        <v>145</v>
      </c>
      <c r="D795" s="20">
        <v>0</v>
      </c>
      <c r="E795" s="20">
        <v>0</v>
      </c>
      <c r="F795" s="20">
        <v>0</v>
      </c>
      <c r="G795" s="20">
        <v>0</v>
      </c>
      <c r="H795" s="20">
        <v>0</v>
      </c>
      <c r="I795" s="19">
        <v>145</v>
      </c>
    </row>
    <row r="796" spans="2:9" x14ac:dyDescent="0.25">
      <c r="B796" s="19" t="s">
        <v>111</v>
      </c>
      <c r="C796" s="20">
        <v>2310</v>
      </c>
      <c r="D796" s="20">
        <v>1366</v>
      </c>
      <c r="E796" s="20">
        <v>566</v>
      </c>
      <c r="F796" s="20">
        <v>23</v>
      </c>
      <c r="G796" s="20">
        <v>5</v>
      </c>
      <c r="H796" s="20">
        <v>1</v>
      </c>
      <c r="I796" s="19">
        <v>4271</v>
      </c>
    </row>
    <row r="797" spans="2:9" x14ac:dyDescent="0.25">
      <c r="B797" s="19" t="s">
        <v>52</v>
      </c>
      <c r="C797" s="20">
        <v>595</v>
      </c>
      <c r="D797" s="20">
        <v>362</v>
      </c>
      <c r="E797" s="20">
        <v>0</v>
      </c>
      <c r="F797" s="20">
        <v>0</v>
      </c>
      <c r="G797" s="20">
        <v>4</v>
      </c>
      <c r="H797" s="20">
        <v>0</v>
      </c>
      <c r="I797" s="19">
        <v>961</v>
      </c>
    </row>
    <row r="798" spans="2:9" x14ac:dyDescent="0.25">
      <c r="B798" s="19" t="s">
        <v>112</v>
      </c>
      <c r="C798" s="20">
        <v>127</v>
      </c>
      <c r="D798" s="20">
        <v>1474</v>
      </c>
      <c r="E798" s="20">
        <v>128</v>
      </c>
      <c r="F798" s="20">
        <v>78</v>
      </c>
      <c r="G798" s="20">
        <v>18</v>
      </c>
      <c r="H798" s="20">
        <v>4265</v>
      </c>
      <c r="I798" s="19">
        <v>6090</v>
      </c>
    </row>
    <row r="799" spans="2:9" x14ac:dyDescent="0.25">
      <c r="B799" s="19" t="s">
        <v>139</v>
      </c>
      <c r="C799" s="20">
        <v>0</v>
      </c>
      <c r="D799" s="20">
        <v>0</v>
      </c>
      <c r="E799" s="20">
        <v>0</v>
      </c>
      <c r="F799" s="20">
        <v>13</v>
      </c>
      <c r="G799" s="20">
        <v>0</v>
      </c>
      <c r="H799" s="20">
        <v>1</v>
      </c>
      <c r="I799" s="19">
        <v>14</v>
      </c>
    </row>
    <row r="800" spans="2:9" x14ac:dyDescent="0.25">
      <c r="B800" s="19" t="s">
        <v>140</v>
      </c>
      <c r="C800" s="20">
        <v>7</v>
      </c>
      <c r="D800" s="20">
        <v>491</v>
      </c>
      <c r="E800" s="20">
        <v>16</v>
      </c>
      <c r="F800" s="20">
        <v>1</v>
      </c>
      <c r="G800" s="20">
        <v>0</v>
      </c>
      <c r="H800" s="20">
        <v>2</v>
      </c>
      <c r="I800" s="19">
        <v>517</v>
      </c>
    </row>
    <row r="801" spans="2:9" x14ac:dyDescent="0.25">
      <c r="B801" s="19" t="s">
        <v>113</v>
      </c>
      <c r="C801" s="20">
        <v>2559</v>
      </c>
      <c r="D801" s="20">
        <v>291</v>
      </c>
      <c r="E801" s="20">
        <v>27</v>
      </c>
      <c r="F801" s="20">
        <v>4</v>
      </c>
      <c r="G801" s="20">
        <v>0</v>
      </c>
      <c r="H801" s="20">
        <v>0</v>
      </c>
      <c r="I801" s="19">
        <v>2881</v>
      </c>
    </row>
    <row r="802" spans="2:9" x14ac:dyDescent="0.25">
      <c r="B802" s="19" t="s">
        <v>84</v>
      </c>
      <c r="C802" s="20">
        <v>10674</v>
      </c>
      <c r="D802" s="20">
        <v>23407</v>
      </c>
      <c r="E802" s="20">
        <v>12578</v>
      </c>
      <c r="F802" s="20">
        <v>292</v>
      </c>
      <c r="G802" s="20">
        <v>9</v>
      </c>
      <c r="H802" s="20">
        <v>6</v>
      </c>
      <c r="I802" s="19">
        <v>46966</v>
      </c>
    </row>
    <row r="803" spans="2:9" x14ac:dyDescent="0.25">
      <c r="B803" s="19" t="s">
        <v>114</v>
      </c>
      <c r="C803" s="20">
        <v>1238</v>
      </c>
      <c r="D803" s="20">
        <v>232</v>
      </c>
      <c r="E803" s="20">
        <v>45</v>
      </c>
      <c r="F803" s="20">
        <v>58</v>
      </c>
      <c r="G803" s="20">
        <v>18</v>
      </c>
      <c r="H803" s="20">
        <v>141</v>
      </c>
      <c r="I803" s="19">
        <v>1732</v>
      </c>
    </row>
    <row r="804" spans="2:9" x14ac:dyDescent="0.25">
      <c r="B804" s="19" t="s">
        <v>115</v>
      </c>
      <c r="C804" s="20">
        <v>2336</v>
      </c>
      <c r="D804" s="20">
        <v>12945</v>
      </c>
      <c r="E804" s="20">
        <v>1022</v>
      </c>
      <c r="F804" s="20">
        <v>60</v>
      </c>
      <c r="G804" s="20">
        <v>8</v>
      </c>
      <c r="H804" s="20">
        <v>264</v>
      </c>
      <c r="I804" s="19">
        <v>16635</v>
      </c>
    </row>
    <row r="805" spans="2:9" x14ac:dyDescent="0.25">
      <c r="B805" s="19" t="s">
        <v>116</v>
      </c>
      <c r="C805" s="20">
        <v>4108</v>
      </c>
      <c r="D805" s="20">
        <v>1514</v>
      </c>
      <c r="E805" s="20">
        <v>2771</v>
      </c>
      <c r="F805" s="20">
        <v>150</v>
      </c>
      <c r="G805" s="20">
        <v>7</v>
      </c>
      <c r="H805" s="20">
        <v>2</v>
      </c>
      <c r="I805" s="19">
        <v>8552</v>
      </c>
    </row>
    <row r="806" spans="2:9" x14ac:dyDescent="0.25">
      <c r="B806" s="19" t="s">
        <v>117</v>
      </c>
      <c r="C806" s="20">
        <v>0</v>
      </c>
      <c r="D806" s="20">
        <v>0</v>
      </c>
      <c r="E806" s="20">
        <v>169</v>
      </c>
      <c r="F806" s="20">
        <v>2</v>
      </c>
      <c r="G806" s="20">
        <v>0</v>
      </c>
      <c r="H806" s="20">
        <v>0</v>
      </c>
      <c r="I806" s="19">
        <v>171</v>
      </c>
    </row>
    <row r="807" spans="2:9" x14ac:dyDescent="0.25">
      <c r="B807" s="19" t="s">
        <v>118</v>
      </c>
      <c r="C807" s="20">
        <v>1082</v>
      </c>
      <c r="D807" s="20">
        <v>36</v>
      </c>
      <c r="E807" s="20">
        <v>70</v>
      </c>
      <c r="F807" s="20">
        <v>1</v>
      </c>
      <c r="G807" s="20">
        <v>0</v>
      </c>
      <c r="H807" s="20">
        <v>0</v>
      </c>
      <c r="I807" s="19">
        <v>1189</v>
      </c>
    </row>
    <row r="808" spans="2:9" x14ac:dyDescent="0.25">
      <c r="B808" s="19" t="s">
        <v>119</v>
      </c>
      <c r="C808" s="20">
        <v>11038</v>
      </c>
      <c r="D808" s="20">
        <v>352</v>
      </c>
      <c r="E808" s="20">
        <v>436</v>
      </c>
      <c r="F808" s="20">
        <v>166</v>
      </c>
      <c r="G808" s="20">
        <v>7</v>
      </c>
      <c r="H808" s="20">
        <v>3</v>
      </c>
      <c r="I808" s="19">
        <v>12002</v>
      </c>
    </row>
    <row r="809" spans="2:9" x14ac:dyDescent="0.25">
      <c r="B809" s="19" t="s">
        <v>120</v>
      </c>
      <c r="C809" s="20">
        <v>6467</v>
      </c>
      <c r="D809" s="20">
        <v>1211</v>
      </c>
      <c r="E809" s="20">
        <v>124</v>
      </c>
      <c r="F809" s="20">
        <v>8</v>
      </c>
      <c r="G809" s="20">
        <v>0</v>
      </c>
      <c r="H809" s="20">
        <v>1</v>
      </c>
      <c r="I809" s="19">
        <v>7811</v>
      </c>
    </row>
    <row r="810" spans="2:9" x14ac:dyDescent="0.25">
      <c r="B810" s="19" t="s">
        <v>121</v>
      </c>
      <c r="C810" s="20">
        <v>1109</v>
      </c>
      <c r="D810" s="20">
        <v>14</v>
      </c>
      <c r="E810" s="20">
        <v>26</v>
      </c>
      <c r="F810" s="20">
        <v>3</v>
      </c>
      <c r="G810" s="20">
        <v>0</v>
      </c>
      <c r="H810" s="20">
        <v>0</v>
      </c>
      <c r="I810" s="19">
        <v>1152</v>
      </c>
    </row>
    <row r="811" spans="2:9" x14ac:dyDescent="0.25">
      <c r="B811" s="19" t="s">
        <v>141</v>
      </c>
      <c r="C811" s="20">
        <v>431</v>
      </c>
      <c r="D811" s="20">
        <v>62</v>
      </c>
      <c r="E811" s="20">
        <v>12</v>
      </c>
      <c r="F811" s="20">
        <v>0</v>
      </c>
      <c r="G811" s="20">
        <v>0</v>
      </c>
      <c r="H811" s="20">
        <v>0</v>
      </c>
      <c r="I811" s="19">
        <v>505</v>
      </c>
    </row>
    <row r="812" spans="2:9" x14ac:dyDescent="0.25">
      <c r="B812" s="19" t="s">
        <v>142</v>
      </c>
      <c r="C812" s="20">
        <v>4</v>
      </c>
      <c r="D812" s="20">
        <v>371</v>
      </c>
      <c r="E812" s="20">
        <v>1</v>
      </c>
      <c r="F812" s="20">
        <v>0</v>
      </c>
      <c r="G812" s="20">
        <v>0</v>
      </c>
      <c r="H812" s="20">
        <v>0</v>
      </c>
      <c r="I812" s="19">
        <v>376</v>
      </c>
    </row>
    <row r="813" spans="2:9" x14ac:dyDescent="0.25">
      <c r="B813" s="19" t="s">
        <v>171</v>
      </c>
      <c r="C813" s="20">
        <v>1</v>
      </c>
      <c r="D813" s="20">
        <v>0</v>
      </c>
      <c r="E813" s="20">
        <v>0</v>
      </c>
      <c r="F813" s="20">
        <v>0</v>
      </c>
      <c r="G813" s="20">
        <v>0</v>
      </c>
      <c r="H813" s="20">
        <v>0</v>
      </c>
      <c r="I813" s="19">
        <v>1</v>
      </c>
    </row>
    <row r="814" spans="2:9" x14ac:dyDescent="0.25">
      <c r="B814" s="19" t="s">
        <v>122</v>
      </c>
      <c r="C814" s="20">
        <v>381</v>
      </c>
      <c r="D814" s="20">
        <v>95</v>
      </c>
      <c r="E814" s="20">
        <v>2</v>
      </c>
      <c r="F814" s="20">
        <v>37</v>
      </c>
      <c r="G814" s="20">
        <v>34</v>
      </c>
      <c r="H814" s="20">
        <v>148</v>
      </c>
      <c r="I814" s="19">
        <v>697</v>
      </c>
    </row>
    <row r="815" spans="2:9" x14ac:dyDescent="0.25">
      <c r="B815" s="19" t="s">
        <v>123</v>
      </c>
      <c r="C815" s="20">
        <v>1097</v>
      </c>
      <c r="D815" s="20">
        <v>28</v>
      </c>
      <c r="E815" s="20">
        <v>108</v>
      </c>
      <c r="F815" s="20">
        <v>66</v>
      </c>
      <c r="G815" s="20">
        <v>3</v>
      </c>
      <c r="H815" s="20">
        <v>86</v>
      </c>
      <c r="I815" s="19">
        <v>1388</v>
      </c>
    </row>
    <row r="816" spans="2:9" x14ac:dyDescent="0.25">
      <c r="B816" s="19" t="s">
        <v>144</v>
      </c>
      <c r="C816" s="20">
        <v>1250</v>
      </c>
      <c r="D816" s="20">
        <v>395</v>
      </c>
      <c r="E816" s="20">
        <v>1</v>
      </c>
      <c r="F816" s="20">
        <v>2</v>
      </c>
      <c r="G816" s="20">
        <v>2</v>
      </c>
      <c r="H816" s="20">
        <v>1</v>
      </c>
      <c r="I816" s="19">
        <v>1651</v>
      </c>
    </row>
    <row r="817" spans="2:9" x14ac:dyDescent="0.25">
      <c r="B817" s="19" t="s">
        <v>124</v>
      </c>
      <c r="C817" s="20">
        <v>25</v>
      </c>
      <c r="D817" s="20">
        <v>1864</v>
      </c>
      <c r="E817" s="20">
        <v>47</v>
      </c>
      <c r="F817" s="20">
        <v>8</v>
      </c>
      <c r="G817" s="20">
        <v>4</v>
      </c>
      <c r="H817" s="20">
        <v>0</v>
      </c>
      <c r="I817" s="19">
        <v>1948</v>
      </c>
    </row>
    <row r="818" spans="2:9" x14ac:dyDescent="0.25">
      <c r="B818" s="19" t="s">
        <v>147</v>
      </c>
      <c r="C818" s="20">
        <v>342</v>
      </c>
      <c r="D818" s="20">
        <v>39</v>
      </c>
      <c r="E818" s="20">
        <v>5</v>
      </c>
      <c r="F818" s="20">
        <v>0</v>
      </c>
      <c r="G818" s="20">
        <v>0</v>
      </c>
      <c r="H818" s="20">
        <v>0</v>
      </c>
      <c r="I818" s="19">
        <v>386</v>
      </c>
    </row>
    <row r="819" spans="2:9" x14ac:dyDescent="0.25">
      <c r="B819" s="19" t="s">
        <v>125</v>
      </c>
      <c r="C819" s="20">
        <v>1247</v>
      </c>
      <c r="D819" s="20">
        <v>307</v>
      </c>
      <c r="E819" s="20">
        <v>5</v>
      </c>
      <c r="F819" s="20">
        <v>2</v>
      </c>
      <c r="G819" s="20">
        <v>0</v>
      </c>
      <c r="H819" s="20">
        <v>5</v>
      </c>
      <c r="I819" s="19">
        <v>1566</v>
      </c>
    </row>
    <row r="820" spans="2:9" x14ac:dyDescent="0.25">
      <c r="B820" s="19" t="s">
        <v>126</v>
      </c>
      <c r="C820" s="20">
        <v>6</v>
      </c>
      <c r="D820" s="20">
        <v>0</v>
      </c>
      <c r="E820" s="20">
        <v>0</v>
      </c>
      <c r="F820" s="20">
        <v>0</v>
      </c>
      <c r="G820" s="20">
        <v>0</v>
      </c>
      <c r="H820" s="20">
        <v>0</v>
      </c>
      <c r="I820" s="19">
        <v>6</v>
      </c>
    </row>
    <row r="821" spans="2:9" x14ac:dyDescent="0.25">
      <c r="B821" s="19" t="s">
        <v>127</v>
      </c>
      <c r="C821" s="20">
        <v>790</v>
      </c>
      <c r="D821" s="20">
        <v>32</v>
      </c>
      <c r="E821" s="20">
        <v>12</v>
      </c>
      <c r="F821" s="20">
        <v>15</v>
      </c>
      <c r="G821" s="20">
        <v>0</v>
      </c>
      <c r="H821" s="20">
        <v>0</v>
      </c>
      <c r="I821" s="19">
        <v>849</v>
      </c>
    </row>
    <row r="822" spans="2:9" x14ac:dyDescent="0.25">
      <c r="B822" s="19" t="s">
        <v>128</v>
      </c>
      <c r="C822" s="20">
        <v>23</v>
      </c>
      <c r="D822" s="20">
        <v>114</v>
      </c>
      <c r="E822" s="20">
        <v>33</v>
      </c>
      <c r="F822" s="20">
        <v>40</v>
      </c>
      <c r="G822" s="20">
        <v>9</v>
      </c>
      <c r="H822" s="20">
        <v>0</v>
      </c>
      <c r="I822" s="19">
        <v>219</v>
      </c>
    </row>
    <row r="823" spans="2:9" x14ac:dyDescent="0.25">
      <c r="B823" s="19" t="s">
        <v>169</v>
      </c>
      <c r="C823" s="20">
        <v>655</v>
      </c>
      <c r="D823" s="20">
        <v>162</v>
      </c>
      <c r="E823" s="20">
        <v>69</v>
      </c>
      <c r="F823" s="20">
        <v>2</v>
      </c>
      <c r="G823" s="20">
        <v>0</v>
      </c>
      <c r="H823" s="20">
        <v>0</v>
      </c>
      <c r="I823" s="19">
        <v>888</v>
      </c>
    </row>
    <row r="824" spans="2:9" x14ac:dyDescent="0.25">
      <c r="B824" s="19" t="s">
        <v>129</v>
      </c>
      <c r="C824" s="20">
        <v>383</v>
      </c>
      <c r="D824" s="20">
        <v>120</v>
      </c>
      <c r="E824" s="20">
        <v>10</v>
      </c>
      <c r="F824" s="20">
        <v>0</v>
      </c>
      <c r="G824" s="20">
        <v>0</v>
      </c>
      <c r="H824" s="20">
        <v>0</v>
      </c>
      <c r="I824" s="19">
        <v>513</v>
      </c>
    </row>
    <row r="825" spans="2:9" x14ac:dyDescent="0.25">
      <c r="B825" s="19" t="s">
        <v>148</v>
      </c>
      <c r="C825" s="20">
        <v>111</v>
      </c>
      <c r="D825" s="20">
        <v>59</v>
      </c>
      <c r="E825" s="20">
        <v>157</v>
      </c>
      <c r="F825" s="20">
        <v>0</v>
      </c>
      <c r="G825" s="20">
        <v>0</v>
      </c>
      <c r="H825" s="20">
        <v>0</v>
      </c>
      <c r="I825" s="19">
        <v>327</v>
      </c>
    </row>
    <row r="826" spans="2:9" x14ac:dyDescent="0.25">
      <c r="B826" s="19" t="s">
        <v>130</v>
      </c>
      <c r="C826" s="20">
        <v>31</v>
      </c>
      <c r="D826" s="20">
        <v>0</v>
      </c>
      <c r="E826" s="20">
        <v>0</v>
      </c>
      <c r="F826" s="20">
        <v>0</v>
      </c>
      <c r="G826" s="20">
        <v>0</v>
      </c>
      <c r="H826" s="20">
        <v>0</v>
      </c>
      <c r="I826" s="19">
        <v>31</v>
      </c>
    </row>
    <row r="827" spans="2:9" x14ac:dyDescent="0.25">
      <c r="B827" s="19" t="s">
        <v>77</v>
      </c>
      <c r="C827" s="20">
        <v>21</v>
      </c>
      <c r="D827" s="20">
        <v>0</v>
      </c>
      <c r="E827" s="20">
        <v>27</v>
      </c>
      <c r="F827" s="20">
        <v>7</v>
      </c>
      <c r="G827" s="20">
        <v>8</v>
      </c>
      <c r="H827" s="20">
        <v>0</v>
      </c>
      <c r="I827" s="19">
        <v>63</v>
      </c>
    </row>
    <row r="828" spans="2:9" x14ac:dyDescent="0.25">
      <c r="B828" s="19" t="s">
        <v>131</v>
      </c>
      <c r="C828" s="20">
        <v>1943</v>
      </c>
      <c r="D828" s="20">
        <v>564</v>
      </c>
      <c r="E828" s="20">
        <v>32</v>
      </c>
      <c r="F828" s="20">
        <v>0</v>
      </c>
      <c r="G828" s="20">
        <v>201</v>
      </c>
      <c r="H828" s="20">
        <v>0</v>
      </c>
      <c r="I828" s="19">
        <v>2740</v>
      </c>
    </row>
    <row r="829" spans="2:9" x14ac:dyDescent="0.25">
      <c r="B829" s="19" t="s">
        <v>132</v>
      </c>
      <c r="C829" s="20">
        <v>0</v>
      </c>
      <c r="D829" s="20">
        <v>11</v>
      </c>
      <c r="E829" s="20">
        <v>2717</v>
      </c>
      <c r="F829" s="20">
        <v>38</v>
      </c>
      <c r="G829" s="20">
        <v>5</v>
      </c>
      <c r="H829" s="20">
        <v>3081</v>
      </c>
      <c r="I829" s="19">
        <v>5852</v>
      </c>
    </row>
    <row r="830" spans="2:9" x14ac:dyDescent="0.25">
      <c r="B830" s="19" t="s">
        <v>133</v>
      </c>
      <c r="C830" s="20">
        <v>548</v>
      </c>
      <c r="D830" s="20">
        <v>718</v>
      </c>
      <c r="E830" s="20">
        <v>1119</v>
      </c>
      <c r="F830" s="20">
        <v>31</v>
      </c>
      <c r="G830" s="20">
        <v>0</v>
      </c>
      <c r="H830" s="20">
        <v>0</v>
      </c>
      <c r="I830" s="19">
        <v>2416</v>
      </c>
    </row>
    <row r="831" spans="2:9" x14ac:dyDescent="0.25">
      <c r="B831" s="19" t="s">
        <v>134</v>
      </c>
      <c r="C831" s="20">
        <v>52</v>
      </c>
      <c r="D831" s="20">
        <v>7</v>
      </c>
      <c r="E831" s="20">
        <v>583</v>
      </c>
      <c r="F831" s="20">
        <v>1</v>
      </c>
      <c r="G831" s="20">
        <v>0</v>
      </c>
      <c r="H831" s="20">
        <v>1</v>
      </c>
      <c r="I831" s="19">
        <v>644</v>
      </c>
    </row>
    <row r="832" spans="2:9" x14ac:dyDescent="0.25">
      <c r="B832" s="19" t="s">
        <v>170</v>
      </c>
      <c r="C832" s="20">
        <v>132</v>
      </c>
      <c r="D832" s="20">
        <v>2</v>
      </c>
      <c r="E832" s="20">
        <v>0</v>
      </c>
      <c r="F832" s="20">
        <v>0</v>
      </c>
      <c r="G832" s="20">
        <v>0</v>
      </c>
      <c r="H832" s="20">
        <v>0</v>
      </c>
      <c r="I832" s="19">
        <v>134</v>
      </c>
    </row>
    <row r="833" spans="2:9" x14ac:dyDescent="0.25">
      <c r="B833" s="19"/>
      <c r="C833" s="20"/>
      <c r="D833" s="20"/>
      <c r="E833" s="20"/>
      <c r="F833" s="20"/>
      <c r="G833" s="20"/>
      <c r="H833" s="20"/>
      <c r="I833" s="19"/>
    </row>
    <row r="834" spans="2:9" x14ac:dyDescent="0.25">
      <c r="B834" s="19"/>
      <c r="C834" s="20"/>
      <c r="D834" s="20"/>
      <c r="E834" s="20"/>
      <c r="F834" s="20"/>
      <c r="G834" s="20"/>
      <c r="H834" s="20"/>
      <c r="I834" s="19"/>
    </row>
    <row r="835" spans="2:9" x14ac:dyDescent="0.25">
      <c r="B835" s="19"/>
      <c r="C835" s="20"/>
      <c r="D835" s="20"/>
      <c r="E835" s="20"/>
      <c r="F835" s="20"/>
      <c r="G835" s="20"/>
      <c r="H835" s="20"/>
      <c r="I835" s="19"/>
    </row>
    <row r="836" spans="2:9" x14ac:dyDescent="0.25">
      <c r="B836" s="19"/>
      <c r="C836" s="20"/>
      <c r="D836" s="20"/>
      <c r="E836" s="20"/>
      <c r="F836" s="20"/>
      <c r="G836" s="20"/>
      <c r="H836" s="20"/>
      <c r="I836" s="19"/>
    </row>
    <row r="837" spans="2:9" x14ac:dyDescent="0.25">
      <c r="B837" s="19"/>
      <c r="C837" s="20"/>
      <c r="D837" s="20"/>
      <c r="E837" s="20"/>
      <c r="F837" s="20"/>
      <c r="G837" s="20"/>
      <c r="H837" s="20"/>
      <c r="I837" s="19"/>
    </row>
    <row r="838" spans="2:9" x14ac:dyDescent="0.25">
      <c r="B838" s="19"/>
      <c r="C838" s="20"/>
      <c r="D838" s="20"/>
      <c r="E838" s="20"/>
      <c r="F838" s="20"/>
      <c r="G838" s="20"/>
      <c r="H838" s="20"/>
      <c r="I838" s="19"/>
    </row>
    <row r="839" spans="2:9" x14ac:dyDescent="0.25">
      <c r="B839" s="19"/>
      <c r="C839" s="20"/>
      <c r="D839" s="20"/>
      <c r="E839" s="20"/>
      <c r="F839" s="20"/>
      <c r="G839" s="20"/>
      <c r="H839" s="20"/>
      <c r="I839" s="19"/>
    </row>
    <row r="840" spans="2:9" x14ac:dyDescent="0.25">
      <c r="B840" s="19"/>
      <c r="C840" s="20"/>
      <c r="D840" s="20"/>
      <c r="E840" s="20"/>
      <c r="F840" s="20"/>
      <c r="G840" s="20"/>
      <c r="H840" s="20"/>
      <c r="I840" s="19"/>
    </row>
    <row r="841" spans="2:9" x14ac:dyDescent="0.25">
      <c r="B841" s="19"/>
      <c r="C841" s="20"/>
      <c r="D841" s="20"/>
      <c r="E841" s="20"/>
      <c r="F841" s="20"/>
      <c r="G841" s="20"/>
      <c r="H841" s="20"/>
      <c r="I841" s="19"/>
    </row>
    <row r="842" spans="2:9" x14ac:dyDescent="0.25">
      <c r="B842" s="19"/>
      <c r="C842" s="20"/>
      <c r="D842" s="20"/>
      <c r="E842" s="20"/>
      <c r="F842" s="20"/>
      <c r="G842" s="20"/>
      <c r="H842" s="20"/>
      <c r="I842" s="19"/>
    </row>
    <row r="843" spans="2:9" x14ac:dyDescent="0.25">
      <c r="B843" s="19"/>
      <c r="C843" s="20"/>
      <c r="D843" s="20"/>
      <c r="E843" s="20"/>
      <c r="F843" s="20"/>
      <c r="G843" s="20"/>
      <c r="H843" s="20"/>
      <c r="I843" s="19"/>
    </row>
    <row r="844" spans="2:9" x14ac:dyDescent="0.25">
      <c r="B844" s="19"/>
      <c r="C844" s="20"/>
      <c r="D844" s="20"/>
      <c r="E844" s="20"/>
      <c r="F844" s="20"/>
      <c r="G844" s="20"/>
      <c r="H844" s="20"/>
      <c r="I844" s="19"/>
    </row>
    <row r="845" spans="2:9" x14ac:dyDescent="0.25">
      <c r="B845" s="19"/>
      <c r="C845" s="20"/>
      <c r="D845" s="20"/>
      <c r="E845" s="20"/>
      <c r="F845" s="20"/>
      <c r="G845" s="20"/>
      <c r="H845" s="20"/>
      <c r="I845" s="19"/>
    </row>
    <row r="846" spans="2:9" x14ac:dyDescent="0.25">
      <c r="B846" s="19"/>
      <c r="C846" s="20"/>
      <c r="D846" s="20"/>
      <c r="E846" s="20"/>
      <c r="F846" s="20"/>
      <c r="G846" s="20"/>
      <c r="H846" s="20"/>
      <c r="I846" s="19"/>
    </row>
    <row r="847" spans="2:9" x14ac:dyDescent="0.25">
      <c r="B847" s="19"/>
      <c r="C847" s="20"/>
      <c r="D847" s="20"/>
      <c r="E847" s="20"/>
      <c r="F847" s="20"/>
      <c r="G847" s="20"/>
      <c r="H847" s="20"/>
      <c r="I847" s="19"/>
    </row>
    <row r="848" spans="2:9" x14ac:dyDescent="0.25">
      <c r="B848" s="19" t="s">
        <v>8</v>
      </c>
      <c r="C848" s="19">
        <f t="shared" ref="C848:H848" si="8">SUM(C754:C847)</f>
        <v>4274443</v>
      </c>
      <c r="D848" s="19">
        <f t="shared" si="8"/>
        <v>623518</v>
      </c>
      <c r="E848" s="19">
        <f t="shared" si="8"/>
        <v>357837</v>
      </c>
      <c r="F848" s="19">
        <f t="shared" si="8"/>
        <v>97922</v>
      </c>
      <c r="G848" s="19">
        <f t="shared" si="8"/>
        <v>30528</v>
      </c>
      <c r="H848" s="19">
        <f t="shared" si="8"/>
        <v>41938</v>
      </c>
      <c r="I848" s="19">
        <f>SUM(I754:I847)</f>
        <v>5426186</v>
      </c>
    </row>
    <row r="849" spans="2:10" x14ac:dyDescent="0.25">
      <c r="B849" s="26"/>
      <c r="C849" s="27"/>
      <c r="D849" s="27"/>
      <c r="E849" s="27"/>
      <c r="F849" s="27"/>
      <c r="G849" s="27"/>
      <c r="H849" s="27"/>
      <c r="I849" s="27"/>
      <c r="J849" s="28"/>
    </row>
    <row r="850" spans="2:10" ht="15.75" thickBot="1" x14ac:dyDescent="0.3">
      <c r="B850" s="26"/>
      <c r="C850" s="27"/>
      <c r="D850" s="27"/>
      <c r="E850" s="27"/>
      <c r="F850" s="27"/>
      <c r="G850" s="27"/>
      <c r="H850" s="27"/>
      <c r="I850" s="27"/>
      <c r="J850" s="28"/>
    </row>
    <row r="851" spans="2:10" ht="16.5" thickBot="1" x14ac:dyDescent="0.3">
      <c r="B851" s="48" t="s">
        <v>152</v>
      </c>
      <c r="C851" s="49"/>
      <c r="D851" s="49"/>
      <c r="E851" s="49"/>
      <c r="F851" s="49"/>
      <c r="G851" s="49"/>
      <c r="H851" s="50"/>
      <c r="I851" s="61" t="str">
        <f>$I$30</f>
        <v>ACUMULAT DESEMBRE 2020</v>
      </c>
      <c r="J851" s="28"/>
    </row>
    <row r="852" spans="2:10" x14ac:dyDescent="0.25">
      <c r="B852" s="17" t="s">
        <v>31</v>
      </c>
      <c r="C852" s="18" t="s">
        <v>32</v>
      </c>
      <c r="D852" s="18" t="s">
        <v>33</v>
      </c>
      <c r="E852" s="18" t="s">
        <v>34</v>
      </c>
      <c r="F852" s="18" t="s">
        <v>35</v>
      </c>
      <c r="G852" s="18" t="s">
        <v>36</v>
      </c>
      <c r="H852" s="18" t="s">
        <v>37</v>
      </c>
      <c r="I852" s="18" t="s">
        <v>8</v>
      </c>
      <c r="J852" s="28"/>
    </row>
    <row r="853" spans="2:10" x14ac:dyDescent="0.25">
      <c r="B853" s="19" t="s">
        <v>38</v>
      </c>
      <c r="C853" s="20">
        <v>10419440</v>
      </c>
      <c r="D853" s="20">
        <v>0</v>
      </c>
      <c r="E853" s="20">
        <v>0</v>
      </c>
      <c r="F853" s="20">
        <v>0</v>
      </c>
      <c r="G853" s="20">
        <v>0</v>
      </c>
      <c r="H853" s="20">
        <v>0</v>
      </c>
      <c r="I853" s="19">
        <v>10419440</v>
      </c>
      <c r="J853" s="28"/>
    </row>
    <row r="854" spans="2:10" x14ac:dyDescent="0.25">
      <c r="B854" s="19" t="s">
        <v>39</v>
      </c>
      <c r="C854" s="20">
        <v>8954754</v>
      </c>
      <c r="D854" s="20">
        <v>0</v>
      </c>
      <c r="E854" s="20">
        <v>0</v>
      </c>
      <c r="F854" s="20">
        <v>0</v>
      </c>
      <c r="G854" s="20">
        <v>0</v>
      </c>
      <c r="H854" s="20">
        <v>0</v>
      </c>
      <c r="I854" s="19">
        <v>8954754</v>
      </c>
      <c r="J854" s="28"/>
    </row>
    <row r="855" spans="2:10" x14ac:dyDescent="0.25">
      <c r="B855" s="19" t="s">
        <v>40</v>
      </c>
      <c r="C855" s="20">
        <v>2141113</v>
      </c>
      <c r="D855" s="20">
        <v>0</v>
      </c>
      <c r="E855" s="20">
        <v>0</v>
      </c>
      <c r="F855" s="20">
        <v>0</v>
      </c>
      <c r="G855" s="20">
        <v>0</v>
      </c>
      <c r="H855" s="20">
        <v>0</v>
      </c>
      <c r="I855" s="19">
        <v>2141113</v>
      </c>
      <c r="J855" s="28"/>
    </row>
    <row r="856" spans="2:10" x14ac:dyDescent="0.25">
      <c r="B856" s="19" t="s">
        <v>41</v>
      </c>
      <c r="C856" s="20">
        <v>895969</v>
      </c>
      <c r="D856" s="20">
        <v>0</v>
      </c>
      <c r="E856" s="20">
        <v>0</v>
      </c>
      <c r="F856" s="20">
        <v>0</v>
      </c>
      <c r="G856" s="20">
        <v>0</v>
      </c>
      <c r="H856" s="20">
        <v>0</v>
      </c>
      <c r="I856" s="19">
        <v>895969</v>
      </c>
      <c r="J856" s="28"/>
    </row>
    <row r="857" spans="2:10" x14ac:dyDescent="0.25">
      <c r="B857" s="19" t="s">
        <v>42</v>
      </c>
      <c r="C857" s="20">
        <v>711801</v>
      </c>
      <c r="D857" s="20">
        <v>0</v>
      </c>
      <c r="E857" s="20">
        <v>0</v>
      </c>
      <c r="F857" s="20">
        <v>0</v>
      </c>
      <c r="G857" s="20">
        <v>0</v>
      </c>
      <c r="H857" s="20">
        <v>0</v>
      </c>
      <c r="I857" s="19">
        <v>711801</v>
      </c>
      <c r="J857" s="28"/>
    </row>
    <row r="858" spans="2:10" x14ac:dyDescent="0.25">
      <c r="B858" s="19" t="s">
        <v>43</v>
      </c>
      <c r="C858" s="20">
        <v>368249</v>
      </c>
      <c r="D858" s="20">
        <v>0</v>
      </c>
      <c r="E858" s="20">
        <v>0</v>
      </c>
      <c r="F858" s="20">
        <v>0</v>
      </c>
      <c r="G858" s="20">
        <v>0</v>
      </c>
      <c r="H858" s="20">
        <v>0</v>
      </c>
      <c r="I858" s="19">
        <v>368249</v>
      </c>
      <c r="J858" s="28"/>
    </row>
    <row r="859" spans="2:10" x14ac:dyDescent="0.25">
      <c r="B859" s="19" t="s">
        <v>89</v>
      </c>
      <c r="C859" s="20">
        <v>45315</v>
      </c>
      <c r="D859" s="20">
        <v>0</v>
      </c>
      <c r="E859" s="20">
        <v>0</v>
      </c>
      <c r="F859" s="20">
        <v>0</v>
      </c>
      <c r="G859" s="20">
        <v>0</v>
      </c>
      <c r="H859" s="20">
        <v>0</v>
      </c>
      <c r="I859" s="19">
        <v>45315</v>
      </c>
      <c r="J859" s="28"/>
    </row>
    <row r="860" spans="2:10" x14ac:dyDescent="0.25">
      <c r="B860" s="19" t="s">
        <v>90</v>
      </c>
      <c r="C860" s="20">
        <v>17355</v>
      </c>
      <c r="D860" s="20">
        <v>0</v>
      </c>
      <c r="E860" s="20">
        <v>0</v>
      </c>
      <c r="F860" s="20">
        <v>0</v>
      </c>
      <c r="G860" s="20">
        <v>0</v>
      </c>
      <c r="H860" s="20">
        <v>0</v>
      </c>
      <c r="I860" s="19">
        <v>17355</v>
      </c>
      <c r="J860" s="28"/>
    </row>
    <row r="861" spans="2:10" x14ac:dyDescent="0.25">
      <c r="B861" s="19" t="s">
        <v>91</v>
      </c>
      <c r="C861" s="20">
        <v>2569585</v>
      </c>
      <c r="D861" s="20">
        <v>0</v>
      </c>
      <c r="E861" s="20">
        <v>0</v>
      </c>
      <c r="F861" s="20">
        <v>0</v>
      </c>
      <c r="G861" s="20">
        <v>0</v>
      </c>
      <c r="H861" s="20">
        <v>0</v>
      </c>
      <c r="I861" s="19">
        <v>2569585</v>
      </c>
      <c r="J861" s="28"/>
    </row>
    <row r="862" spans="2:10" x14ac:dyDescent="0.25">
      <c r="B862" s="19" t="s">
        <v>92</v>
      </c>
      <c r="C862" s="20">
        <v>827656</v>
      </c>
      <c r="D862" s="20">
        <v>0</v>
      </c>
      <c r="E862" s="20">
        <v>0</v>
      </c>
      <c r="F862" s="20">
        <v>0</v>
      </c>
      <c r="G862" s="20">
        <v>0</v>
      </c>
      <c r="H862" s="20">
        <v>0</v>
      </c>
      <c r="I862" s="19">
        <v>827656</v>
      </c>
      <c r="J862" s="28"/>
    </row>
    <row r="863" spans="2:10" x14ac:dyDescent="0.25">
      <c r="B863" s="19" t="s">
        <v>93</v>
      </c>
      <c r="C863" s="20">
        <v>744951</v>
      </c>
      <c r="D863" s="20">
        <v>0</v>
      </c>
      <c r="E863" s="20">
        <v>0</v>
      </c>
      <c r="F863" s="20">
        <v>0</v>
      </c>
      <c r="G863" s="20">
        <v>0</v>
      </c>
      <c r="H863" s="20">
        <v>0</v>
      </c>
      <c r="I863" s="19">
        <v>744951</v>
      </c>
      <c r="J863" s="28"/>
    </row>
    <row r="864" spans="2:10" x14ac:dyDescent="0.25">
      <c r="B864" s="19" t="s">
        <v>94</v>
      </c>
      <c r="C864" s="20">
        <v>519393</v>
      </c>
      <c r="D864" s="20">
        <v>0</v>
      </c>
      <c r="E864" s="20">
        <v>0</v>
      </c>
      <c r="F864" s="20">
        <v>0</v>
      </c>
      <c r="G864" s="20">
        <v>0</v>
      </c>
      <c r="H864" s="20">
        <v>0</v>
      </c>
      <c r="I864" s="19">
        <v>519393</v>
      </c>
      <c r="J864" s="28"/>
    </row>
    <row r="865" spans="2:10" x14ac:dyDescent="0.25">
      <c r="B865" s="19" t="s">
        <v>95</v>
      </c>
      <c r="C865" s="20">
        <v>142804</v>
      </c>
      <c r="D865" s="20">
        <v>0</v>
      </c>
      <c r="E865" s="20">
        <v>0</v>
      </c>
      <c r="F865" s="20">
        <v>0</v>
      </c>
      <c r="G865" s="20">
        <v>0</v>
      </c>
      <c r="H865" s="20">
        <v>0</v>
      </c>
      <c r="I865" s="19">
        <v>142804</v>
      </c>
      <c r="J865" s="28"/>
    </row>
    <row r="866" spans="2:10" x14ac:dyDescent="0.25">
      <c r="B866" s="19" t="s">
        <v>44</v>
      </c>
      <c r="C866" s="20">
        <v>74861</v>
      </c>
      <c r="D866" s="20">
        <v>0</v>
      </c>
      <c r="E866" s="20">
        <v>0</v>
      </c>
      <c r="F866" s="20">
        <v>0</v>
      </c>
      <c r="G866" s="20">
        <v>0</v>
      </c>
      <c r="H866" s="20">
        <v>0</v>
      </c>
      <c r="I866" s="19">
        <v>74861</v>
      </c>
      <c r="J866" s="28"/>
    </row>
    <row r="867" spans="2:10" x14ac:dyDescent="0.25">
      <c r="B867" s="19" t="s">
        <v>45</v>
      </c>
      <c r="C867" s="20">
        <v>122102</v>
      </c>
      <c r="D867" s="20">
        <v>0</v>
      </c>
      <c r="E867" s="20">
        <v>0</v>
      </c>
      <c r="F867" s="20">
        <v>0</v>
      </c>
      <c r="G867" s="20">
        <v>0</v>
      </c>
      <c r="H867" s="20">
        <v>0</v>
      </c>
      <c r="I867" s="19">
        <v>122102</v>
      </c>
      <c r="J867" s="28"/>
    </row>
    <row r="868" spans="2:10" x14ac:dyDescent="0.25">
      <c r="B868" s="19" t="s">
        <v>46</v>
      </c>
      <c r="C868" s="20">
        <v>145134</v>
      </c>
      <c r="D868" s="20">
        <v>0</v>
      </c>
      <c r="E868" s="20">
        <v>0</v>
      </c>
      <c r="F868" s="20">
        <v>0</v>
      </c>
      <c r="G868" s="20">
        <v>0</v>
      </c>
      <c r="H868" s="20">
        <v>0</v>
      </c>
      <c r="I868" s="19">
        <v>145134</v>
      </c>
      <c r="J868" s="28"/>
    </row>
    <row r="869" spans="2:10" x14ac:dyDescent="0.25">
      <c r="B869" s="19" t="s">
        <v>47</v>
      </c>
      <c r="C869" s="20">
        <v>1023407</v>
      </c>
      <c r="D869" s="20">
        <v>0</v>
      </c>
      <c r="E869" s="20">
        <v>0</v>
      </c>
      <c r="F869" s="20">
        <v>0</v>
      </c>
      <c r="G869" s="20">
        <v>0</v>
      </c>
      <c r="H869" s="20">
        <v>0</v>
      </c>
      <c r="I869" s="19">
        <v>1023407</v>
      </c>
      <c r="J869" s="28"/>
    </row>
    <row r="870" spans="2:10" x14ac:dyDescent="0.25">
      <c r="B870" s="19" t="s">
        <v>96</v>
      </c>
      <c r="C870" s="20">
        <v>866851</v>
      </c>
      <c r="D870" s="20">
        <v>0</v>
      </c>
      <c r="E870" s="20">
        <v>0</v>
      </c>
      <c r="F870" s="20">
        <v>0</v>
      </c>
      <c r="G870" s="20">
        <v>0</v>
      </c>
      <c r="H870" s="20">
        <v>0</v>
      </c>
      <c r="I870" s="19">
        <v>866851</v>
      </c>
      <c r="J870" s="28"/>
    </row>
    <row r="871" spans="2:10" x14ac:dyDescent="0.25">
      <c r="B871" s="19" t="s">
        <v>155</v>
      </c>
      <c r="C871" s="20">
        <v>18932</v>
      </c>
      <c r="D871" s="20">
        <v>0</v>
      </c>
      <c r="E871" s="20">
        <v>0</v>
      </c>
      <c r="F871" s="20">
        <v>0</v>
      </c>
      <c r="G871" s="20">
        <v>0</v>
      </c>
      <c r="H871" s="20">
        <v>0</v>
      </c>
      <c r="I871" s="19">
        <v>18932</v>
      </c>
      <c r="J871" s="28"/>
    </row>
    <row r="872" spans="2:10" x14ac:dyDescent="0.25">
      <c r="B872" s="19" t="s">
        <v>83</v>
      </c>
      <c r="C872" s="20">
        <v>156783</v>
      </c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19">
        <v>156783</v>
      </c>
      <c r="J872" s="28"/>
    </row>
    <row r="873" spans="2:10" x14ac:dyDescent="0.25">
      <c r="B873" s="19" t="s">
        <v>135</v>
      </c>
      <c r="C873" s="20">
        <v>560</v>
      </c>
      <c r="D873" s="20">
        <v>0</v>
      </c>
      <c r="E873" s="20">
        <v>0</v>
      </c>
      <c r="F873" s="20">
        <v>0</v>
      </c>
      <c r="G873" s="20">
        <v>0</v>
      </c>
      <c r="H873" s="20">
        <v>0</v>
      </c>
      <c r="I873" s="19">
        <v>560</v>
      </c>
      <c r="J873" s="28"/>
    </row>
    <row r="874" spans="2:10" x14ac:dyDescent="0.25">
      <c r="B874" s="19" t="s">
        <v>97</v>
      </c>
      <c r="C874" s="20">
        <v>167044</v>
      </c>
      <c r="D874" s="20">
        <v>0</v>
      </c>
      <c r="E874" s="20">
        <v>0</v>
      </c>
      <c r="F874" s="20">
        <v>0</v>
      </c>
      <c r="G874" s="20">
        <v>0</v>
      </c>
      <c r="H874" s="20">
        <v>0</v>
      </c>
      <c r="I874" s="19">
        <v>167044</v>
      </c>
      <c r="J874" s="28"/>
    </row>
    <row r="875" spans="2:10" x14ac:dyDescent="0.25">
      <c r="B875" s="19" t="s">
        <v>70</v>
      </c>
      <c r="C875" s="20">
        <v>6665</v>
      </c>
      <c r="D875" s="20">
        <v>0</v>
      </c>
      <c r="E875" s="20">
        <v>0</v>
      </c>
      <c r="F875" s="20">
        <v>0</v>
      </c>
      <c r="G875" s="20">
        <v>0</v>
      </c>
      <c r="H875" s="20">
        <v>0</v>
      </c>
      <c r="I875" s="19">
        <v>6665</v>
      </c>
      <c r="J875" s="28"/>
    </row>
    <row r="876" spans="2:10" x14ac:dyDescent="0.25">
      <c r="B876" s="19" t="s">
        <v>98</v>
      </c>
      <c r="C876" s="20">
        <v>281</v>
      </c>
      <c r="D876" s="20">
        <v>0</v>
      </c>
      <c r="E876" s="20">
        <v>0</v>
      </c>
      <c r="F876" s="20">
        <v>0</v>
      </c>
      <c r="G876" s="20">
        <v>0</v>
      </c>
      <c r="H876" s="20">
        <v>0</v>
      </c>
      <c r="I876" s="19">
        <v>281</v>
      </c>
      <c r="J876" s="28"/>
    </row>
    <row r="877" spans="2:10" x14ac:dyDescent="0.25">
      <c r="B877" s="19" t="s">
        <v>136</v>
      </c>
      <c r="C877" s="20">
        <v>3702</v>
      </c>
      <c r="D877" s="20">
        <v>0</v>
      </c>
      <c r="E877" s="20">
        <v>0</v>
      </c>
      <c r="F877" s="20">
        <v>0</v>
      </c>
      <c r="G877" s="20">
        <v>0</v>
      </c>
      <c r="H877" s="20">
        <v>0</v>
      </c>
      <c r="I877" s="19">
        <v>3702</v>
      </c>
      <c r="J877" s="28"/>
    </row>
    <row r="878" spans="2:10" x14ac:dyDescent="0.25">
      <c r="B878" s="19" t="s">
        <v>99</v>
      </c>
      <c r="C878" s="20">
        <v>20566</v>
      </c>
      <c r="D878" s="20">
        <v>0</v>
      </c>
      <c r="E878" s="20">
        <v>0</v>
      </c>
      <c r="F878" s="20">
        <v>0</v>
      </c>
      <c r="G878" s="20">
        <v>0</v>
      </c>
      <c r="H878" s="20">
        <v>0</v>
      </c>
      <c r="I878" s="19">
        <v>20566</v>
      </c>
      <c r="J878" s="28"/>
    </row>
    <row r="879" spans="2:10" x14ac:dyDescent="0.25">
      <c r="B879" s="19" t="s">
        <v>100</v>
      </c>
      <c r="C879" s="20">
        <v>24657</v>
      </c>
      <c r="D879" s="20">
        <v>0</v>
      </c>
      <c r="E879" s="20">
        <v>0</v>
      </c>
      <c r="F879" s="20">
        <v>0</v>
      </c>
      <c r="G879" s="20">
        <v>0</v>
      </c>
      <c r="H879" s="20">
        <v>0</v>
      </c>
      <c r="I879" s="19">
        <v>24657</v>
      </c>
      <c r="J879" s="28"/>
    </row>
    <row r="880" spans="2:10" x14ac:dyDescent="0.25">
      <c r="B880" s="19" t="s">
        <v>137</v>
      </c>
      <c r="C880" s="20">
        <v>29</v>
      </c>
      <c r="D880" s="20">
        <v>0</v>
      </c>
      <c r="E880" s="20">
        <v>0</v>
      </c>
      <c r="F880" s="20">
        <v>0</v>
      </c>
      <c r="G880" s="20">
        <v>0</v>
      </c>
      <c r="H880" s="20">
        <v>0</v>
      </c>
      <c r="I880" s="19">
        <v>29</v>
      </c>
      <c r="J880" s="28"/>
    </row>
    <row r="881" spans="2:10" x14ac:dyDescent="0.25">
      <c r="B881" s="19" t="s">
        <v>101</v>
      </c>
      <c r="C881" s="20">
        <v>36915</v>
      </c>
      <c r="D881" s="20">
        <v>0</v>
      </c>
      <c r="E881" s="20">
        <v>0</v>
      </c>
      <c r="F881" s="20">
        <v>0</v>
      </c>
      <c r="G881" s="20">
        <v>0</v>
      </c>
      <c r="H881" s="20">
        <v>0</v>
      </c>
      <c r="I881" s="19">
        <v>36915</v>
      </c>
      <c r="J881" s="28"/>
    </row>
    <row r="882" spans="2:10" x14ac:dyDescent="0.25">
      <c r="B882" s="19" t="s">
        <v>102</v>
      </c>
      <c r="C882" s="20">
        <v>10583</v>
      </c>
      <c r="D882" s="20">
        <v>0</v>
      </c>
      <c r="E882" s="20">
        <v>0</v>
      </c>
      <c r="F882" s="20">
        <v>0</v>
      </c>
      <c r="G882" s="20">
        <v>0</v>
      </c>
      <c r="H882" s="20">
        <v>0</v>
      </c>
      <c r="I882" s="19">
        <v>10583</v>
      </c>
      <c r="J882" s="28"/>
    </row>
    <row r="883" spans="2:10" x14ac:dyDescent="0.25">
      <c r="B883" s="19" t="s">
        <v>48</v>
      </c>
      <c r="C883" s="20">
        <v>1068</v>
      </c>
      <c r="D883" s="20">
        <v>0</v>
      </c>
      <c r="E883" s="20">
        <v>0</v>
      </c>
      <c r="F883" s="20">
        <v>0</v>
      </c>
      <c r="G883" s="20">
        <v>0</v>
      </c>
      <c r="H883" s="20">
        <v>0</v>
      </c>
      <c r="I883" s="19">
        <v>1068</v>
      </c>
      <c r="J883" s="28"/>
    </row>
    <row r="884" spans="2:10" x14ac:dyDescent="0.25">
      <c r="B884" s="19" t="s">
        <v>103</v>
      </c>
      <c r="C884" s="20">
        <v>44387</v>
      </c>
      <c r="D884" s="20">
        <v>0</v>
      </c>
      <c r="E884" s="20">
        <v>0</v>
      </c>
      <c r="F884" s="20">
        <v>0</v>
      </c>
      <c r="G884" s="20">
        <v>0</v>
      </c>
      <c r="H884" s="20">
        <v>0</v>
      </c>
      <c r="I884" s="19">
        <v>44387</v>
      </c>
      <c r="J884" s="28"/>
    </row>
    <row r="885" spans="2:10" x14ac:dyDescent="0.25">
      <c r="B885" s="19" t="s">
        <v>104</v>
      </c>
      <c r="C885" s="20">
        <v>3927</v>
      </c>
      <c r="D885" s="20">
        <v>0</v>
      </c>
      <c r="E885" s="20">
        <v>0</v>
      </c>
      <c r="F885" s="20">
        <v>0</v>
      </c>
      <c r="G885" s="20">
        <v>0</v>
      </c>
      <c r="H885" s="20">
        <v>0</v>
      </c>
      <c r="I885" s="19">
        <v>3927</v>
      </c>
      <c r="J885" s="28"/>
    </row>
    <row r="886" spans="2:10" x14ac:dyDescent="0.25">
      <c r="B886" s="19" t="s">
        <v>105</v>
      </c>
      <c r="C886" s="20">
        <v>38201</v>
      </c>
      <c r="D886" s="20">
        <v>0</v>
      </c>
      <c r="E886" s="20">
        <v>0</v>
      </c>
      <c r="F886" s="20">
        <v>0</v>
      </c>
      <c r="G886" s="20">
        <v>0</v>
      </c>
      <c r="H886" s="20">
        <v>0</v>
      </c>
      <c r="I886" s="19">
        <v>38201</v>
      </c>
      <c r="J886" s="28"/>
    </row>
    <row r="887" spans="2:10" x14ac:dyDescent="0.25">
      <c r="B887" s="19" t="s">
        <v>106</v>
      </c>
      <c r="C887" s="20">
        <v>44204</v>
      </c>
      <c r="D887" s="20">
        <v>0</v>
      </c>
      <c r="E887" s="20">
        <v>0</v>
      </c>
      <c r="F887" s="20">
        <v>0</v>
      </c>
      <c r="G887" s="20">
        <v>0</v>
      </c>
      <c r="H887" s="20">
        <v>0</v>
      </c>
      <c r="I887" s="19">
        <v>44204</v>
      </c>
      <c r="J887" s="28"/>
    </row>
    <row r="888" spans="2:10" x14ac:dyDescent="0.25">
      <c r="B888" s="19" t="s">
        <v>107</v>
      </c>
      <c r="C888" s="20">
        <v>37275</v>
      </c>
      <c r="D888" s="20">
        <v>0</v>
      </c>
      <c r="E888" s="20">
        <v>0</v>
      </c>
      <c r="F888" s="20">
        <v>0</v>
      </c>
      <c r="G888" s="20">
        <v>0</v>
      </c>
      <c r="H888" s="20">
        <v>0</v>
      </c>
      <c r="I888" s="19">
        <v>37275</v>
      </c>
      <c r="J888" s="28"/>
    </row>
    <row r="889" spans="2:10" x14ac:dyDescent="0.25">
      <c r="B889" s="19" t="s">
        <v>49</v>
      </c>
      <c r="C889" s="20">
        <v>4052</v>
      </c>
      <c r="D889" s="20">
        <v>0</v>
      </c>
      <c r="E889" s="20">
        <v>0</v>
      </c>
      <c r="F889" s="20">
        <v>0</v>
      </c>
      <c r="G889" s="20">
        <v>0</v>
      </c>
      <c r="H889" s="20">
        <v>0</v>
      </c>
      <c r="I889" s="19">
        <v>4052</v>
      </c>
      <c r="J889" s="28"/>
    </row>
    <row r="890" spans="2:10" x14ac:dyDescent="0.25">
      <c r="B890" s="19" t="s">
        <v>50</v>
      </c>
      <c r="C890" s="20">
        <v>4750</v>
      </c>
      <c r="D890" s="20">
        <v>0</v>
      </c>
      <c r="E890" s="20">
        <v>0</v>
      </c>
      <c r="F890" s="20">
        <v>0</v>
      </c>
      <c r="G890" s="20">
        <v>0</v>
      </c>
      <c r="H890" s="20">
        <v>0</v>
      </c>
      <c r="I890" s="19">
        <v>4750</v>
      </c>
      <c r="J890" s="28"/>
    </row>
    <row r="891" spans="2:10" x14ac:dyDescent="0.25">
      <c r="B891" s="19" t="s">
        <v>108</v>
      </c>
      <c r="C891" s="20">
        <v>6250</v>
      </c>
      <c r="D891" s="20">
        <v>0</v>
      </c>
      <c r="E891" s="20">
        <v>0</v>
      </c>
      <c r="F891" s="20">
        <v>0</v>
      </c>
      <c r="G891" s="20">
        <v>0</v>
      </c>
      <c r="H891" s="20">
        <v>0</v>
      </c>
      <c r="I891" s="19">
        <v>6250</v>
      </c>
      <c r="J891" s="28"/>
    </row>
    <row r="892" spans="2:10" x14ac:dyDescent="0.25">
      <c r="B892" s="19" t="s">
        <v>109</v>
      </c>
      <c r="C892" s="20">
        <v>18981</v>
      </c>
      <c r="D892" s="20">
        <v>0</v>
      </c>
      <c r="E892" s="20">
        <v>0</v>
      </c>
      <c r="F892" s="20">
        <v>0</v>
      </c>
      <c r="G892" s="20">
        <v>0</v>
      </c>
      <c r="H892" s="20">
        <v>0</v>
      </c>
      <c r="I892" s="19">
        <v>18981</v>
      </c>
      <c r="J892" s="28"/>
    </row>
    <row r="893" spans="2:10" x14ac:dyDescent="0.25">
      <c r="B893" s="19" t="s">
        <v>156</v>
      </c>
      <c r="C893" s="20">
        <v>8359</v>
      </c>
      <c r="D893" s="20">
        <v>0</v>
      </c>
      <c r="E893" s="20">
        <v>0</v>
      </c>
      <c r="F893" s="20">
        <v>0</v>
      </c>
      <c r="G893" s="20">
        <v>0</v>
      </c>
      <c r="H893" s="20">
        <v>0</v>
      </c>
      <c r="I893" s="19">
        <v>8359</v>
      </c>
      <c r="J893" s="28"/>
    </row>
    <row r="894" spans="2:10" x14ac:dyDescent="0.25">
      <c r="B894" s="19" t="s">
        <v>51</v>
      </c>
      <c r="C894" s="20">
        <v>2701</v>
      </c>
      <c r="D894" s="20">
        <v>0</v>
      </c>
      <c r="E894" s="20">
        <v>0</v>
      </c>
      <c r="F894" s="20">
        <v>0</v>
      </c>
      <c r="G894" s="20">
        <v>0</v>
      </c>
      <c r="H894" s="20">
        <v>0</v>
      </c>
      <c r="I894" s="19">
        <v>2701</v>
      </c>
      <c r="J894" s="28"/>
    </row>
    <row r="895" spans="2:10" x14ac:dyDescent="0.25">
      <c r="B895" s="19" t="s">
        <v>111</v>
      </c>
      <c r="C895" s="20">
        <v>64384</v>
      </c>
      <c r="D895" s="20">
        <v>0</v>
      </c>
      <c r="E895" s="20">
        <v>0</v>
      </c>
      <c r="F895" s="20">
        <v>0</v>
      </c>
      <c r="G895" s="20">
        <v>0</v>
      </c>
      <c r="H895" s="20">
        <v>0</v>
      </c>
      <c r="I895" s="19">
        <v>64384</v>
      </c>
      <c r="J895" s="28"/>
    </row>
    <row r="896" spans="2:10" x14ac:dyDescent="0.25">
      <c r="B896" s="19" t="s">
        <v>52</v>
      </c>
      <c r="C896" s="20">
        <v>12535</v>
      </c>
      <c r="D896" s="20">
        <v>0</v>
      </c>
      <c r="E896" s="20">
        <v>0</v>
      </c>
      <c r="F896" s="20">
        <v>0</v>
      </c>
      <c r="G896" s="20">
        <v>0</v>
      </c>
      <c r="H896" s="20">
        <v>0</v>
      </c>
      <c r="I896" s="19">
        <v>12535</v>
      </c>
      <c r="J896" s="28"/>
    </row>
    <row r="897" spans="2:10" x14ac:dyDescent="0.25">
      <c r="B897" s="19" t="s">
        <v>112</v>
      </c>
      <c r="C897" s="20">
        <v>10276</v>
      </c>
      <c r="D897" s="20">
        <v>0</v>
      </c>
      <c r="E897" s="20">
        <v>0</v>
      </c>
      <c r="F897" s="20">
        <v>0</v>
      </c>
      <c r="G897" s="20">
        <v>0</v>
      </c>
      <c r="H897" s="20">
        <v>0</v>
      </c>
      <c r="I897" s="19">
        <v>10276</v>
      </c>
      <c r="J897" s="28"/>
    </row>
    <row r="898" spans="2:10" x14ac:dyDescent="0.25">
      <c r="B898" s="19" t="s">
        <v>139</v>
      </c>
      <c r="C898" s="20">
        <v>1013</v>
      </c>
      <c r="D898" s="20">
        <v>0</v>
      </c>
      <c r="E898" s="20">
        <v>0</v>
      </c>
      <c r="F898" s="20">
        <v>0</v>
      </c>
      <c r="G898" s="20">
        <v>0</v>
      </c>
      <c r="H898" s="20">
        <v>0</v>
      </c>
      <c r="I898" s="19">
        <v>1013</v>
      </c>
      <c r="J898" s="28"/>
    </row>
    <row r="899" spans="2:10" x14ac:dyDescent="0.25">
      <c r="B899" s="19" t="s">
        <v>140</v>
      </c>
      <c r="C899" s="20">
        <v>3580</v>
      </c>
      <c r="D899" s="20">
        <v>0</v>
      </c>
      <c r="E899" s="20">
        <v>0</v>
      </c>
      <c r="F899" s="20">
        <v>0</v>
      </c>
      <c r="G899" s="20">
        <v>0</v>
      </c>
      <c r="H899" s="20">
        <v>0</v>
      </c>
      <c r="I899" s="19">
        <v>3580</v>
      </c>
      <c r="J899" s="28"/>
    </row>
    <row r="900" spans="2:10" x14ac:dyDescent="0.25">
      <c r="B900" s="19" t="s">
        <v>113</v>
      </c>
      <c r="C900" s="20">
        <v>27229</v>
      </c>
      <c r="D900" s="20">
        <v>0</v>
      </c>
      <c r="E900" s="20">
        <v>0</v>
      </c>
      <c r="F900" s="20">
        <v>0</v>
      </c>
      <c r="G900" s="20">
        <v>0</v>
      </c>
      <c r="H900" s="20">
        <v>0</v>
      </c>
      <c r="I900" s="19">
        <v>27229</v>
      </c>
      <c r="J900" s="28"/>
    </row>
    <row r="901" spans="2:10" x14ac:dyDescent="0.25">
      <c r="B901" s="19" t="s">
        <v>84</v>
      </c>
      <c r="C901" s="20">
        <v>370426</v>
      </c>
      <c r="D901" s="20">
        <v>0</v>
      </c>
      <c r="E901" s="20">
        <v>0</v>
      </c>
      <c r="F901" s="20">
        <v>0</v>
      </c>
      <c r="G901" s="20">
        <v>0</v>
      </c>
      <c r="H901" s="20">
        <v>0</v>
      </c>
      <c r="I901" s="19">
        <v>370426</v>
      </c>
      <c r="J901" s="28"/>
    </row>
    <row r="902" spans="2:10" x14ac:dyDescent="0.25">
      <c r="B902" s="19" t="s">
        <v>114</v>
      </c>
      <c r="C902" s="20">
        <v>23146</v>
      </c>
      <c r="D902" s="20">
        <v>0</v>
      </c>
      <c r="E902" s="20">
        <v>0</v>
      </c>
      <c r="F902" s="20">
        <v>0</v>
      </c>
      <c r="G902" s="20">
        <v>0</v>
      </c>
      <c r="H902" s="20">
        <v>0</v>
      </c>
      <c r="I902" s="19">
        <v>23146</v>
      </c>
      <c r="J902" s="28"/>
    </row>
    <row r="903" spans="2:10" x14ac:dyDescent="0.25">
      <c r="B903" s="19" t="s">
        <v>115</v>
      </c>
      <c r="C903" s="20">
        <v>51016</v>
      </c>
      <c r="D903" s="20">
        <v>0</v>
      </c>
      <c r="E903" s="20">
        <v>0</v>
      </c>
      <c r="F903" s="20">
        <v>0</v>
      </c>
      <c r="G903" s="20">
        <v>0</v>
      </c>
      <c r="H903" s="20">
        <v>0</v>
      </c>
      <c r="I903" s="19">
        <v>51016</v>
      </c>
      <c r="J903" s="28"/>
    </row>
    <row r="904" spans="2:10" x14ac:dyDescent="0.25">
      <c r="B904" s="19" t="s">
        <v>116</v>
      </c>
      <c r="C904" s="20">
        <v>100454</v>
      </c>
      <c r="D904" s="20">
        <v>0</v>
      </c>
      <c r="E904" s="20">
        <v>0</v>
      </c>
      <c r="F904" s="20">
        <v>0</v>
      </c>
      <c r="G904" s="20">
        <v>0</v>
      </c>
      <c r="H904" s="20">
        <v>0</v>
      </c>
      <c r="I904" s="19">
        <v>100454</v>
      </c>
      <c r="J904" s="28"/>
    </row>
    <row r="905" spans="2:10" x14ac:dyDescent="0.25">
      <c r="B905" s="19" t="s">
        <v>117</v>
      </c>
      <c r="C905" s="20">
        <v>10722</v>
      </c>
      <c r="D905" s="20">
        <v>0</v>
      </c>
      <c r="E905" s="20">
        <v>0</v>
      </c>
      <c r="F905" s="20">
        <v>0</v>
      </c>
      <c r="G905" s="20">
        <v>0</v>
      </c>
      <c r="H905" s="20">
        <v>0</v>
      </c>
      <c r="I905" s="19">
        <v>10722</v>
      </c>
      <c r="J905" s="28"/>
    </row>
    <row r="906" spans="2:10" x14ac:dyDescent="0.25">
      <c r="B906" s="19" t="s">
        <v>118</v>
      </c>
      <c r="C906" s="20">
        <v>4858</v>
      </c>
      <c r="D906" s="20">
        <v>0</v>
      </c>
      <c r="E906" s="20">
        <v>0</v>
      </c>
      <c r="F906" s="20">
        <v>0</v>
      </c>
      <c r="G906" s="20">
        <v>0</v>
      </c>
      <c r="H906" s="20">
        <v>0</v>
      </c>
      <c r="I906" s="19">
        <v>4858</v>
      </c>
      <c r="J906" s="28"/>
    </row>
    <row r="907" spans="2:10" x14ac:dyDescent="0.25">
      <c r="B907" s="19" t="s">
        <v>119</v>
      </c>
      <c r="C907" s="20">
        <v>151011</v>
      </c>
      <c r="D907" s="20">
        <v>0</v>
      </c>
      <c r="E907" s="20">
        <v>0</v>
      </c>
      <c r="F907" s="20">
        <v>0</v>
      </c>
      <c r="G907" s="20">
        <v>0</v>
      </c>
      <c r="H907" s="20">
        <v>0</v>
      </c>
      <c r="I907" s="19">
        <v>151011</v>
      </c>
      <c r="J907" s="28"/>
    </row>
    <row r="908" spans="2:10" x14ac:dyDescent="0.25">
      <c r="B908" s="19" t="s">
        <v>120</v>
      </c>
      <c r="C908" s="20">
        <v>87767</v>
      </c>
      <c r="D908" s="20">
        <v>0</v>
      </c>
      <c r="E908" s="20">
        <v>0</v>
      </c>
      <c r="F908" s="20">
        <v>0</v>
      </c>
      <c r="G908" s="20">
        <v>0</v>
      </c>
      <c r="H908" s="20">
        <v>0</v>
      </c>
      <c r="I908" s="19">
        <v>87767</v>
      </c>
      <c r="J908" s="28"/>
    </row>
    <row r="909" spans="2:10" x14ac:dyDescent="0.25">
      <c r="B909" s="19" t="s">
        <v>121</v>
      </c>
      <c r="C909" s="20">
        <v>21320</v>
      </c>
      <c r="D909" s="20">
        <v>0</v>
      </c>
      <c r="E909" s="20">
        <v>0</v>
      </c>
      <c r="F909" s="20">
        <v>0</v>
      </c>
      <c r="G909" s="20">
        <v>0</v>
      </c>
      <c r="H909" s="20">
        <v>0</v>
      </c>
      <c r="I909" s="19">
        <v>21320</v>
      </c>
      <c r="J909" s="28"/>
    </row>
    <row r="910" spans="2:10" x14ac:dyDescent="0.25">
      <c r="B910" s="19" t="s">
        <v>141</v>
      </c>
      <c r="C910" s="20">
        <v>3160</v>
      </c>
      <c r="D910" s="20">
        <v>0</v>
      </c>
      <c r="E910" s="20">
        <v>0</v>
      </c>
      <c r="F910" s="20">
        <v>0</v>
      </c>
      <c r="G910" s="20">
        <v>0</v>
      </c>
      <c r="H910" s="20">
        <v>0</v>
      </c>
      <c r="I910" s="19">
        <v>3160</v>
      </c>
      <c r="J910" s="28"/>
    </row>
    <row r="911" spans="2:10" x14ac:dyDescent="0.25">
      <c r="B911" s="19" t="s">
        <v>142</v>
      </c>
      <c r="C911" s="20">
        <v>13754</v>
      </c>
      <c r="D911" s="20">
        <v>0</v>
      </c>
      <c r="E911" s="20">
        <v>0</v>
      </c>
      <c r="F911" s="20">
        <v>0</v>
      </c>
      <c r="G911" s="20">
        <v>0</v>
      </c>
      <c r="H911" s="20">
        <v>0</v>
      </c>
      <c r="I911" s="19">
        <v>13754</v>
      </c>
      <c r="J911" s="28"/>
    </row>
    <row r="912" spans="2:10" x14ac:dyDescent="0.25">
      <c r="B912" s="19" t="s">
        <v>171</v>
      </c>
      <c r="C912" s="20">
        <v>247</v>
      </c>
      <c r="D912" s="20">
        <v>0</v>
      </c>
      <c r="E912" s="20">
        <v>0</v>
      </c>
      <c r="F912" s="20">
        <v>0</v>
      </c>
      <c r="G912" s="20">
        <v>0</v>
      </c>
      <c r="H912" s="20">
        <v>0</v>
      </c>
      <c r="I912" s="19">
        <v>247</v>
      </c>
      <c r="J912" s="28"/>
    </row>
    <row r="913" spans="2:10" x14ac:dyDescent="0.25">
      <c r="B913" s="19" t="s">
        <v>122</v>
      </c>
      <c r="C913" s="20">
        <v>26890</v>
      </c>
      <c r="D913" s="20">
        <v>0</v>
      </c>
      <c r="E913" s="20">
        <v>0</v>
      </c>
      <c r="F913" s="20">
        <v>0</v>
      </c>
      <c r="G913" s="20">
        <v>0</v>
      </c>
      <c r="H913" s="20">
        <v>0</v>
      </c>
      <c r="I913" s="19">
        <v>26890</v>
      </c>
      <c r="J913" s="28"/>
    </row>
    <row r="914" spans="2:10" x14ac:dyDescent="0.25">
      <c r="B914" s="19" t="s">
        <v>123</v>
      </c>
      <c r="C914" s="20">
        <v>60778</v>
      </c>
      <c r="D914" s="20">
        <v>0</v>
      </c>
      <c r="E914" s="20">
        <v>0</v>
      </c>
      <c r="F914" s="20">
        <v>0</v>
      </c>
      <c r="G914" s="20">
        <v>0</v>
      </c>
      <c r="H914" s="20">
        <v>0</v>
      </c>
      <c r="I914" s="19">
        <v>60778</v>
      </c>
      <c r="J914" s="28"/>
    </row>
    <row r="915" spans="2:10" x14ac:dyDescent="0.25">
      <c r="B915" s="19" t="s">
        <v>144</v>
      </c>
      <c r="C915" s="20">
        <v>10560</v>
      </c>
      <c r="D915" s="20">
        <v>0</v>
      </c>
      <c r="E915" s="20">
        <v>0</v>
      </c>
      <c r="F915" s="20">
        <v>0</v>
      </c>
      <c r="G915" s="20">
        <v>0</v>
      </c>
      <c r="H915" s="20">
        <v>0</v>
      </c>
      <c r="I915" s="19">
        <v>10560</v>
      </c>
      <c r="J915" s="28"/>
    </row>
    <row r="916" spans="2:10" x14ac:dyDescent="0.25">
      <c r="B916" s="19" t="s">
        <v>124</v>
      </c>
      <c r="C916" s="20">
        <v>6858</v>
      </c>
      <c r="D916" s="20">
        <v>0</v>
      </c>
      <c r="E916" s="20">
        <v>0</v>
      </c>
      <c r="F916" s="20">
        <v>0</v>
      </c>
      <c r="G916" s="20">
        <v>0</v>
      </c>
      <c r="H916" s="20">
        <v>0</v>
      </c>
      <c r="I916" s="19">
        <v>6858</v>
      </c>
      <c r="J916" s="28"/>
    </row>
    <row r="917" spans="2:10" x14ac:dyDescent="0.25">
      <c r="B917" s="19" t="s">
        <v>145</v>
      </c>
      <c r="C917" s="20">
        <v>10</v>
      </c>
      <c r="D917" s="20">
        <v>0</v>
      </c>
      <c r="E917" s="20">
        <v>0</v>
      </c>
      <c r="F917" s="20">
        <v>0</v>
      </c>
      <c r="G917" s="20">
        <v>0</v>
      </c>
      <c r="H917" s="20">
        <v>0</v>
      </c>
      <c r="I917" s="19">
        <v>10</v>
      </c>
      <c r="J917" s="28"/>
    </row>
    <row r="918" spans="2:10" x14ac:dyDescent="0.25">
      <c r="B918" s="19" t="s">
        <v>147</v>
      </c>
      <c r="C918" s="20">
        <v>42427</v>
      </c>
      <c r="D918" s="20">
        <v>0</v>
      </c>
      <c r="E918" s="20">
        <v>0</v>
      </c>
      <c r="F918" s="20">
        <v>0</v>
      </c>
      <c r="G918" s="20">
        <v>0</v>
      </c>
      <c r="H918" s="20">
        <v>0</v>
      </c>
      <c r="I918" s="19">
        <v>42427</v>
      </c>
      <c r="J918" s="28"/>
    </row>
    <row r="919" spans="2:10" x14ac:dyDescent="0.25">
      <c r="B919" s="19" t="s">
        <v>125</v>
      </c>
      <c r="C919" s="20">
        <v>2188</v>
      </c>
      <c r="D919" s="20">
        <v>0</v>
      </c>
      <c r="E919" s="20">
        <v>0</v>
      </c>
      <c r="F919" s="20">
        <v>0</v>
      </c>
      <c r="G919" s="20">
        <v>0</v>
      </c>
      <c r="H919" s="20">
        <v>0</v>
      </c>
      <c r="I919" s="19">
        <v>2188</v>
      </c>
      <c r="J919" s="28"/>
    </row>
    <row r="920" spans="2:10" x14ac:dyDescent="0.25">
      <c r="B920" s="19" t="s">
        <v>126</v>
      </c>
      <c r="C920" s="20">
        <v>1</v>
      </c>
      <c r="D920" s="20">
        <v>0</v>
      </c>
      <c r="E920" s="20">
        <v>0</v>
      </c>
      <c r="F920" s="20">
        <v>0</v>
      </c>
      <c r="G920" s="20">
        <v>0</v>
      </c>
      <c r="H920" s="20">
        <v>0</v>
      </c>
      <c r="I920" s="19">
        <v>1</v>
      </c>
      <c r="J920" s="28"/>
    </row>
    <row r="921" spans="2:10" x14ac:dyDescent="0.25">
      <c r="B921" s="19" t="s">
        <v>127</v>
      </c>
      <c r="C921" s="20">
        <v>1847</v>
      </c>
      <c r="D921" s="20">
        <v>0</v>
      </c>
      <c r="E921" s="20">
        <v>0</v>
      </c>
      <c r="F921" s="20">
        <v>0</v>
      </c>
      <c r="G921" s="20">
        <v>0</v>
      </c>
      <c r="H921" s="20">
        <v>0</v>
      </c>
      <c r="I921" s="19">
        <v>1847</v>
      </c>
      <c r="J921" s="28"/>
    </row>
    <row r="922" spans="2:10" x14ac:dyDescent="0.25">
      <c r="B922" s="19" t="s">
        <v>128</v>
      </c>
      <c r="C922" s="20">
        <v>845</v>
      </c>
      <c r="D922" s="20">
        <v>0</v>
      </c>
      <c r="E922" s="20">
        <v>0</v>
      </c>
      <c r="F922" s="20">
        <v>0</v>
      </c>
      <c r="G922" s="20">
        <v>0</v>
      </c>
      <c r="H922" s="20">
        <v>0</v>
      </c>
      <c r="I922" s="19">
        <v>845</v>
      </c>
      <c r="J922" s="28"/>
    </row>
    <row r="923" spans="2:10" x14ac:dyDescent="0.25">
      <c r="B923" s="19" t="s">
        <v>169</v>
      </c>
      <c r="C923" s="20">
        <v>2922</v>
      </c>
      <c r="D923" s="20">
        <v>0</v>
      </c>
      <c r="E923" s="20">
        <v>0</v>
      </c>
      <c r="F923" s="20">
        <v>0</v>
      </c>
      <c r="G923" s="20">
        <v>0</v>
      </c>
      <c r="H923" s="20">
        <v>0</v>
      </c>
      <c r="I923" s="19">
        <v>2922</v>
      </c>
      <c r="J923" s="28"/>
    </row>
    <row r="924" spans="2:10" x14ac:dyDescent="0.25">
      <c r="B924" s="19" t="s">
        <v>129</v>
      </c>
      <c r="C924" s="20">
        <v>3213</v>
      </c>
      <c r="D924" s="20">
        <v>0</v>
      </c>
      <c r="E924" s="20">
        <v>0</v>
      </c>
      <c r="F924" s="20">
        <v>0</v>
      </c>
      <c r="G924" s="20">
        <v>0</v>
      </c>
      <c r="H924" s="20">
        <v>0</v>
      </c>
      <c r="I924" s="19">
        <v>3213</v>
      </c>
      <c r="J924" s="28"/>
    </row>
    <row r="925" spans="2:10" x14ac:dyDescent="0.25">
      <c r="B925" s="19" t="s">
        <v>148</v>
      </c>
      <c r="C925" s="20">
        <v>614</v>
      </c>
      <c r="D925" s="20">
        <v>0</v>
      </c>
      <c r="E925" s="20">
        <v>0</v>
      </c>
      <c r="F925" s="20">
        <v>0</v>
      </c>
      <c r="G925" s="20">
        <v>0</v>
      </c>
      <c r="H925" s="20">
        <v>0</v>
      </c>
      <c r="I925" s="19">
        <v>614</v>
      </c>
      <c r="J925" s="28"/>
    </row>
    <row r="926" spans="2:10" x14ac:dyDescent="0.25">
      <c r="B926" s="19" t="s">
        <v>130</v>
      </c>
      <c r="C926" s="20">
        <v>14394</v>
      </c>
      <c r="D926" s="20">
        <v>0</v>
      </c>
      <c r="E926" s="20">
        <v>0</v>
      </c>
      <c r="F926" s="20">
        <v>0</v>
      </c>
      <c r="G926" s="20">
        <v>0</v>
      </c>
      <c r="H926" s="20">
        <v>0</v>
      </c>
      <c r="I926" s="19">
        <v>14394</v>
      </c>
      <c r="J926" s="28"/>
    </row>
    <row r="927" spans="2:10" x14ac:dyDescent="0.25">
      <c r="B927" s="19" t="s">
        <v>77</v>
      </c>
      <c r="C927" s="20">
        <v>1636</v>
      </c>
      <c r="D927" s="20">
        <v>0</v>
      </c>
      <c r="E927" s="20">
        <v>0</v>
      </c>
      <c r="F927" s="20">
        <v>0</v>
      </c>
      <c r="G927" s="20">
        <v>0</v>
      </c>
      <c r="H927" s="20">
        <v>0</v>
      </c>
      <c r="I927" s="19">
        <v>1636</v>
      </c>
      <c r="J927" s="28"/>
    </row>
    <row r="928" spans="2:10" x14ac:dyDescent="0.25">
      <c r="B928" s="19" t="s">
        <v>131</v>
      </c>
      <c r="C928" s="20">
        <v>4449</v>
      </c>
      <c r="D928" s="20">
        <v>0</v>
      </c>
      <c r="E928" s="20">
        <v>0</v>
      </c>
      <c r="F928" s="20">
        <v>0</v>
      </c>
      <c r="G928" s="20">
        <v>0</v>
      </c>
      <c r="H928" s="20">
        <v>0</v>
      </c>
      <c r="I928" s="19">
        <v>4449</v>
      </c>
      <c r="J928" s="28"/>
    </row>
    <row r="929" spans="2:10" x14ac:dyDescent="0.25">
      <c r="B929" s="19" t="s">
        <v>133</v>
      </c>
      <c r="C929" s="20">
        <v>24694</v>
      </c>
      <c r="D929" s="20">
        <v>0</v>
      </c>
      <c r="E929" s="20">
        <v>0</v>
      </c>
      <c r="F929" s="20">
        <v>0</v>
      </c>
      <c r="G929" s="20">
        <v>0</v>
      </c>
      <c r="H929" s="20">
        <v>0</v>
      </c>
      <c r="I929" s="19">
        <v>24694</v>
      </c>
      <c r="J929" s="28"/>
    </row>
    <row r="930" spans="2:10" x14ac:dyDescent="0.25">
      <c r="B930" s="19" t="s">
        <v>134</v>
      </c>
      <c r="C930" s="20">
        <v>1245</v>
      </c>
      <c r="D930" s="20">
        <v>0</v>
      </c>
      <c r="E930" s="20">
        <v>0</v>
      </c>
      <c r="F930" s="20">
        <v>0</v>
      </c>
      <c r="G930" s="20">
        <v>0</v>
      </c>
      <c r="H930" s="20">
        <v>0</v>
      </c>
      <c r="I930" s="19">
        <v>1245</v>
      </c>
      <c r="J930" s="28"/>
    </row>
    <row r="931" spans="2:10" x14ac:dyDescent="0.25">
      <c r="B931" s="19" t="s">
        <v>170</v>
      </c>
      <c r="C931" s="20">
        <v>8</v>
      </c>
      <c r="D931" s="20">
        <v>0</v>
      </c>
      <c r="E931" s="20">
        <v>0</v>
      </c>
      <c r="F931" s="20">
        <v>0</v>
      </c>
      <c r="G931" s="20">
        <v>0</v>
      </c>
      <c r="H931" s="20">
        <v>0</v>
      </c>
      <c r="I931" s="19">
        <v>8</v>
      </c>
      <c r="J931" s="28"/>
    </row>
    <row r="932" spans="2:10" x14ac:dyDescent="0.25">
      <c r="B932" s="19"/>
      <c r="C932" s="20"/>
      <c r="D932" s="20"/>
      <c r="E932" s="20"/>
      <c r="F932" s="20"/>
      <c r="G932" s="20"/>
      <c r="H932" s="20"/>
      <c r="I932" s="19">
        <v>0</v>
      </c>
      <c r="J932" s="28"/>
    </row>
    <row r="933" spans="2:10" x14ac:dyDescent="0.25">
      <c r="B933" s="19"/>
      <c r="C933" s="20"/>
      <c r="D933" s="20"/>
      <c r="E933" s="20"/>
      <c r="F933" s="20"/>
      <c r="G933" s="20"/>
      <c r="H933" s="20"/>
      <c r="I933" s="19"/>
      <c r="J933" s="28"/>
    </row>
    <row r="934" spans="2:10" x14ac:dyDescent="0.25">
      <c r="B934" s="19"/>
      <c r="C934" s="20"/>
      <c r="D934" s="20"/>
      <c r="E934" s="20"/>
      <c r="F934" s="20"/>
      <c r="G934" s="20"/>
      <c r="H934" s="20"/>
      <c r="I934" s="19"/>
      <c r="J934" s="28"/>
    </row>
    <row r="935" spans="2:10" x14ac:dyDescent="0.25">
      <c r="B935" s="19"/>
      <c r="C935" s="20"/>
      <c r="D935" s="20"/>
      <c r="E935" s="20"/>
      <c r="F935" s="20"/>
      <c r="G935" s="20"/>
      <c r="H935" s="20"/>
      <c r="I935" s="19"/>
      <c r="J935" s="28"/>
    </row>
    <row r="936" spans="2:10" x14ac:dyDescent="0.25">
      <c r="B936" s="19"/>
      <c r="C936" s="20"/>
      <c r="D936" s="20"/>
      <c r="E936" s="20"/>
      <c r="F936" s="20"/>
      <c r="G936" s="20"/>
      <c r="H936" s="20"/>
      <c r="I936" s="19"/>
      <c r="J936" s="28"/>
    </row>
    <row r="937" spans="2:10" x14ac:dyDescent="0.25">
      <c r="B937" s="19"/>
      <c r="C937" s="20"/>
      <c r="D937" s="20"/>
      <c r="E937" s="20"/>
      <c r="F937" s="20"/>
      <c r="G937" s="20"/>
      <c r="H937" s="20"/>
      <c r="I937" s="19"/>
      <c r="J937" s="28"/>
    </row>
    <row r="938" spans="2:10" x14ac:dyDescent="0.25">
      <c r="B938" s="19"/>
      <c r="C938" s="20"/>
      <c r="D938" s="20"/>
      <c r="E938" s="20"/>
      <c r="F938" s="20"/>
      <c r="G938" s="20"/>
      <c r="H938" s="20"/>
      <c r="I938" s="19"/>
      <c r="J938" s="28"/>
    </row>
    <row r="939" spans="2:10" x14ac:dyDescent="0.25">
      <c r="B939" s="19" t="s">
        <v>8</v>
      </c>
      <c r="C939" s="19">
        <f>SUM(C853:C938)</f>
        <v>32414089</v>
      </c>
      <c r="D939" s="19">
        <f>SUM(D853:D938)</f>
        <v>0</v>
      </c>
      <c r="E939" s="19">
        <f>SUM(E853:E938)</f>
        <v>0</v>
      </c>
      <c r="F939" s="19">
        <f>SUM(F853:F938)</f>
        <v>0</v>
      </c>
      <c r="G939" s="19">
        <f>SUM(G853:G938)</f>
        <v>0</v>
      </c>
      <c r="H939" s="19">
        <f>SUM(H853:H938)</f>
        <v>0</v>
      </c>
      <c r="I939" s="19">
        <f>SUM(I853:I938)</f>
        <v>32414089</v>
      </c>
      <c r="J939" s="28"/>
    </row>
    <row r="940" spans="2:10" ht="15.75" thickBot="1" x14ac:dyDescent="0.3">
      <c r="J940" s="28"/>
    </row>
    <row r="941" spans="2:10" ht="16.5" thickBot="1" x14ac:dyDescent="0.3">
      <c r="B941" s="48" t="s">
        <v>60</v>
      </c>
      <c r="C941" s="49"/>
      <c r="D941" s="49"/>
      <c r="E941" s="49"/>
      <c r="F941" s="49"/>
      <c r="G941" s="49"/>
      <c r="H941" s="50"/>
      <c r="I941" s="61" t="str">
        <f>$I$30</f>
        <v>ACUMULAT DESEMBRE 2020</v>
      </c>
      <c r="J941" s="28"/>
    </row>
    <row r="942" spans="2:10" x14ac:dyDescent="0.25">
      <c r="B942" s="17" t="s">
        <v>31</v>
      </c>
      <c r="C942" s="18" t="s">
        <v>32</v>
      </c>
      <c r="D942" s="18" t="s">
        <v>33</v>
      </c>
      <c r="E942" s="18" t="s">
        <v>34</v>
      </c>
      <c r="F942" s="18" t="s">
        <v>35</v>
      </c>
      <c r="G942" s="18" t="s">
        <v>36</v>
      </c>
      <c r="H942" s="18" t="s">
        <v>37</v>
      </c>
      <c r="I942" s="18" t="s">
        <v>8</v>
      </c>
    </row>
    <row r="943" spans="2:10" x14ac:dyDescent="0.25">
      <c r="B943" s="19" t="s">
        <v>38</v>
      </c>
      <c r="C943" s="20">
        <v>68779</v>
      </c>
      <c r="D943" s="20">
        <v>2796</v>
      </c>
      <c r="E943" s="20">
        <v>1673</v>
      </c>
      <c r="F943" s="20">
        <v>256</v>
      </c>
      <c r="G943" s="20">
        <v>21625</v>
      </c>
      <c r="H943" s="20">
        <v>625</v>
      </c>
      <c r="I943" s="19">
        <v>95754</v>
      </c>
    </row>
    <row r="944" spans="2:10" x14ac:dyDescent="0.25">
      <c r="B944" s="19" t="s">
        <v>39</v>
      </c>
      <c r="C944" s="20">
        <v>41187</v>
      </c>
      <c r="D944" s="20">
        <v>1316</v>
      </c>
      <c r="E944" s="20">
        <v>730</v>
      </c>
      <c r="F944" s="20">
        <v>158</v>
      </c>
      <c r="G944" s="20">
        <v>3126</v>
      </c>
      <c r="H944" s="20">
        <v>181</v>
      </c>
      <c r="I944" s="19">
        <v>46698</v>
      </c>
    </row>
    <row r="945" spans="2:9" x14ac:dyDescent="0.25">
      <c r="B945" s="19" t="s">
        <v>40</v>
      </c>
      <c r="C945" s="20">
        <v>14291</v>
      </c>
      <c r="D945" s="20">
        <v>3195</v>
      </c>
      <c r="E945" s="20">
        <v>1454</v>
      </c>
      <c r="F945" s="20">
        <v>40</v>
      </c>
      <c r="G945" s="20">
        <v>2337</v>
      </c>
      <c r="H945" s="20">
        <v>4</v>
      </c>
      <c r="I945" s="19">
        <v>21321</v>
      </c>
    </row>
    <row r="946" spans="2:9" x14ac:dyDescent="0.25">
      <c r="B946" s="19" t="s">
        <v>41</v>
      </c>
      <c r="C946" s="20">
        <v>4539</v>
      </c>
      <c r="D946" s="20">
        <v>2547</v>
      </c>
      <c r="E946" s="20">
        <v>1318</v>
      </c>
      <c r="F946" s="20">
        <v>274</v>
      </c>
      <c r="G946" s="20">
        <v>5895</v>
      </c>
      <c r="H946" s="20">
        <v>112</v>
      </c>
      <c r="I946" s="19">
        <v>14685</v>
      </c>
    </row>
    <row r="947" spans="2:9" x14ac:dyDescent="0.25">
      <c r="B947" s="19" t="s">
        <v>42</v>
      </c>
      <c r="C947" s="20">
        <v>3599</v>
      </c>
      <c r="D947" s="20">
        <v>17</v>
      </c>
      <c r="E947" s="20">
        <v>111</v>
      </c>
      <c r="F947" s="20">
        <v>0</v>
      </c>
      <c r="G947" s="20">
        <v>141</v>
      </c>
      <c r="H947" s="20">
        <v>5</v>
      </c>
      <c r="I947" s="19">
        <v>3873</v>
      </c>
    </row>
    <row r="948" spans="2:9" x14ac:dyDescent="0.25">
      <c r="B948" s="19" t="s">
        <v>43</v>
      </c>
      <c r="C948" s="20">
        <v>1541</v>
      </c>
      <c r="D948" s="20">
        <v>96</v>
      </c>
      <c r="E948" s="20">
        <v>56</v>
      </c>
      <c r="F948" s="20">
        <v>0</v>
      </c>
      <c r="G948" s="20">
        <v>268</v>
      </c>
      <c r="H948" s="20">
        <v>1</v>
      </c>
      <c r="I948" s="19">
        <v>1962</v>
      </c>
    </row>
    <row r="949" spans="2:9" x14ac:dyDescent="0.25">
      <c r="B949" s="19" t="s">
        <v>89</v>
      </c>
      <c r="C949" s="20">
        <v>148</v>
      </c>
      <c r="D949" s="20">
        <v>0</v>
      </c>
      <c r="E949" s="20">
        <v>131</v>
      </c>
      <c r="F949" s="20">
        <v>0</v>
      </c>
      <c r="G949" s="20">
        <v>3</v>
      </c>
      <c r="H949" s="20">
        <v>0</v>
      </c>
      <c r="I949" s="19">
        <v>282</v>
      </c>
    </row>
    <row r="950" spans="2:9" x14ac:dyDescent="0.25">
      <c r="B950" s="19" t="s">
        <v>91</v>
      </c>
      <c r="C950" s="20">
        <v>6805</v>
      </c>
      <c r="D950" s="20">
        <v>300</v>
      </c>
      <c r="E950" s="20">
        <v>114</v>
      </c>
      <c r="F950" s="20">
        <v>0</v>
      </c>
      <c r="G950" s="20">
        <v>2847</v>
      </c>
      <c r="H950" s="20">
        <v>11</v>
      </c>
      <c r="I950" s="19">
        <v>10077</v>
      </c>
    </row>
    <row r="951" spans="2:9" x14ac:dyDescent="0.25">
      <c r="B951" s="19" t="s">
        <v>92</v>
      </c>
      <c r="C951" s="20">
        <v>1885</v>
      </c>
      <c r="D951" s="20">
        <v>158</v>
      </c>
      <c r="E951" s="20">
        <v>226</v>
      </c>
      <c r="F951" s="20">
        <v>0</v>
      </c>
      <c r="G951" s="20">
        <v>1440</v>
      </c>
      <c r="H951" s="20">
        <v>26</v>
      </c>
      <c r="I951" s="19">
        <v>3735</v>
      </c>
    </row>
    <row r="952" spans="2:9" x14ac:dyDescent="0.25">
      <c r="B952" s="19" t="s">
        <v>93</v>
      </c>
      <c r="C952" s="20">
        <v>4306</v>
      </c>
      <c r="D952" s="20">
        <v>1</v>
      </c>
      <c r="E952" s="20">
        <v>40</v>
      </c>
      <c r="F952" s="20">
        <v>1</v>
      </c>
      <c r="G952" s="20">
        <v>1138</v>
      </c>
      <c r="H952" s="20">
        <v>0</v>
      </c>
      <c r="I952" s="19">
        <v>5486</v>
      </c>
    </row>
    <row r="953" spans="2:9" x14ac:dyDescent="0.25">
      <c r="B953" s="19" t="s">
        <v>94</v>
      </c>
      <c r="C953" s="20">
        <v>1451</v>
      </c>
      <c r="D953" s="20">
        <v>5</v>
      </c>
      <c r="E953" s="20">
        <v>29</v>
      </c>
      <c r="F953" s="20">
        <v>0</v>
      </c>
      <c r="G953" s="20">
        <v>517</v>
      </c>
      <c r="H953" s="20">
        <v>77</v>
      </c>
      <c r="I953" s="19">
        <v>2079</v>
      </c>
    </row>
    <row r="954" spans="2:9" x14ac:dyDescent="0.25">
      <c r="B954" s="19" t="s">
        <v>95</v>
      </c>
      <c r="C954" s="20">
        <v>492</v>
      </c>
      <c r="D954" s="20">
        <v>1</v>
      </c>
      <c r="E954" s="20">
        <v>0</v>
      </c>
      <c r="F954" s="20">
        <v>0</v>
      </c>
      <c r="G954" s="20">
        <v>55</v>
      </c>
      <c r="H954" s="20">
        <v>1</v>
      </c>
      <c r="I954" s="19">
        <v>549</v>
      </c>
    </row>
    <row r="955" spans="2:9" x14ac:dyDescent="0.25">
      <c r="B955" s="19" t="s">
        <v>44</v>
      </c>
      <c r="C955" s="20">
        <v>605</v>
      </c>
      <c r="D955" s="20">
        <v>46</v>
      </c>
      <c r="E955" s="20">
        <v>5</v>
      </c>
      <c r="F955" s="20">
        <v>0</v>
      </c>
      <c r="G955" s="20">
        <v>180</v>
      </c>
      <c r="H955" s="20">
        <v>0</v>
      </c>
      <c r="I955" s="19">
        <v>836</v>
      </c>
    </row>
    <row r="956" spans="2:9" x14ac:dyDescent="0.25">
      <c r="B956" s="19" t="s">
        <v>45</v>
      </c>
      <c r="C956" s="20">
        <v>570</v>
      </c>
      <c r="D956" s="20">
        <v>140</v>
      </c>
      <c r="E956" s="20">
        <v>24</v>
      </c>
      <c r="F956" s="20">
        <v>2</v>
      </c>
      <c r="G956" s="20">
        <v>166</v>
      </c>
      <c r="H956" s="20">
        <v>0</v>
      </c>
      <c r="I956" s="19">
        <v>902</v>
      </c>
    </row>
    <row r="957" spans="2:9" x14ac:dyDescent="0.25">
      <c r="B957" s="19" t="s">
        <v>46</v>
      </c>
      <c r="C957" s="20">
        <v>12</v>
      </c>
      <c r="D957" s="20">
        <v>46</v>
      </c>
      <c r="E957" s="20">
        <v>33</v>
      </c>
      <c r="F957" s="20">
        <v>0</v>
      </c>
      <c r="G957" s="20">
        <v>260</v>
      </c>
      <c r="H957" s="20">
        <v>23</v>
      </c>
      <c r="I957" s="19">
        <v>374</v>
      </c>
    </row>
    <row r="958" spans="2:9" x14ac:dyDescent="0.25">
      <c r="B958" s="19" t="s">
        <v>47</v>
      </c>
      <c r="C958" s="20">
        <v>651</v>
      </c>
      <c r="D958" s="20">
        <v>179</v>
      </c>
      <c r="E958" s="20">
        <v>395</v>
      </c>
      <c r="F958" s="20">
        <v>0</v>
      </c>
      <c r="G958" s="20">
        <v>469</v>
      </c>
      <c r="H958" s="20">
        <v>0</v>
      </c>
      <c r="I958" s="19">
        <v>1694</v>
      </c>
    </row>
    <row r="959" spans="2:9" x14ac:dyDescent="0.25">
      <c r="B959" s="19" t="s">
        <v>96</v>
      </c>
      <c r="C959" s="20">
        <v>517</v>
      </c>
      <c r="D959" s="20">
        <v>782</v>
      </c>
      <c r="E959" s="20">
        <v>5</v>
      </c>
      <c r="F959" s="20">
        <v>0</v>
      </c>
      <c r="G959" s="20">
        <v>150</v>
      </c>
      <c r="H959" s="20">
        <v>0</v>
      </c>
      <c r="I959" s="19">
        <v>1454</v>
      </c>
    </row>
    <row r="960" spans="2:9" x14ac:dyDescent="0.25">
      <c r="B960" s="19" t="s">
        <v>83</v>
      </c>
      <c r="C960" s="20">
        <v>85</v>
      </c>
      <c r="D960" s="20">
        <v>124</v>
      </c>
      <c r="E960" s="20">
        <v>0</v>
      </c>
      <c r="F960" s="20">
        <v>0</v>
      </c>
      <c r="G960" s="20">
        <v>114</v>
      </c>
      <c r="H960" s="20">
        <v>0</v>
      </c>
      <c r="I960" s="19">
        <v>323</v>
      </c>
    </row>
    <row r="961" spans="2:9" x14ac:dyDescent="0.25">
      <c r="B961" s="19" t="s">
        <v>98</v>
      </c>
      <c r="C961" s="20">
        <v>0</v>
      </c>
      <c r="D961" s="20">
        <v>8</v>
      </c>
      <c r="E961" s="20">
        <v>0</v>
      </c>
      <c r="F961" s="20">
        <v>0</v>
      </c>
      <c r="G961" s="20">
        <v>0</v>
      </c>
      <c r="H961" s="20">
        <v>0</v>
      </c>
      <c r="I961" s="19">
        <v>8</v>
      </c>
    </row>
    <row r="962" spans="2:9" x14ac:dyDescent="0.25">
      <c r="B962" s="19" t="s">
        <v>136</v>
      </c>
      <c r="C962" s="20">
        <v>8</v>
      </c>
      <c r="D962" s="20">
        <v>0</v>
      </c>
      <c r="E962" s="20">
        <v>0</v>
      </c>
      <c r="F962" s="20">
        <v>0</v>
      </c>
      <c r="G962" s="20">
        <v>0</v>
      </c>
      <c r="H962" s="20">
        <v>0</v>
      </c>
      <c r="I962" s="19">
        <v>8</v>
      </c>
    </row>
    <row r="963" spans="2:9" x14ac:dyDescent="0.25">
      <c r="B963" s="19" t="s">
        <v>100</v>
      </c>
      <c r="C963" s="20">
        <v>80</v>
      </c>
      <c r="D963" s="20">
        <v>0</v>
      </c>
      <c r="E963" s="20">
        <v>52</v>
      </c>
      <c r="F963" s="20">
        <v>0</v>
      </c>
      <c r="G963" s="20">
        <v>5</v>
      </c>
      <c r="H963" s="20">
        <v>0</v>
      </c>
      <c r="I963" s="19">
        <v>137</v>
      </c>
    </row>
    <row r="964" spans="2:9" x14ac:dyDescent="0.25">
      <c r="B964" s="19" t="s">
        <v>101</v>
      </c>
      <c r="C964" s="20">
        <v>0</v>
      </c>
      <c r="D964" s="20">
        <v>53</v>
      </c>
      <c r="E964" s="20">
        <v>8</v>
      </c>
      <c r="F964" s="20">
        <v>0</v>
      </c>
      <c r="G964" s="20">
        <v>120</v>
      </c>
      <c r="H964" s="20">
        <v>0</v>
      </c>
      <c r="I964" s="19">
        <v>181</v>
      </c>
    </row>
    <row r="965" spans="2:9" x14ac:dyDescent="0.25">
      <c r="B965" s="19" t="s">
        <v>102</v>
      </c>
      <c r="C965" s="20">
        <v>46</v>
      </c>
      <c r="D965" s="20">
        <v>14</v>
      </c>
      <c r="E965" s="20">
        <v>1</v>
      </c>
      <c r="F965" s="20">
        <v>0</v>
      </c>
      <c r="G965" s="20">
        <v>8</v>
      </c>
      <c r="H965" s="20">
        <v>0</v>
      </c>
      <c r="I965" s="19">
        <v>69</v>
      </c>
    </row>
    <row r="966" spans="2:9" x14ac:dyDescent="0.25">
      <c r="B966" s="19" t="s">
        <v>103</v>
      </c>
      <c r="C966" s="20">
        <v>0</v>
      </c>
      <c r="D966" s="20">
        <v>1</v>
      </c>
      <c r="E966" s="20">
        <v>55</v>
      </c>
      <c r="F966" s="20">
        <v>46</v>
      </c>
      <c r="G966" s="20">
        <v>100</v>
      </c>
      <c r="H966" s="20">
        <v>0</v>
      </c>
      <c r="I966" s="19">
        <v>202</v>
      </c>
    </row>
    <row r="967" spans="2:9" x14ac:dyDescent="0.25">
      <c r="B967" s="19" t="s">
        <v>104</v>
      </c>
      <c r="C967" s="20">
        <v>0</v>
      </c>
      <c r="D967" s="20">
        <v>0</v>
      </c>
      <c r="E967" s="20">
        <v>60</v>
      </c>
      <c r="F967" s="20">
        <v>87</v>
      </c>
      <c r="G967" s="20">
        <v>103</v>
      </c>
      <c r="H967" s="20">
        <v>0</v>
      </c>
      <c r="I967" s="19">
        <v>250</v>
      </c>
    </row>
    <row r="968" spans="2:9" x14ac:dyDescent="0.25">
      <c r="B968" s="19" t="s">
        <v>105</v>
      </c>
      <c r="C968" s="20">
        <v>0</v>
      </c>
      <c r="D968" s="20">
        <v>580</v>
      </c>
      <c r="E968" s="20">
        <v>365</v>
      </c>
      <c r="F968" s="20">
        <v>4</v>
      </c>
      <c r="G968" s="20">
        <v>311</v>
      </c>
      <c r="H968" s="20">
        <v>0</v>
      </c>
      <c r="I968" s="19">
        <v>1260</v>
      </c>
    </row>
    <row r="969" spans="2:9" x14ac:dyDescent="0.25">
      <c r="B969" s="19" t="s">
        <v>106</v>
      </c>
      <c r="C969" s="20">
        <v>0</v>
      </c>
      <c r="D969" s="20">
        <v>0</v>
      </c>
      <c r="E969" s="20">
        <v>0</v>
      </c>
      <c r="F969" s="20">
        <v>0</v>
      </c>
      <c r="G969" s="20">
        <v>14</v>
      </c>
      <c r="H969" s="20">
        <v>0</v>
      </c>
      <c r="I969" s="19">
        <v>14</v>
      </c>
    </row>
    <row r="970" spans="2:9" x14ac:dyDescent="0.25">
      <c r="B970" s="19" t="s">
        <v>107</v>
      </c>
      <c r="C970" s="20">
        <v>41</v>
      </c>
      <c r="D970" s="20">
        <v>384</v>
      </c>
      <c r="E970" s="20">
        <v>119</v>
      </c>
      <c r="F970" s="20">
        <v>1</v>
      </c>
      <c r="G970" s="20">
        <v>39</v>
      </c>
      <c r="H970" s="20">
        <v>0</v>
      </c>
      <c r="I970" s="19">
        <v>584</v>
      </c>
    </row>
    <row r="971" spans="2:9" x14ac:dyDescent="0.25">
      <c r="B971" s="19" t="s">
        <v>50</v>
      </c>
      <c r="C971" s="20">
        <v>2</v>
      </c>
      <c r="D971" s="20">
        <v>0</v>
      </c>
      <c r="E971" s="20">
        <v>87</v>
      </c>
      <c r="F971" s="20">
        <v>83</v>
      </c>
      <c r="G971" s="20">
        <v>50</v>
      </c>
      <c r="H971" s="20">
        <v>68</v>
      </c>
      <c r="I971" s="19">
        <v>290</v>
      </c>
    </row>
    <row r="972" spans="2:9" x14ac:dyDescent="0.25">
      <c r="B972" s="19" t="s">
        <v>108</v>
      </c>
      <c r="C972" s="20">
        <v>0</v>
      </c>
      <c r="D972" s="20">
        <v>0</v>
      </c>
      <c r="E972" s="20">
        <v>50</v>
      </c>
      <c r="F972" s="20">
        <v>0</v>
      </c>
      <c r="G972" s="20">
        <v>0</v>
      </c>
      <c r="H972" s="20">
        <v>0</v>
      </c>
      <c r="I972" s="19">
        <v>50</v>
      </c>
    </row>
    <row r="973" spans="2:9" x14ac:dyDescent="0.25">
      <c r="B973" s="19" t="s">
        <v>109</v>
      </c>
      <c r="C973" s="20">
        <v>2</v>
      </c>
      <c r="D973" s="20">
        <v>212</v>
      </c>
      <c r="E973" s="20">
        <v>0</v>
      </c>
      <c r="F973" s="20">
        <v>0</v>
      </c>
      <c r="G973" s="20">
        <v>46</v>
      </c>
      <c r="H973" s="20">
        <v>0</v>
      </c>
      <c r="I973" s="19">
        <v>260</v>
      </c>
    </row>
    <row r="974" spans="2:9" x14ac:dyDescent="0.25">
      <c r="B974" s="19" t="s">
        <v>111</v>
      </c>
      <c r="C974" s="20">
        <v>164</v>
      </c>
      <c r="D974" s="20">
        <v>0</v>
      </c>
      <c r="E974" s="20">
        <v>2</v>
      </c>
      <c r="F974" s="20">
        <v>0</v>
      </c>
      <c r="G974" s="20">
        <v>1</v>
      </c>
      <c r="H974" s="20">
        <v>0</v>
      </c>
      <c r="I974" s="19">
        <v>167</v>
      </c>
    </row>
    <row r="975" spans="2:9" x14ac:dyDescent="0.25">
      <c r="B975" s="19" t="s">
        <v>52</v>
      </c>
      <c r="C975" s="20">
        <v>4</v>
      </c>
      <c r="D975" s="20">
        <v>21</v>
      </c>
      <c r="E975" s="20">
        <v>0</v>
      </c>
      <c r="F975" s="20">
        <v>0</v>
      </c>
      <c r="G975" s="20">
        <v>0</v>
      </c>
      <c r="H975" s="20">
        <v>0</v>
      </c>
      <c r="I975" s="19">
        <v>25</v>
      </c>
    </row>
    <row r="976" spans="2:9" x14ac:dyDescent="0.25">
      <c r="B976" s="19" t="s">
        <v>112</v>
      </c>
      <c r="C976" s="20">
        <v>0</v>
      </c>
      <c r="D976" s="20">
        <v>0</v>
      </c>
      <c r="E976" s="20">
        <v>0</v>
      </c>
      <c r="F976" s="20">
        <v>0</v>
      </c>
      <c r="G976" s="20">
        <v>0</v>
      </c>
      <c r="H976" s="20">
        <v>476</v>
      </c>
      <c r="I976" s="19">
        <v>476</v>
      </c>
    </row>
    <row r="977" spans="2:9" x14ac:dyDescent="0.25">
      <c r="B977" s="19" t="s">
        <v>140</v>
      </c>
      <c r="C977" s="20">
        <v>0</v>
      </c>
      <c r="D977" s="20">
        <v>0</v>
      </c>
      <c r="E977" s="20">
        <v>0</v>
      </c>
      <c r="F977" s="20">
        <v>0</v>
      </c>
      <c r="G977" s="20">
        <v>7</v>
      </c>
      <c r="H977" s="20">
        <v>0</v>
      </c>
      <c r="I977" s="19">
        <v>7</v>
      </c>
    </row>
    <row r="978" spans="2:9" x14ac:dyDescent="0.25">
      <c r="B978" s="19" t="s">
        <v>113</v>
      </c>
      <c r="C978" s="20">
        <v>93</v>
      </c>
      <c r="D978" s="20">
        <v>0</v>
      </c>
      <c r="E978" s="20">
        <v>4</v>
      </c>
      <c r="F978" s="20">
        <v>0</v>
      </c>
      <c r="G978" s="20">
        <v>2</v>
      </c>
      <c r="H978" s="20">
        <v>0</v>
      </c>
      <c r="I978" s="19">
        <v>99</v>
      </c>
    </row>
    <row r="979" spans="2:9" x14ac:dyDescent="0.25">
      <c r="B979" s="19" t="s">
        <v>84</v>
      </c>
      <c r="C979" s="20">
        <v>0</v>
      </c>
      <c r="D979" s="20">
        <v>148</v>
      </c>
      <c r="E979" s="20">
        <v>58</v>
      </c>
      <c r="F979" s="20">
        <v>0</v>
      </c>
      <c r="G979" s="20">
        <v>655</v>
      </c>
      <c r="H979" s="20">
        <v>0</v>
      </c>
      <c r="I979" s="19">
        <v>861</v>
      </c>
    </row>
    <row r="980" spans="2:9" x14ac:dyDescent="0.25">
      <c r="B980" s="19" t="s">
        <v>114</v>
      </c>
      <c r="C980" s="20">
        <v>0</v>
      </c>
      <c r="D980" s="20">
        <v>0</v>
      </c>
      <c r="E980" s="20">
        <v>0</v>
      </c>
      <c r="F980" s="20">
        <v>0</v>
      </c>
      <c r="G980" s="20">
        <v>0</v>
      </c>
      <c r="H980" s="20">
        <v>26</v>
      </c>
      <c r="I980" s="19">
        <v>26</v>
      </c>
    </row>
    <row r="981" spans="2:9" x14ac:dyDescent="0.25">
      <c r="B981" s="19" t="s">
        <v>115</v>
      </c>
      <c r="C981" s="20">
        <v>29</v>
      </c>
      <c r="D981" s="20">
        <v>306</v>
      </c>
      <c r="E981" s="20">
        <v>14</v>
      </c>
      <c r="F981" s="20">
        <v>1</v>
      </c>
      <c r="G981" s="20">
        <v>31</v>
      </c>
      <c r="H981" s="20">
        <v>0</v>
      </c>
      <c r="I981" s="19">
        <v>381</v>
      </c>
    </row>
    <row r="982" spans="2:9" x14ac:dyDescent="0.25">
      <c r="B982" s="19" t="s">
        <v>116</v>
      </c>
      <c r="C982" s="20">
        <v>0</v>
      </c>
      <c r="D982" s="20">
        <v>1</v>
      </c>
      <c r="E982" s="20">
        <v>26</v>
      </c>
      <c r="F982" s="20">
        <v>0</v>
      </c>
      <c r="G982" s="20">
        <v>39</v>
      </c>
      <c r="H982" s="20">
        <v>0</v>
      </c>
      <c r="I982" s="19">
        <v>66</v>
      </c>
    </row>
    <row r="983" spans="2:9" x14ac:dyDescent="0.25">
      <c r="B983" s="19" t="s">
        <v>117</v>
      </c>
      <c r="C983" s="20">
        <v>0</v>
      </c>
      <c r="D983" s="20">
        <v>0</v>
      </c>
      <c r="E983" s="20">
        <v>0</v>
      </c>
      <c r="F983" s="20">
        <v>0</v>
      </c>
      <c r="G983" s="20">
        <v>0</v>
      </c>
      <c r="H983" s="20">
        <v>2</v>
      </c>
      <c r="I983" s="19">
        <v>2</v>
      </c>
    </row>
    <row r="984" spans="2:9" x14ac:dyDescent="0.25">
      <c r="B984" s="19" t="s">
        <v>118</v>
      </c>
      <c r="C984" s="20">
        <v>2</v>
      </c>
      <c r="D984" s="20">
        <v>0</v>
      </c>
      <c r="E984" s="20">
        <v>0</v>
      </c>
      <c r="F984" s="20">
        <v>0</v>
      </c>
      <c r="G984" s="20">
        <v>0</v>
      </c>
      <c r="H984" s="20">
        <v>0</v>
      </c>
      <c r="I984" s="19">
        <v>2</v>
      </c>
    </row>
    <row r="985" spans="2:9" x14ac:dyDescent="0.25">
      <c r="B985" s="19" t="s">
        <v>119</v>
      </c>
      <c r="C985" s="20">
        <v>270</v>
      </c>
      <c r="D985" s="20">
        <v>0</v>
      </c>
      <c r="E985" s="20">
        <v>0</v>
      </c>
      <c r="F985" s="20">
        <v>1</v>
      </c>
      <c r="G985" s="20">
        <v>108</v>
      </c>
      <c r="H985" s="20">
        <v>1</v>
      </c>
      <c r="I985" s="19">
        <v>380</v>
      </c>
    </row>
    <row r="986" spans="2:9" x14ac:dyDescent="0.25">
      <c r="B986" s="19" t="s">
        <v>120</v>
      </c>
      <c r="C986" s="20">
        <v>515</v>
      </c>
      <c r="D986" s="20">
        <v>7</v>
      </c>
      <c r="E986" s="20">
        <v>0</v>
      </c>
      <c r="F986" s="20">
        <v>0</v>
      </c>
      <c r="G986" s="20">
        <v>48</v>
      </c>
      <c r="H986" s="20">
        <v>0</v>
      </c>
      <c r="I986" s="19">
        <v>570</v>
      </c>
    </row>
    <row r="987" spans="2:9" x14ac:dyDescent="0.25">
      <c r="B987" s="19" t="s">
        <v>121</v>
      </c>
      <c r="C987" s="20">
        <v>12</v>
      </c>
      <c r="D987" s="20">
        <v>0</v>
      </c>
      <c r="E987" s="20">
        <v>0</v>
      </c>
      <c r="F987" s="20">
        <v>0</v>
      </c>
      <c r="G987" s="20">
        <v>0</v>
      </c>
      <c r="H987" s="20">
        <v>0</v>
      </c>
      <c r="I987" s="19">
        <v>12</v>
      </c>
    </row>
    <row r="988" spans="2:9" x14ac:dyDescent="0.25">
      <c r="B988" s="19" t="s">
        <v>141</v>
      </c>
      <c r="C988" s="20">
        <v>5</v>
      </c>
      <c r="D988" s="20">
        <v>0</v>
      </c>
      <c r="E988" s="20">
        <v>0</v>
      </c>
      <c r="F988" s="20">
        <v>0</v>
      </c>
      <c r="G988" s="20">
        <v>89</v>
      </c>
      <c r="H988" s="20">
        <v>0</v>
      </c>
      <c r="I988" s="19">
        <v>94</v>
      </c>
    </row>
    <row r="989" spans="2:9" x14ac:dyDescent="0.25">
      <c r="B989" s="19" t="s">
        <v>122</v>
      </c>
      <c r="C989" s="20">
        <v>0</v>
      </c>
      <c r="D989" s="20">
        <v>87</v>
      </c>
      <c r="E989" s="20">
        <v>0</v>
      </c>
      <c r="F989" s="20">
        <v>0</v>
      </c>
      <c r="G989" s="20">
        <v>0</v>
      </c>
      <c r="H989" s="20">
        <v>0</v>
      </c>
      <c r="I989" s="19">
        <v>87</v>
      </c>
    </row>
    <row r="990" spans="2:9" x14ac:dyDescent="0.25">
      <c r="B990" s="19" t="s">
        <v>123</v>
      </c>
      <c r="C990" s="20">
        <v>27</v>
      </c>
      <c r="D990" s="20">
        <v>45</v>
      </c>
      <c r="E990" s="20">
        <v>0</v>
      </c>
      <c r="F990" s="20">
        <v>0</v>
      </c>
      <c r="G990" s="20">
        <v>0</v>
      </c>
      <c r="H990" s="20">
        <v>0</v>
      </c>
      <c r="I990" s="19">
        <v>72</v>
      </c>
    </row>
    <row r="991" spans="2:9" x14ac:dyDescent="0.25">
      <c r="B991" s="19" t="s">
        <v>144</v>
      </c>
      <c r="C991" s="20">
        <v>0</v>
      </c>
      <c r="D991" s="20">
        <v>2</v>
      </c>
      <c r="E991" s="20">
        <v>0</v>
      </c>
      <c r="F991" s="20">
        <v>0</v>
      </c>
      <c r="G991" s="20">
        <v>0</v>
      </c>
      <c r="H991" s="20">
        <v>0</v>
      </c>
      <c r="I991" s="19">
        <v>2</v>
      </c>
    </row>
    <row r="992" spans="2:9" x14ac:dyDescent="0.25">
      <c r="B992" s="19" t="s">
        <v>124</v>
      </c>
      <c r="C992" s="20">
        <v>0</v>
      </c>
      <c r="D992" s="20">
        <v>0</v>
      </c>
      <c r="E992" s="20">
        <v>1</v>
      </c>
      <c r="F992" s="20">
        <v>0</v>
      </c>
      <c r="G992" s="20">
        <v>0</v>
      </c>
      <c r="H992" s="20">
        <v>0</v>
      </c>
      <c r="I992" s="19">
        <v>1</v>
      </c>
    </row>
    <row r="993" spans="2:9" x14ac:dyDescent="0.25">
      <c r="B993" s="19" t="s">
        <v>147</v>
      </c>
      <c r="C993" s="20">
        <v>3</v>
      </c>
      <c r="D993" s="20">
        <v>0</v>
      </c>
      <c r="E993" s="20">
        <v>8</v>
      </c>
      <c r="F993" s="20">
        <v>0</v>
      </c>
      <c r="G993" s="20">
        <v>0</v>
      </c>
      <c r="H993" s="20">
        <v>0</v>
      </c>
      <c r="I993" s="19">
        <v>11</v>
      </c>
    </row>
    <row r="994" spans="2:9" x14ac:dyDescent="0.25">
      <c r="B994" s="19" t="s">
        <v>125</v>
      </c>
      <c r="C994" s="20">
        <v>105</v>
      </c>
      <c r="D994" s="20">
        <v>0</v>
      </c>
      <c r="E994" s="20">
        <v>0</v>
      </c>
      <c r="F994" s="20">
        <v>0</v>
      </c>
      <c r="G994" s="20">
        <v>33</v>
      </c>
      <c r="H994" s="20">
        <v>0</v>
      </c>
      <c r="I994" s="19">
        <v>138</v>
      </c>
    </row>
    <row r="995" spans="2:9" x14ac:dyDescent="0.25">
      <c r="B995" s="19" t="s">
        <v>127</v>
      </c>
      <c r="C995" s="20">
        <v>42</v>
      </c>
      <c r="D995" s="20">
        <v>0</v>
      </c>
      <c r="E995" s="20">
        <v>0</v>
      </c>
      <c r="F995" s="20">
        <v>0</v>
      </c>
      <c r="G995" s="20">
        <v>37</v>
      </c>
      <c r="H995" s="20">
        <v>0</v>
      </c>
      <c r="I995" s="19">
        <v>79</v>
      </c>
    </row>
    <row r="996" spans="2:9" x14ac:dyDescent="0.25">
      <c r="B996" s="19" t="s">
        <v>129</v>
      </c>
      <c r="C996" s="20">
        <v>2</v>
      </c>
      <c r="D996" s="20">
        <v>0</v>
      </c>
      <c r="E996" s="20">
        <v>0</v>
      </c>
      <c r="F996" s="20">
        <v>0</v>
      </c>
      <c r="G996" s="20">
        <v>0</v>
      </c>
      <c r="H996" s="20">
        <v>0</v>
      </c>
      <c r="I996" s="19">
        <v>2</v>
      </c>
    </row>
    <row r="997" spans="2:9" x14ac:dyDescent="0.25">
      <c r="B997" s="19" t="s">
        <v>148</v>
      </c>
      <c r="C997" s="20">
        <v>0</v>
      </c>
      <c r="D997" s="20">
        <v>0</v>
      </c>
      <c r="E997" s="20">
        <v>4</v>
      </c>
      <c r="F997" s="20">
        <v>0</v>
      </c>
      <c r="G997" s="20">
        <v>21</v>
      </c>
      <c r="H997" s="20">
        <v>0</v>
      </c>
      <c r="I997" s="19">
        <v>25</v>
      </c>
    </row>
    <row r="998" spans="2:9" x14ac:dyDescent="0.25">
      <c r="B998" s="19" t="s">
        <v>130</v>
      </c>
      <c r="C998" s="20">
        <v>2</v>
      </c>
      <c r="D998" s="20">
        <v>0</v>
      </c>
      <c r="E998" s="20">
        <v>0</v>
      </c>
      <c r="F998" s="20">
        <v>0</v>
      </c>
      <c r="G998" s="20">
        <v>0</v>
      </c>
      <c r="H998" s="20">
        <v>0</v>
      </c>
      <c r="I998" s="19">
        <v>2</v>
      </c>
    </row>
    <row r="999" spans="2:9" x14ac:dyDescent="0.25">
      <c r="B999" s="19" t="s">
        <v>131</v>
      </c>
      <c r="C999" s="20">
        <v>55</v>
      </c>
      <c r="D999" s="20">
        <v>3</v>
      </c>
      <c r="E999" s="20">
        <v>0</v>
      </c>
      <c r="F999" s="20">
        <v>0</v>
      </c>
      <c r="G999" s="20">
        <v>0</v>
      </c>
      <c r="H999" s="20">
        <v>0</v>
      </c>
      <c r="I999" s="19">
        <v>58</v>
      </c>
    </row>
    <row r="1000" spans="2:9" x14ac:dyDescent="0.25">
      <c r="B1000" s="19" t="s">
        <v>132</v>
      </c>
      <c r="C1000" s="20">
        <v>0</v>
      </c>
      <c r="D1000" s="20">
        <v>0</v>
      </c>
      <c r="E1000" s="20">
        <v>210</v>
      </c>
      <c r="F1000" s="20">
        <v>0</v>
      </c>
      <c r="G1000" s="20">
        <v>0</v>
      </c>
      <c r="H1000" s="20">
        <v>190</v>
      </c>
      <c r="I1000" s="19">
        <v>400</v>
      </c>
    </row>
    <row r="1001" spans="2:9" x14ac:dyDescent="0.25">
      <c r="B1001" s="19" t="s">
        <v>133</v>
      </c>
      <c r="C1001" s="20">
        <v>0</v>
      </c>
      <c r="D1001" s="20">
        <v>0</v>
      </c>
      <c r="E1001" s="20">
        <v>6</v>
      </c>
      <c r="F1001" s="20">
        <v>0</v>
      </c>
      <c r="G1001" s="20">
        <v>0</v>
      </c>
      <c r="H1001" s="20">
        <v>0</v>
      </c>
      <c r="I1001" s="19">
        <v>6</v>
      </c>
    </row>
    <row r="1002" spans="2:9" x14ac:dyDescent="0.25">
      <c r="B1002" s="19" t="s">
        <v>134</v>
      </c>
      <c r="C1002" s="20">
        <v>0</v>
      </c>
      <c r="D1002" s="20">
        <v>21</v>
      </c>
      <c r="E1002" s="20">
        <v>30</v>
      </c>
      <c r="F1002" s="20">
        <v>0</v>
      </c>
      <c r="G1002" s="20">
        <v>6</v>
      </c>
      <c r="H1002" s="20">
        <v>0</v>
      </c>
      <c r="I1002" s="19">
        <v>57</v>
      </c>
    </row>
    <row r="1003" spans="2:9" x14ac:dyDescent="0.25">
      <c r="B1003" s="19"/>
      <c r="C1003" s="20"/>
      <c r="D1003" s="20"/>
      <c r="E1003" s="20"/>
      <c r="F1003" s="20"/>
      <c r="G1003" s="20"/>
      <c r="H1003" s="20"/>
      <c r="I1003" s="19"/>
    </row>
    <row r="1004" spans="2:9" x14ac:dyDescent="0.25">
      <c r="B1004" s="19"/>
      <c r="C1004" s="20"/>
      <c r="D1004" s="20"/>
      <c r="E1004" s="20"/>
      <c r="F1004" s="20"/>
      <c r="G1004" s="20"/>
      <c r="H1004" s="20"/>
      <c r="I1004" s="19"/>
    </row>
    <row r="1005" spans="2:9" x14ac:dyDescent="0.25">
      <c r="B1005" s="19"/>
      <c r="C1005" s="20"/>
      <c r="D1005" s="20"/>
      <c r="E1005" s="20"/>
      <c r="F1005" s="20"/>
      <c r="G1005" s="20"/>
      <c r="H1005" s="20"/>
      <c r="I1005" s="19"/>
    </row>
    <row r="1006" spans="2:9" x14ac:dyDescent="0.25">
      <c r="B1006" s="19"/>
      <c r="C1006" s="20"/>
      <c r="D1006" s="20"/>
      <c r="E1006" s="20"/>
      <c r="F1006" s="20"/>
      <c r="G1006" s="20"/>
      <c r="H1006" s="20"/>
      <c r="I1006" s="19"/>
    </row>
    <row r="1007" spans="2:9" x14ac:dyDescent="0.25">
      <c r="B1007" s="19"/>
      <c r="C1007" s="20"/>
      <c r="D1007" s="20"/>
      <c r="E1007" s="20"/>
      <c r="F1007" s="20"/>
      <c r="G1007" s="20"/>
      <c r="H1007" s="20"/>
      <c r="I1007" s="19"/>
    </row>
    <row r="1008" spans="2:9" x14ac:dyDescent="0.25">
      <c r="B1008" s="19"/>
      <c r="C1008" s="20"/>
      <c r="D1008" s="20"/>
      <c r="E1008" s="20"/>
      <c r="F1008" s="20"/>
      <c r="G1008" s="20"/>
      <c r="H1008" s="20"/>
      <c r="I1008" s="19"/>
    </row>
    <row r="1009" spans="2:10" x14ac:dyDescent="0.25">
      <c r="B1009" s="19"/>
      <c r="C1009" s="20"/>
      <c r="D1009" s="20"/>
      <c r="E1009" s="20"/>
      <c r="F1009" s="20"/>
      <c r="G1009" s="20"/>
      <c r="H1009" s="20"/>
      <c r="I1009" s="19"/>
    </row>
    <row r="1010" spans="2:10" x14ac:dyDescent="0.25">
      <c r="B1010" s="19"/>
      <c r="C1010" s="20"/>
      <c r="D1010" s="20"/>
      <c r="E1010" s="20"/>
      <c r="F1010" s="20"/>
      <c r="G1010" s="20"/>
      <c r="H1010" s="20"/>
      <c r="I1010" s="19"/>
    </row>
    <row r="1011" spans="2:10" x14ac:dyDescent="0.25">
      <c r="B1011" s="19"/>
      <c r="C1011" s="20"/>
      <c r="D1011" s="20"/>
      <c r="E1011" s="20"/>
      <c r="F1011" s="20"/>
      <c r="G1011" s="20"/>
      <c r="H1011" s="20"/>
      <c r="I1011" s="19"/>
    </row>
    <row r="1012" spans="2:10" x14ac:dyDescent="0.25">
      <c r="B1012" s="19"/>
      <c r="C1012" s="20"/>
      <c r="D1012" s="20"/>
      <c r="E1012" s="20"/>
      <c r="F1012" s="20"/>
      <c r="G1012" s="20"/>
      <c r="H1012" s="20"/>
      <c r="I1012" s="19"/>
    </row>
    <row r="1013" spans="2:10" x14ac:dyDescent="0.25">
      <c r="B1013" s="19"/>
      <c r="C1013" s="20"/>
      <c r="D1013" s="20"/>
      <c r="E1013" s="20"/>
      <c r="F1013" s="20"/>
      <c r="G1013" s="20"/>
      <c r="H1013" s="20"/>
      <c r="I1013" s="19"/>
    </row>
    <row r="1014" spans="2:10" x14ac:dyDescent="0.25">
      <c r="B1014" s="19"/>
      <c r="C1014" s="20"/>
      <c r="D1014" s="20"/>
      <c r="E1014" s="20"/>
      <c r="F1014" s="20"/>
      <c r="G1014" s="20"/>
      <c r="H1014" s="20"/>
      <c r="I1014" s="19"/>
    </row>
    <row r="1015" spans="2:10" x14ac:dyDescent="0.25">
      <c r="B1015" s="19"/>
      <c r="C1015" s="20"/>
      <c r="D1015" s="20"/>
      <c r="E1015" s="20"/>
      <c r="F1015" s="20"/>
      <c r="G1015" s="20"/>
      <c r="H1015" s="20"/>
      <c r="I1015" s="19"/>
    </row>
    <row r="1016" spans="2:10" x14ac:dyDescent="0.25">
      <c r="B1016" s="19"/>
      <c r="C1016" s="20"/>
      <c r="D1016" s="20"/>
      <c r="E1016" s="20"/>
      <c r="F1016" s="20"/>
      <c r="G1016" s="20"/>
      <c r="H1016" s="20"/>
      <c r="I1016" s="19"/>
    </row>
    <row r="1017" spans="2:10" x14ac:dyDescent="0.25">
      <c r="B1017" s="19"/>
      <c r="C1017" s="20"/>
      <c r="D1017" s="20"/>
      <c r="E1017" s="20"/>
      <c r="F1017" s="20"/>
      <c r="G1017" s="20"/>
      <c r="H1017" s="20"/>
      <c r="I1017" s="19"/>
    </row>
    <row r="1018" spans="2:10" x14ac:dyDescent="0.25">
      <c r="B1018" s="19"/>
      <c r="C1018" s="20"/>
      <c r="D1018" s="20"/>
      <c r="E1018" s="20"/>
      <c r="F1018" s="20"/>
      <c r="G1018" s="20"/>
      <c r="H1018" s="20"/>
      <c r="I1018" s="19"/>
    </row>
    <row r="1019" spans="2:10" x14ac:dyDescent="0.25">
      <c r="B1019" s="19"/>
      <c r="C1019" s="20"/>
      <c r="D1019" s="20"/>
      <c r="E1019" s="20"/>
      <c r="F1019" s="20"/>
      <c r="G1019" s="20"/>
      <c r="H1019" s="20"/>
      <c r="I1019" s="19"/>
    </row>
    <row r="1020" spans="2:10" x14ac:dyDescent="0.25">
      <c r="B1020" s="19"/>
      <c r="C1020" s="20"/>
      <c r="D1020" s="20"/>
      <c r="E1020" s="20"/>
      <c r="F1020" s="20"/>
      <c r="G1020" s="20"/>
      <c r="H1020" s="20"/>
      <c r="I1020" s="19"/>
    </row>
    <row r="1021" spans="2:10" x14ac:dyDescent="0.25">
      <c r="B1021" s="19"/>
      <c r="C1021" s="20"/>
      <c r="D1021" s="20"/>
      <c r="E1021" s="20"/>
      <c r="F1021" s="20"/>
      <c r="G1021" s="20"/>
      <c r="H1021" s="20"/>
      <c r="I1021" s="19"/>
    </row>
    <row r="1022" spans="2:10" x14ac:dyDescent="0.25">
      <c r="B1022" s="19" t="s">
        <v>8</v>
      </c>
      <c r="C1022" s="19">
        <f>SUM(C943:C1021)</f>
        <v>152972</v>
      </c>
      <c r="D1022" s="19">
        <f>SUM(D943:D1021)</f>
        <v>13642</v>
      </c>
      <c r="E1022" s="19">
        <f>SUM(E943:E1021)</f>
        <v>7504</v>
      </c>
      <c r="F1022" s="19">
        <f>SUM(F943:F1021)</f>
        <v>954</v>
      </c>
      <c r="G1022" s="19">
        <f>SUM(G943:G1021)</f>
        <v>42604</v>
      </c>
      <c r="H1022" s="19">
        <f>SUM(H943:H1021)</f>
        <v>1829</v>
      </c>
      <c r="I1022" s="19">
        <f>SUM(I943:I1021)</f>
        <v>219505</v>
      </c>
    </row>
    <row r="1023" spans="2:10" x14ac:dyDescent="0.25">
      <c r="J1023" s="28"/>
    </row>
    <row r="1024" spans="2:10" ht="15.75" thickBot="1" x14ac:dyDescent="0.3">
      <c r="J1024" s="28"/>
    </row>
    <row r="1025" spans="2:10" ht="16.5" thickBot="1" x14ac:dyDescent="0.3">
      <c r="B1025" s="48" t="s">
        <v>61</v>
      </c>
      <c r="C1025" s="49"/>
      <c r="D1025" s="49"/>
      <c r="E1025" s="49"/>
      <c r="F1025" s="49"/>
      <c r="G1025" s="49"/>
      <c r="H1025" s="50"/>
      <c r="I1025" s="61" t="str">
        <f>$I$30</f>
        <v>ACUMULAT DESEMBRE 2020</v>
      </c>
      <c r="J1025" s="28"/>
    </row>
    <row r="1026" spans="2:10" x14ac:dyDescent="0.25">
      <c r="B1026" s="17" t="s">
        <v>31</v>
      </c>
      <c r="C1026" s="18" t="s">
        <v>32</v>
      </c>
      <c r="D1026" s="18" t="s">
        <v>33</v>
      </c>
      <c r="E1026" s="18" t="s">
        <v>34</v>
      </c>
      <c r="F1026" s="18" t="s">
        <v>35</v>
      </c>
      <c r="G1026" s="18" t="s">
        <v>36</v>
      </c>
      <c r="H1026" s="18" t="s">
        <v>37</v>
      </c>
      <c r="I1026" s="18" t="s">
        <v>8</v>
      </c>
    </row>
    <row r="1027" spans="2:10" x14ac:dyDescent="0.25">
      <c r="B1027" s="19" t="s">
        <v>38</v>
      </c>
      <c r="C1027" s="20">
        <v>1731930</v>
      </c>
      <c r="D1027" s="20">
        <v>149310</v>
      </c>
      <c r="E1027" s="20">
        <v>144155</v>
      </c>
      <c r="F1027" s="20">
        <v>61532</v>
      </c>
      <c r="G1027" s="20">
        <v>10639</v>
      </c>
      <c r="H1027" s="20">
        <v>34081</v>
      </c>
      <c r="I1027" s="19">
        <v>2131647</v>
      </c>
    </row>
    <row r="1028" spans="2:10" x14ac:dyDescent="0.25">
      <c r="B1028" s="19" t="s">
        <v>39</v>
      </c>
      <c r="C1028" s="20">
        <v>850678</v>
      </c>
      <c r="D1028" s="20">
        <v>43361</v>
      </c>
      <c r="E1028" s="20">
        <v>44247</v>
      </c>
      <c r="F1028" s="20">
        <v>15867</v>
      </c>
      <c r="G1028" s="20">
        <v>1652</v>
      </c>
      <c r="H1028" s="20">
        <v>8627</v>
      </c>
      <c r="I1028" s="19">
        <v>964432</v>
      </c>
    </row>
    <row r="1029" spans="2:10" x14ac:dyDescent="0.25">
      <c r="B1029" s="19" t="s">
        <v>40</v>
      </c>
      <c r="C1029" s="20">
        <v>654848</v>
      </c>
      <c r="D1029" s="20">
        <v>183607</v>
      </c>
      <c r="E1029" s="20">
        <v>100541</v>
      </c>
      <c r="F1029" s="20">
        <v>19336</v>
      </c>
      <c r="G1029" s="20">
        <v>4767</v>
      </c>
      <c r="H1029" s="20">
        <v>9446</v>
      </c>
      <c r="I1029" s="19">
        <v>972545</v>
      </c>
    </row>
    <row r="1030" spans="2:10" x14ac:dyDescent="0.25">
      <c r="B1030" s="19" t="s">
        <v>41</v>
      </c>
      <c r="C1030" s="20">
        <v>286821</v>
      </c>
      <c r="D1030" s="20">
        <v>207553</v>
      </c>
      <c r="E1030" s="20">
        <v>138965</v>
      </c>
      <c r="F1030" s="20">
        <v>72540</v>
      </c>
      <c r="G1030" s="20">
        <v>13086</v>
      </c>
      <c r="H1030" s="20">
        <v>17496</v>
      </c>
      <c r="I1030" s="19">
        <v>736461</v>
      </c>
    </row>
    <row r="1031" spans="2:10" x14ac:dyDescent="0.25">
      <c r="B1031" s="19" t="s">
        <v>42</v>
      </c>
      <c r="C1031" s="20">
        <v>112635</v>
      </c>
      <c r="D1031" s="20">
        <v>3761</v>
      </c>
      <c r="E1031" s="20">
        <v>5175</v>
      </c>
      <c r="F1031" s="20">
        <v>1370</v>
      </c>
      <c r="G1031" s="20">
        <v>261</v>
      </c>
      <c r="H1031" s="20">
        <v>1528</v>
      </c>
      <c r="I1031" s="19">
        <v>124730</v>
      </c>
    </row>
    <row r="1032" spans="2:10" x14ac:dyDescent="0.25">
      <c r="B1032" s="19" t="s">
        <v>43</v>
      </c>
      <c r="C1032" s="20">
        <v>41649</v>
      </c>
      <c r="D1032" s="20">
        <v>7930</v>
      </c>
      <c r="E1032" s="20">
        <v>6102</v>
      </c>
      <c r="F1032" s="20">
        <v>1876</v>
      </c>
      <c r="G1032" s="20">
        <v>171</v>
      </c>
      <c r="H1032" s="20">
        <v>1002</v>
      </c>
      <c r="I1032" s="19">
        <v>58730</v>
      </c>
    </row>
    <row r="1033" spans="2:10" x14ac:dyDescent="0.25">
      <c r="B1033" s="19" t="s">
        <v>89</v>
      </c>
      <c r="C1033" s="20">
        <v>2012</v>
      </c>
      <c r="D1033" s="20">
        <v>62</v>
      </c>
      <c r="E1033" s="20">
        <v>15</v>
      </c>
      <c r="F1033" s="20">
        <v>25</v>
      </c>
      <c r="G1033" s="20">
        <v>0</v>
      </c>
      <c r="H1033" s="20">
        <v>0</v>
      </c>
      <c r="I1033" s="19">
        <v>2114</v>
      </c>
    </row>
    <row r="1034" spans="2:10" x14ac:dyDescent="0.25">
      <c r="B1034" s="19" t="s">
        <v>90</v>
      </c>
      <c r="C1034" s="20">
        <v>264</v>
      </c>
      <c r="D1034" s="20">
        <v>79</v>
      </c>
      <c r="E1034" s="20">
        <v>4</v>
      </c>
      <c r="F1034" s="20">
        <v>259</v>
      </c>
      <c r="G1034" s="20">
        <v>0</v>
      </c>
      <c r="H1034" s="20">
        <v>1</v>
      </c>
      <c r="I1034" s="19">
        <v>607</v>
      </c>
    </row>
    <row r="1035" spans="2:10" x14ac:dyDescent="0.25">
      <c r="B1035" s="19" t="s">
        <v>91</v>
      </c>
      <c r="C1035" s="20">
        <v>171468</v>
      </c>
      <c r="D1035" s="20">
        <v>8889</v>
      </c>
      <c r="E1035" s="20">
        <v>6926</v>
      </c>
      <c r="F1035" s="20">
        <v>2383</v>
      </c>
      <c r="G1035" s="20">
        <v>239</v>
      </c>
      <c r="H1035" s="20">
        <v>715</v>
      </c>
      <c r="I1035" s="19">
        <v>190620</v>
      </c>
    </row>
    <row r="1036" spans="2:10" x14ac:dyDescent="0.25">
      <c r="B1036" s="19" t="s">
        <v>92</v>
      </c>
      <c r="C1036" s="20">
        <v>112708</v>
      </c>
      <c r="D1036" s="20">
        <v>2935</v>
      </c>
      <c r="E1036" s="20">
        <v>3359</v>
      </c>
      <c r="F1036" s="20">
        <v>2872</v>
      </c>
      <c r="G1036" s="20">
        <v>214</v>
      </c>
      <c r="H1036" s="20">
        <v>525</v>
      </c>
      <c r="I1036" s="19">
        <v>122613</v>
      </c>
    </row>
    <row r="1037" spans="2:10" x14ac:dyDescent="0.25">
      <c r="B1037" s="19" t="s">
        <v>93</v>
      </c>
      <c r="C1037" s="20">
        <v>55255</v>
      </c>
      <c r="D1037" s="20">
        <v>921</v>
      </c>
      <c r="E1037" s="20">
        <v>1486</v>
      </c>
      <c r="F1037" s="20">
        <v>630</v>
      </c>
      <c r="G1037" s="20">
        <v>195</v>
      </c>
      <c r="H1037" s="20">
        <v>549</v>
      </c>
      <c r="I1037" s="19">
        <v>59036</v>
      </c>
    </row>
    <row r="1038" spans="2:10" x14ac:dyDescent="0.25">
      <c r="B1038" s="19" t="s">
        <v>94</v>
      </c>
      <c r="C1038" s="20">
        <v>53644</v>
      </c>
      <c r="D1038" s="20">
        <v>1067</v>
      </c>
      <c r="E1038" s="20">
        <v>1947</v>
      </c>
      <c r="F1038" s="20">
        <v>457</v>
      </c>
      <c r="G1038" s="20">
        <v>104</v>
      </c>
      <c r="H1038" s="20">
        <v>373</v>
      </c>
      <c r="I1038" s="19">
        <v>57592</v>
      </c>
    </row>
    <row r="1039" spans="2:10" x14ac:dyDescent="0.25">
      <c r="B1039" s="19" t="s">
        <v>95</v>
      </c>
      <c r="C1039" s="20">
        <v>7637</v>
      </c>
      <c r="D1039" s="20">
        <v>130</v>
      </c>
      <c r="E1039" s="20">
        <v>70</v>
      </c>
      <c r="F1039" s="20">
        <v>92</v>
      </c>
      <c r="G1039" s="20">
        <v>0</v>
      </c>
      <c r="H1039" s="20">
        <v>16</v>
      </c>
      <c r="I1039" s="19">
        <v>7945</v>
      </c>
    </row>
    <row r="1040" spans="2:10" x14ac:dyDescent="0.25">
      <c r="B1040" s="19" t="s">
        <v>44</v>
      </c>
      <c r="C1040" s="20">
        <v>29977</v>
      </c>
      <c r="D1040" s="20">
        <v>6775</v>
      </c>
      <c r="E1040" s="20">
        <v>770</v>
      </c>
      <c r="F1040" s="20">
        <v>158</v>
      </c>
      <c r="G1040" s="20">
        <v>221</v>
      </c>
      <c r="H1040" s="20">
        <v>37</v>
      </c>
      <c r="I1040" s="19">
        <v>37938</v>
      </c>
    </row>
    <row r="1041" spans="2:9" x14ac:dyDescent="0.25">
      <c r="B1041" s="19" t="s">
        <v>45</v>
      </c>
      <c r="C1041" s="20">
        <v>44421</v>
      </c>
      <c r="D1041" s="20">
        <v>8849</v>
      </c>
      <c r="E1041" s="20">
        <v>1384</v>
      </c>
      <c r="F1041" s="20">
        <v>381</v>
      </c>
      <c r="G1041" s="20">
        <v>152</v>
      </c>
      <c r="H1041" s="20">
        <v>306</v>
      </c>
      <c r="I1041" s="19">
        <v>55493</v>
      </c>
    </row>
    <row r="1042" spans="2:9" x14ac:dyDescent="0.25">
      <c r="B1042" s="19" t="s">
        <v>46</v>
      </c>
      <c r="C1042" s="20">
        <v>3584</v>
      </c>
      <c r="D1042" s="20">
        <v>13732</v>
      </c>
      <c r="E1042" s="20">
        <v>9347</v>
      </c>
      <c r="F1042" s="20">
        <v>1289</v>
      </c>
      <c r="G1042" s="20">
        <v>9</v>
      </c>
      <c r="H1042" s="20">
        <v>181</v>
      </c>
      <c r="I1042" s="19">
        <v>28142</v>
      </c>
    </row>
    <row r="1043" spans="2:9" x14ac:dyDescent="0.25">
      <c r="B1043" s="19" t="s">
        <v>47</v>
      </c>
      <c r="C1043" s="20">
        <v>18233</v>
      </c>
      <c r="D1043" s="20">
        <v>19787</v>
      </c>
      <c r="E1043" s="20">
        <v>13490</v>
      </c>
      <c r="F1043" s="20">
        <v>347</v>
      </c>
      <c r="G1043" s="20">
        <v>137</v>
      </c>
      <c r="H1043" s="20">
        <v>119</v>
      </c>
      <c r="I1043" s="19">
        <v>52113</v>
      </c>
    </row>
    <row r="1044" spans="2:9" x14ac:dyDescent="0.25">
      <c r="B1044" s="19" t="s">
        <v>96</v>
      </c>
      <c r="C1044" s="20">
        <v>35779</v>
      </c>
      <c r="D1044" s="20">
        <v>29437</v>
      </c>
      <c r="E1044" s="20">
        <v>849</v>
      </c>
      <c r="F1044" s="20">
        <v>292</v>
      </c>
      <c r="G1044" s="20">
        <v>160</v>
      </c>
      <c r="H1044" s="20">
        <v>110</v>
      </c>
      <c r="I1044" s="19">
        <v>66627</v>
      </c>
    </row>
    <row r="1045" spans="2:9" x14ac:dyDescent="0.25">
      <c r="B1045" s="19" t="s">
        <v>155</v>
      </c>
      <c r="C1045" s="20">
        <v>139</v>
      </c>
      <c r="D1045" s="20">
        <v>0</v>
      </c>
      <c r="E1045" s="20">
        <v>0</v>
      </c>
      <c r="F1045" s="20">
        <v>30</v>
      </c>
      <c r="G1045" s="20">
        <v>0</v>
      </c>
      <c r="H1045" s="20">
        <v>309</v>
      </c>
      <c r="I1045" s="19">
        <v>478</v>
      </c>
    </row>
    <row r="1046" spans="2:9" x14ac:dyDescent="0.25">
      <c r="B1046" s="19" t="s">
        <v>83</v>
      </c>
      <c r="C1046" s="20">
        <v>3532</v>
      </c>
      <c r="D1046" s="20">
        <v>6770</v>
      </c>
      <c r="E1046" s="20">
        <v>122</v>
      </c>
      <c r="F1046" s="20">
        <v>0</v>
      </c>
      <c r="G1046" s="20">
        <v>6</v>
      </c>
      <c r="H1046" s="20">
        <v>7</v>
      </c>
      <c r="I1046" s="19">
        <v>10437</v>
      </c>
    </row>
    <row r="1047" spans="2:9" x14ac:dyDescent="0.25">
      <c r="B1047" s="19" t="s">
        <v>135</v>
      </c>
      <c r="C1047" s="20">
        <v>0</v>
      </c>
      <c r="D1047" s="20">
        <v>282</v>
      </c>
      <c r="E1047" s="20">
        <v>0</v>
      </c>
      <c r="F1047" s="20">
        <v>0</v>
      </c>
      <c r="G1047" s="20">
        <v>0</v>
      </c>
      <c r="H1047" s="20">
        <v>82</v>
      </c>
      <c r="I1047" s="19">
        <v>364</v>
      </c>
    </row>
    <row r="1048" spans="2:9" x14ac:dyDescent="0.25">
      <c r="B1048" s="19" t="s">
        <v>97</v>
      </c>
      <c r="C1048" s="20">
        <v>1569</v>
      </c>
      <c r="D1048" s="20">
        <v>1124</v>
      </c>
      <c r="E1048" s="20">
        <v>339</v>
      </c>
      <c r="F1048" s="20">
        <v>637</v>
      </c>
      <c r="G1048" s="20">
        <v>610</v>
      </c>
      <c r="H1048" s="20">
        <v>2460</v>
      </c>
      <c r="I1048" s="19">
        <v>6739</v>
      </c>
    </row>
    <row r="1049" spans="2:9" x14ac:dyDescent="0.25">
      <c r="B1049" s="19" t="s">
        <v>70</v>
      </c>
      <c r="C1049" s="20">
        <v>0</v>
      </c>
      <c r="D1049" s="20">
        <v>70</v>
      </c>
      <c r="E1049" s="20">
        <v>0</v>
      </c>
      <c r="F1049" s="20">
        <v>0</v>
      </c>
      <c r="G1049" s="20">
        <v>0</v>
      </c>
      <c r="H1049" s="20">
        <v>341</v>
      </c>
      <c r="I1049" s="19">
        <v>411</v>
      </c>
    </row>
    <row r="1050" spans="2:9" x14ac:dyDescent="0.25">
      <c r="B1050" s="19" t="s">
        <v>98</v>
      </c>
      <c r="C1050" s="20">
        <v>77</v>
      </c>
      <c r="D1050" s="20">
        <v>237</v>
      </c>
      <c r="E1050" s="20">
        <v>81</v>
      </c>
      <c r="F1050" s="20">
        <v>11</v>
      </c>
      <c r="G1050" s="20">
        <v>337</v>
      </c>
      <c r="H1050" s="20">
        <v>161</v>
      </c>
      <c r="I1050" s="19">
        <v>904</v>
      </c>
    </row>
    <row r="1051" spans="2:9" x14ac:dyDescent="0.25">
      <c r="B1051" s="19" t="s">
        <v>136</v>
      </c>
      <c r="C1051" s="20">
        <v>1581</v>
      </c>
      <c r="D1051" s="20">
        <v>710</v>
      </c>
      <c r="E1051" s="20">
        <v>180</v>
      </c>
      <c r="F1051" s="20">
        <v>2</v>
      </c>
      <c r="G1051" s="20">
        <v>0</v>
      </c>
      <c r="H1051" s="20">
        <v>2</v>
      </c>
      <c r="I1051" s="19">
        <v>2475</v>
      </c>
    </row>
    <row r="1052" spans="2:9" x14ac:dyDescent="0.25">
      <c r="B1052" s="19" t="s">
        <v>99</v>
      </c>
      <c r="C1052" s="20">
        <v>1408</v>
      </c>
      <c r="D1052" s="20">
        <v>1158</v>
      </c>
      <c r="E1052" s="20">
        <v>16</v>
      </c>
      <c r="F1052" s="20">
        <v>272</v>
      </c>
      <c r="G1052" s="20">
        <v>1083</v>
      </c>
      <c r="H1052" s="20">
        <v>2120</v>
      </c>
      <c r="I1052" s="19">
        <v>6057</v>
      </c>
    </row>
    <row r="1053" spans="2:9" x14ac:dyDescent="0.25">
      <c r="B1053" s="19" t="s">
        <v>100</v>
      </c>
      <c r="C1053" s="20">
        <v>9942</v>
      </c>
      <c r="D1053" s="20">
        <v>416</v>
      </c>
      <c r="E1053" s="20">
        <v>34</v>
      </c>
      <c r="F1053" s="20">
        <v>568</v>
      </c>
      <c r="G1053" s="20">
        <v>31</v>
      </c>
      <c r="H1053" s="20">
        <v>21</v>
      </c>
      <c r="I1053" s="19">
        <v>11012</v>
      </c>
    </row>
    <row r="1054" spans="2:9" x14ac:dyDescent="0.25">
      <c r="B1054" s="19" t="s">
        <v>137</v>
      </c>
      <c r="C1054" s="20">
        <v>348</v>
      </c>
      <c r="D1054" s="20">
        <v>293</v>
      </c>
      <c r="E1054" s="20">
        <v>2</v>
      </c>
      <c r="F1054" s="20">
        <v>1</v>
      </c>
      <c r="G1054" s="20">
        <v>0</v>
      </c>
      <c r="H1054" s="20">
        <v>0</v>
      </c>
      <c r="I1054" s="19">
        <v>644</v>
      </c>
    </row>
    <row r="1055" spans="2:9" x14ac:dyDescent="0.25">
      <c r="B1055" s="19" t="s">
        <v>101</v>
      </c>
      <c r="C1055" s="20">
        <v>1721</v>
      </c>
      <c r="D1055" s="20">
        <v>2362</v>
      </c>
      <c r="E1055" s="20">
        <v>1234</v>
      </c>
      <c r="F1055" s="20">
        <v>1352</v>
      </c>
      <c r="G1055" s="20">
        <v>215</v>
      </c>
      <c r="H1055" s="20">
        <v>150</v>
      </c>
      <c r="I1055" s="19">
        <v>7034</v>
      </c>
    </row>
    <row r="1056" spans="2:9" x14ac:dyDescent="0.25">
      <c r="B1056" s="19" t="s">
        <v>102</v>
      </c>
      <c r="C1056" s="20">
        <v>13019</v>
      </c>
      <c r="D1056" s="20">
        <v>870</v>
      </c>
      <c r="E1056" s="20">
        <v>303</v>
      </c>
      <c r="F1056" s="20">
        <v>98</v>
      </c>
      <c r="G1056" s="20">
        <v>6</v>
      </c>
      <c r="H1056" s="20">
        <v>9</v>
      </c>
      <c r="I1056" s="19">
        <v>14305</v>
      </c>
    </row>
    <row r="1057" spans="2:9" x14ac:dyDescent="0.25">
      <c r="B1057" s="19" t="s">
        <v>48</v>
      </c>
      <c r="C1057" s="20">
        <v>221</v>
      </c>
      <c r="D1057" s="20">
        <v>0</v>
      </c>
      <c r="E1057" s="20">
        <v>0</v>
      </c>
      <c r="F1057" s="20">
        <v>74</v>
      </c>
      <c r="G1057" s="20">
        <v>0</v>
      </c>
      <c r="H1057" s="20">
        <v>0</v>
      </c>
      <c r="I1057" s="19">
        <v>295</v>
      </c>
    </row>
    <row r="1058" spans="2:9" x14ac:dyDescent="0.25">
      <c r="B1058" s="19" t="s">
        <v>103</v>
      </c>
      <c r="C1058" s="20">
        <v>1944</v>
      </c>
      <c r="D1058" s="20">
        <v>3744</v>
      </c>
      <c r="E1058" s="20">
        <v>3992</v>
      </c>
      <c r="F1058" s="20">
        <v>3978</v>
      </c>
      <c r="G1058" s="20">
        <v>11</v>
      </c>
      <c r="H1058" s="20">
        <v>159</v>
      </c>
      <c r="I1058" s="19">
        <v>13828</v>
      </c>
    </row>
    <row r="1059" spans="2:9" x14ac:dyDescent="0.25">
      <c r="B1059" s="19" t="s">
        <v>104</v>
      </c>
      <c r="C1059" s="20">
        <v>484</v>
      </c>
      <c r="D1059" s="20">
        <v>1078</v>
      </c>
      <c r="E1059" s="20">
        <v>11509</v>
      </c>
      <c r="F1059" s="20">
        <v>11181</v>
      </c>
      <c r="G1059" s="20">
        <v>290</v>
      </c>
      <c r="H1059" s="20">
        <v>384</v>
      </c>
      <c r="I1059" s="19">
        <v>24926</v>
      </c>
    </row>
    <row r="1060" spans="2:9" x14ac:dyDescent="0.25">
      <c r="B1060" s="19" t="s">
        <v>105</v>
      </c>
      <c r="C1060" s="20">
        <v>1977</v>
      </c>
      <c r="D1060" s="20">
        <v>28660</v>
      </c>
      <c r="E1060" s="20">
        <v>27589</v>
      </c>
      <c r="F1060" s="20">
        <v>7423</v>
      </c>
      <c r="G1060" s="20">
        <v>250</v>
      </c>
      <c r="H1060" s="20">
        <v>148</v>
      </c>
      <c r="I1060" s="19">
        <v>66047</v>
      </c>
    </row>
    <row r="1061" spans="2:9" x14ac:dyDescent="0.25">
      <c r="B1061" s="19" t="s">
        <v>106</v>
      </c>
      <c r="C1061" s="20">
        <v>2103</v>
      </c>
      <c r="D1061" s="20">
        <v>1954</v>
      </c>
      <c r="E1061" s="20">
        <v>1986</v>
      </c>
      <c r="F1061" s="20">
        <v>2171</v>
      </c>
      <c r="G1061" s="20">
        <v>63</v>
      </c>
      <c r="H1061" s="20">
        <v>12</v>
      </c>
      <c r="I1061" s="19">
        <v>8289</v>
      </c>
    </row>
    <row r="1062" spans="2:9" x14ac:dyDescent="0.25">
      <c r="B1062" s="19" t="s">
        <v>107</v>
      </c>
      <c r="C1062" s="20">
        <v>3359</v>
      </c>
      <c r="D1062" s="20">
        <v>24198</v>
      </c>
      <c r="E1062" s="20">
        <v>9389</v>
      </c>
      <c r="F1062" s="20">
        <v>1409</v>
      </c>
      <c r="G1062" s="20">
        <v>233</v>
      </c>
      <c r="H1062" s="20">
        <v>286</v>
      </c>
      <c r="I1062" s="19">
        <v>38874</v>
      </c>
    </row>
    <row r="1063" spans="2:9" x14ac:dyDescent="0.25">
      <c r="B1063" s="19" t="s">
        <v>49</v>
      </c>
      <c r="C1063" s="20">
        <v>777</v>
      </c>
      <c r="D1063" s="20">
        <v>1810</v>
      </c>
      <c r="E1063" s="20">
        <v>26</v>
      </c>
      <c r="F1063" s="20">
        <v>112</v>
      </c>
      <c r="G1063" s="20">
        <v>130</v>
      </c>
      <c r="H1063" s="20">
        <v>1156</v>
      </c>
      <c r="I1063" s="19">
        <v>4011</v>
      </c>
    </row>
    <row r="1064" spans="2:9" x14ac:dyDescent="0.25">
      <c r="B1064" s="19" t="s">
        <v>50</v>
      </c>
      <c r="C1064" s="20">
        <v>1663</v>
      </c>
      <c r="D1064" s="20">
        <v>1219</v>
      </c>
      <c r="E1064" s="20">
        <v>8491</v>
      </c>
      <c r="F1064" s="20">
        <v>10645</v>
      </c>
      <c r="G1064" s="20">
        <v>577</v>
      </c>
      <c r="H1064" s="20">
        <v>10427</v>
      </c>
      <c r="I1064" s="19">
        <v>33022</v>
      </c>
    </row>
    <row r="1065" spans="2:9" x14ac:dyDescent="0.25">
      <c r="B1065" s="19" t="s">
        <v>108</v>
      </c>
      <c r="C1065" s="20">
        <v>55</v>
      </c>
      <c r="D1065" s="20">
        <v>694</v>
      </c>
      <c r="E1065" s="20">
        <v>7201</v>
      </c>
      <c r="F1065" s="20">
        <v>1634</v>
      </c>
      <c r="G1065" s="20">
        <v>9</v>
      </c>
      <c r="H1065" s="20">
        <v>69</v>
      </c>
      <c r="I1065" s="19">
        <v>9662</v>
      </c>
    </row>
    <row r="1066" spans="2:9" x14ac:dyDescent="0.25">
      <c r="B1066" s="19" t="s">
        <v>109</v>
      </c>
      <c r="C1066" s="20">
        <v>622</v>
      </c>
      <c r="D1066" s="20">
        <v>17512</v>
      </c>
      <c r="E1066" s="20">
        <v>1059</v>
      </c>
      <c r="F1066" s="20">
        <v>215</v>
      </c>
      <c r="G1066" s="20">
        <v>286</v>
      </c>
      <c r="H1066" s="20">
        <v>116</v>
      </c>
      <c r="I1066" s="19">
        <v>19810</v>
      </c>
    </row>
    <row r="1067" spans="2:9" x14ac:dyDescent="0.25">
      <c r="B1067" s="19" t="s">
        <v>156</v>
      </c>
      <c r="C1067" s="20">
        <v>0</v>
      </c>
      <c r="D1067" s="20">
        <v>0</v>
      </c>
      <c r="E1067" s="20">
        <v>22</v>
      </c>
      <c r="F1067" s="20">
        <v>0</v>
      </c>
      <c r="G1067" s="20">
        <v>42</v>
      </c>
      <c r="H1067" s="20">
        <v>0</v>
      </c>
      <c r="I1067" s="19">
        <v>64</v>
      </c>
    </row>
    <row r="1068" spans="2:9" x14ac:dyDescent="0.25">
      <c r="B1068" s="19" t="s">
        <v>51</v>
      </c>
      <c r="C1068" s="20">
        <v>501</v>
      </c>
      <c r="D1068" s="20">
        <v>9</v>
      </c>
      <c r="E1068" s="20">
        <v>0</v>
      </c>
      <c r="F1068" s="20">
        <v>0</v>
      </c>
      <c r="G1068" s="20">
        <v>0</v>
      </c>
      <c r="H1068" s="20">
        <v>214</v>
      </c>
      <c r="I1068" s="19">
        <v>724</v>
      </c>
    </row>
    <row r="1069" spans="2:9" x14ac:dyDescent="0.25">
      <c r="B1069" s="19" t="s">
        <v>111</v>
      </c>
      <c r="C1069" s="20">
        <v>3088</v>
      </c>
      <c r="D1069" s="20">
        <v>3859</v>
      </c>
      <c r="E1069" s="20">
        <v>3317</v>
      </c>
      <c r="F1069" s="20">
        <v>384</v>
      </c>
      <c r="G1069" s="20">
        <v>67</v>
      </c>
      <c r="H1069" s="20">
        <v>14</v>
      </c>
      <c r="I1069" s="19">
        <v>10729</v>
      </c>
    </row>
    <row r="1070" spans="2:9" x14ac:dyDescent="0.25">
      <c r="B1070" s="19" t="s">
        <v>52</v>
      </c>
      <c r="C1070" s="20">
        <v>575</v>
      </c>
      <c r="D1070" s="20">
        <v>1322</v>
      </c>
      <c r="E1070" s="20">
        <v>5</v>
      </c>
      <c r="F1070" s="20">
        <v>1</v>
      </c>
      <c r="G1070" s="20">
        <v>0</v>
      </c>
      <c r="H1070" s="20">
        <v>30</v>
      </c>
      <c r="I1070" s="19">
        <v>1933</v>
      </c>
    </row>
    <row r="1071" spans="2:9" x14ac:dyDescent="0.25">
      <c r="B1071" s="19" t="s">
        <v>112</v>
      </c>
      <c r="C1071" s="20">
        <v>322</v>
      </c>
      <c r="D1071" s="20">
        <v>3371</v>
      </c>
      <c r="E1071" s="20">
        <v>727</v>
      </c>
      <c r="F1071" s="20">
        <v>241</v>
      </c>
      <c r="G1071" s="20">
        <v>1</v>
      </c>
      <c r="H1071" s="20">
        <v>10178</v>
      </c>
      <c r="I1071" s="19">
        <v>14840</v>
      </c>
    </row>
    <row r="1072" spans="2:9" x14ac:dyDescent="0.25">
      <c r="B1072" s="19" t="s">
        <v>139</v>
      </c>
      <c r="C1072" s="20">
        <v>0</v>
      </c>
      <c r="D1072" s="20">
        <v>0</v>
      </c>
      <c r="E1072" s="20">
        <v>0</v>
      </c>
      <c r="F1072" s="20">
        <v>126</v>
      </c>
      <c r="G1072" s="20">
        <v>0</v>
      </c>
      <c r="H1072" s="20">
        <v>0</v>
      </c>
      <c r="I1072" s="19">
        <v>126</v>
      </c>
    </row>
    <row r="1073" spans="2:9" x14ac:dyDescent="0.25">
      <c r="B1073" s="19" t="s">
        <v>140</v>
      </c>
      <c r="C1073" s="20">
        <v>81</v>
      </c>
      <c r="D1073" s="20">
        <v>1249</v>
      </c>
      <c r="E1073" s="20">
        <v>16</v>
      </c>
      <c r="F1073" s="20">
        <v>10</v>
      </c>
      <c r="G1073" s="20">
        <v>0</v>
      </c>
      <c r="H1073" s="20">
        <v>0</v>
      </c>
      <c r="I1073" s="19">
        <v>1356</v>
      </c>
    </row>
    <row r="1074" spans="2:9" x14ac:dyDescent="0.25">
      <c r="B1074" s="19" t="s">
        <v>113</v>
      </c>
      <c r="C1074" s="20">
        <v>6753</v>
      </c>
      <c r="D1074" s="20">
        <v>507</v>
      </c>
      <c r="E1074" s="20">
        <v>67</v>
      </c>
      <c r="F1074" s="20">
        <v>1</v>
      </c>
      <c r="G1074" s="20">
        <v>0</v>
      </c>
      <c r="H1074" s="20">
        <v>12</v>
      </c>
      <c r="I1074" s="19">
        <v>7340</v>
      </c>
    </row>
    <row r="1075" spans="2:9" x14ac:dyDescent="0.25">
      <c r="B1075" s="19" t="s">
        <v>84</v>
      </c>
      <c r="C1075" s="20">
        <v>3785</v>
      </c>
      <c r="D1075" s="20">
        <v>9107</v>
      </c>
      <c r="E1075" s="20">
        <v>10003</v>
      </c>
      <c r="F1075" s="20">
        <v>2110</v>
      </c>
      <c r="G1075" s="20">
        <v>63</v>
      </c>
      <c r="H1075" s="20">
        <v>19</v>
      </c>
      <c r="I1075" s="19">
        <v>25087</v>
      </c>
    </row>
    <row r="1076" spans="2:9" x14ac:dyDescent="0.25">
      <c r="B1076" s="19" t="s">
        <v>114</v>
      </c>
      <c r="C1076" s="20">
        <v>1449</v>
      </c>
      <c r="D1076" s="20">
        <v>1558</v>
      </c>
      <c r="E1076" s="20">
        <v>634</v>
      </c>
      <c r="F1076" s="20">
        <v>153</v>
      </c>
      <c r="G1076" s="20">
        <v>191</v>
      </c>
      <c r="H1076" s="20">
        <v>412</v>
      </c>
      <c r="I1076" s="19">
        <v>4397</v>
      </c>
    </row>
    <row r="1077" spans="2:9" x14ac:dyDescent="0.25">
      <c r="B1077" s="19" t="s">
        <v>115</v>
      </c>
      <c r="C1077" s="20">
        <v>1800</v>
      </c>
      <c r="D1077" s="20">
        <v>17526</v>
      </c>
      <c r="E1077" s="20">
        <v>997</v>
      </c>
      <c r="F1077" s="20">
        <v>159</v>
      </c>
      <c r="G1077" s="20">
        <v>81</v>
      </c>
      <c r="H1077" s="20">
        <v>57</v>
      </c>
      <c r="I1077" s="19">
        <v>20620</v>
      </c>
    </row>
    <row r="1078" spans="2:9" x14ac:dyDescent="0.25">
      <c r="B1078" s="19" t="s">
        <v>116</v>
      </c>
      <c r="C1078" s="20">
        <v>1278</v>
      </c>
      <c r="D1078" s="20">
        <v>1818</v>
      </c>
      <c r="E1078" s="20">
        <v>3774</v>
      </c>
      <c r="F1078" s="20">
        <v>325</v>
      </c>
      <c r="G1078" s="20">
        <v>14</v>
      </c>
      <c r="H1078" s="20">
        <v>15</v>
      </c>
      <c r="I1078" s="19">
        <v>7224</v>
      </c>
    </row>
    <row r="1079" spans="2:9" x14ac:dyDescent="0.25">
      <c r="B1079" s="19" t="s">
        <v>117</v>
      </c>
      <c r="C1079" s="20">
        <v>9</v>
      </c>
      <c r="D1079" s="20">
        <v>47</v>
      </c>
      <c r="E1079" s="20">
        <v>183</v>
      </c>
      <c r="F1079" s="20">
        <v>47</v>
      </c>
      <c r="G1079" s="20">
        <v>0</v>
      </c>
      <c r="H1079" s="20">
        <v>3</v>
      </c>
      <c r="I1079" s="19">
        <v>289</v>
      </c>
    </row>
    <row r="1080" spans="2:9" x14ac:dyDescent="0.25">
      <c r="B1080" s="19" t="s">
        <v>118</v>
      </c>
      <c r="C1080" s="20">
        <v>5506</v>
      </c>
      <c r="D1080" s="20">
        <v>15</v>
      </c>
      <c r="E1080" s="20">
        <v>17</v>
      </c>
      <c r="F1080" s="20">
        <v>134</v>
      </c>
      <c r="G1080" s="20">
        <v>0</v>
      </c>
      <c r="H1080" s="20">
        <v>2</v>
      </c>
      <c r="I1080" s="19">
        <v>5674</v>
      </c>
    </row>
    <row r="1081" spans="2:9" x14ac:dyDescent="0.25">
      <c r="B1081" s="19" t="s">
        <v>119</v>
      </c>
      <c r="C1081" s="20">
        <v>10256</v>
      </c>
      <c r="D1081" s="20">
        <v>333</v>
      </c>
      <c r="E1081" s="20">
        <v>365</v>
      </c>
      <c r="F1081" s="20">
        <v>235</v>
      </c>
      <c r="G1081" s="20">
        <v>3</v>
      </c>
      <c r="H1081" s="20">
        <v>103</v>
      </c>
      <c r="I1081" s="19">
        <v>11295</v>
      </c>
    </row>
    <row r="1082" spans="2:9" x14ac:dyDescent="0.25">
      <c r="B1082" s="19" t="s">
        <v>120</v>
      </c>
      <c r="C1082" s="20">
        <v>11192</v>
      </c>
      <c r="D1082" s="20">
        <v>843</v>
      </c>
      <c r="E1082" s="20">
        <v>181</v>
      </c>
      <c r="F1082" s="20">
        <v>56</v>
      </c>
      <c r="G1082" s="20">
        <v>2</v>
      </c>
      <c r="H1082" s="20">
        <v>34</v>
      </c>
      <c r="I1082" s="19">
        <v>12308</v>
      </c>
    </row>
    <row r="1083" spans="2:9" x14ac:dyDescent="0.25">
      <c r="B1083" s="19" t="s">
        <v>121</v>
      </c>
      <c r="C1083" s="20">
        <v>4080</v>
      </c>
      <c r="D1083" s="20">
        <v>582</v>
      </c>
      <c r="E1083" s="20">
        <v>352</v>
      </c>
      <c r="F1083" s="20">
        <v>7</v>
      </c>
      <c r="G1083" s="20">
        <v>0</v>
      </c>
      <c r="H1083" s="20">
        <v>0</v>
      </c>
      <c r="I1083" s="19">
        <v>5021</v>
      </c>
    </row>
    <row r="1084" spans="2:9" x14ac:dyDescent="0.25">
      <c r="B1084" s="19" t="s">
        <v>141</v>
      </c>
      <c r="C1084" s="20">
        <v>1558</v>
      </c>
      <c r="D1084" s="20">
        <v>23</v>
      </c>
      <c r="E1084" s="20">
        <v>4</v>
      </c>
      <c r="F1084" s="20">
        <v>0</v>
      </c>
      <c r="G1084" s="20">
        <v>0</v>
      </c>
      <c r="H1084" s="20">
        <v>0</v>
      </c>
      <c r="I1084" s="19">
        <v>1585</v>
      </c>
    </row>
    <row r="1085" spans="2:9" x14ac:dyDescent="0.25">
      <c r="B1085" s="19" t="s">
        <v>142</v>
      </c>
      <c r="C1085" s="20">
        <v>269</v>
      </c>
      <c r="D1085" s="20">
        <v>246</v>
      </c>
      <c r="E1085" s="20">
        <v>0</v>
      </c>
      <c r="F1085" s="20">
        <v>0</v>
      </c>
      <c r="G1085" s="20">
        <v>2</v>
      </c>
      <c r="H1085" s="20">
        <v>0</v>
      </c>
      <c r="I1085" s="19">
        <v>517</v>
      </c>
    </row>
    <row r="1086" spans="2:9" x14ac:dyDescent="0.25">
      <c r="B1086" s="19" t="s">
        <v>171</v>
      </c>
      <c r="C1086" s="20">
        <v>30</v>
      </c>
      <c r="D1086" s="20">
        <v>8</v>
      </c>
      <c r="E1086" s="20">
        <v>0</v>
      </c>
      <c r="F1086" s="20">
        <v>0</v>
      </c>
      <c r="G1086" s="20">
        <v>0</v>
      </c>
      <c r="H1086" s="20">
        <v>0</v>
      </c>
      <c r="I1086" s="19">
        <v>38</v>
      </c>
    </row>
    <row r="1087" spans="2:9" x14ac:dyDescent="0.25">
      <c r="B1087" s="19" t="s">
        <v>122</v>
      </c>
      <c r="C1087" s="20">
        <v>863</v>
      </c>
      <c r="D1087" s="20">
        <v>113</v>
      </c>
      <c r="E1087" s="20">
        <v>697</v>
      </c>
      <c r="F1087" s="20">
        <v>39</v>
      </c>
      <c r="G1087" s="20">
        <v>5</v>
      </c>
      <c r="H1087" s="20">
        <v>460</v>
      </c>
      <c r="I1087" s="19">
        <v>2177</v>
      </c>
    </row>
    <row r="1088" spans="2:9" x14ac:dyDescent="0.25">
      <c r="B1088" s="19" t="s">
        <v>123</v>
      </c>
      <c r="C1088" s="20">
        <v>1448</v>
      </c>
      <c r="D1088" s="20">
        <v>516</v>
      </c>
      <c r="E1088" s="20">
        <v>1735</v>
      </c>
      <c r="F1088" s="20">
        <v>464</v>
      </c>
      <c r="G1088" s="20">
        <v>27</v>
      </c>
      <c r="H1088" s="20">
        <v>245</v>
      </c>
      <c r="I1088" s="19">
        <v>4435</v>
      </c>
    </row>
    <row r="1089" spans="2:9" x14ac:dyDescent="0.25">
      <c r="B1089" s="19" t="s">
        <v>144</v>
      </c>
      <c r="C1089" s="20">
        <v>2698</v>
      </c>
      <c r="D1089" s="20">
        <v>227</v>
      </c>
      <c r="E1089" s="20">
        <v>178</v>
      </c>
      <c r="F1089" s="20">
        <v>8</v>
      </c>
      <c r="G1089" s="20">
        <v>6</v>
      </c>
      <c r="H1089" s="20">
        <v>66</v>
      </c>
      <c r="I1089" s="19">
        <v>3183</v>
      </c>
    </row>
    <row r="1090" spans="2:9" x14ac:dyDescent="0.25">
      <c r="B1090" s="19" t="s">
        <v>124</v>
      </c>
      <c r="C1090" s="20">
        <v>55</v>
      </c>
      <c r="D1090" s="20">
        <v>1138</v>
      </c>
      <c r="E1090" s="20">
        <v>66</v>
      </c>
      <c r="F1090" s="20">
        <v>23</v>
      </c>
      <c r="G1090" s="20">
        <v>0</v>
      </c>
      <c r="H1090" s="20">
        <v>0</v>
      </c>
      <c r="I1090" s="19">
        <v>1282</v>
      </c>
    </row>
    <row r="1091" spans="2:9" x14ac:dyDescent="0.25">
      <c r="B1091" s="19" t="s">
        <v>147</v>
      </c>
      <c r="C1091" s="20">
        <v>1162</v>
      </c>
      <c r="D1091" s="20">
        <v>95</v>
      </c>
      <c r="E1091" s="20">
        <v>54</v>
      </c>
      <c r="F1091" s="20">
        <v>0</v>
      </c>
      <c r="G1091" s="20">
        <v>10</v>
      </c>
      <c r="H1091" s="20">
        <v>0</v>
      </c>
      <c r="I1091" s="19">
        <v>1321</v>
      </c>
    </row>
    <row r="1092" spans="2:9" x14ac:dyDescent="0.25">
      <c r="B1092" s="19" t="s">
        <v>125</v>
      </c>
      <c r="C1092" s="20">
        <v>476</v>
      </c>
      <c r="D1092" s="20">
        <v>133</v>
      </c>
      <c r="E1092" s="20">
        <v>1</v>
      </c>
      <c r="F1092" s="20">
        <v>26</v>
      </c>
      <c r="G1092" s="20">
        <v>0</v>
      </c>
      <c r="H1092" s="20">
        <v>0</v>
      </c>
      <c r="I1092" s="19">
        <v>636</v>
      </c>
    </row>
    <row r="1093" spans="2:9" x14ac:dyDescent="0.25">
      <c r="B1093" s="19" t="s">
        <v>126</v>
      </c>
      <c r="C1093" s="20">
        <v>55</v>
      </c>
      <c r="D1093" s="20">
        <v>29</v>
      </c>
      <c r="E1093" s="20">
        <v>24</v>
      </c>
      <c r="F1093" s="20">
        <v>4</v>
      </c>
      <c r="G1093" s="20">
        <v>1</v>
      </c>
      <c r="H1093" s="20">
        <v>3</v>
      </c>
      <c r="I1093" s="19">
        <v>116</v>
      </c>
    </row>
    <row r="1094" spans="2:9" x14ac:dyDescent="0.25">
      <c r="B1094" s="19" t="s">
        <v>127</v>
      </c>
      <c r="C1094" s="20">
        <v>318</v>
      </c>
      <c r="D1094" s="20">
        <v>141</v>
      </c>
      <c r="E1094" s="20">
        <v>123</v>
      </c>
      <c r="F1094" s="20">
        <v>133</v>
      </c>
      <c r="G1094" s="20">
        <v>0</v>
      </c>
      <c r="H1094" s="20">
        <v>0</v>
      </c>
      <c r="I1094" s="19">
        <v>715</v>
      </c>
    </row>
    <row r="1095" spans="2:9" x14ac:dyDescent="0.25">
      <c r="B1095" s="19" t="s">
        <v>128</v>
      </c>
      <c r="C1095" s="20">
        <v>5</v>
      </c>
      <c r="D1095" s="20">
        <v>5</v>
      </c>
      <c r="E1095" s="20">
        <v>817</v>
      </c>
      <c r="F1095" s="20">
        <v>223</v>
      </c>
      <c r="G1095" s="20">
        <v>18</v>
      </c>
      <c r="H1095" s="20">
        <v>0</v>
      </c>
      <c r="I1095" s="19">
        <v>1068</v>
      </c>
    </row>
    <row r="1096" spans="2:9" x14ac:dyDescent="0.25">
      <c r="B1096" s="19" t="s">
        <v>169</v>
      </c>
      <c r="C1096" s="20">
        <v>414</v>
      </c>
      <c r="D1096" s="20">
        <v>42</v>
      </c>
      <c r="E1096" s="20">
        <v>93</v>
      </c>
      <c r="F1096" s="20">
        <v>5</v>
      </c>
      <c r="G1096" s="20">
        <v>0</v>
      </c>
      <c r="H1096" s="20">
        <v>3</v>
      </c>
      <c r="I1096" s="19">
        <v>557</v>
      </c>
    </row>
    <row r="1097" spans="2:9" x14ac:dyDescent="0.25">
      <c r="B1097" s="19" t="s">
        <v>129</v>
      </c>
      <c r="C1097" s="20">
        <v>183</v>
      </c>
      <c r="D1097" s="20">
        <v>93</v>
      </c>
      <c r="E1097" s="20">
        <v>1</v>
      </c>
      <c r="F1097" s="20">
        <v>5</v>
      </c>
      <c r="G1097" s="20">
        <v>0</v>
      </c>
      <c r="H1097" s="20">
        <v>6</v>
      </c>
      <c r="I1097" s="19">
        <v>288</v>
      </c>
    </row>
    <row r="1098" spans="2:9" x14ac:dyDescent="0.25">
      <c r="B1098" s="19" t="s">
        <v>148</v>
      </c>
      <c r="C1098" s="20">
        <v>106</v>
      </c>
      <c r="D1098" s="20">
        <v>162</v>
      </c>
      <c r="E1098" s="20">
        <v>364</v>
      </c>
      <c r="F1098" s="20">
        <v>161</v>
      </c>
      <c r="G1098" s="20">
        <v>0</v>
      </c>
      <c r="H1098" s="20">
        <v>0</v>
      </c>
      <c r="I1098" s="19">
        <v>793</v>
      </c>
    </row>
    <row r="1099" spans="2:9" x14ac:dyDescent="0.25">
      <c r="B1099" s="19" t="s">
        <v>130</v>
      </c>
      <c r="C1099" s="20">
        <v>818</v>
      </c>
      <c r="D1099" s="20">
        <v>1</v>
      </c>
      <c r="E1099" s="20">
        <v>7</v>
      </c>
      <c r="F1099" s="20">
        <v>2</v>
      </c>
      <c r="G1099" s="20">
        <v>0</v>
      </c>
      <c r="H1099" s="20">
        <v>1</v>
      </c>
      <c r="I1099" s="19">
        <v>829</v>
      </c>
    </row>
    <row r="1100" spans="2:9" x14ac:dyDescent="0.25">
      <c r="B1100" s="19" t="s">
        <v>77</v>
      </c>
      <c r="C1100" s="20">
        <v>0</v>
      </c>
      <c r="D1100" s="20">
        <v>98</v>
      </c>
      <c r="E1100" s="20">
        <v>513</v>
      </c>
      <c r="F1100" s="20">
        <v>237</v>
      </c>
      <c r="G1100" s="20">
        <v>11</v>
      </c>
      <c r="H1100" s="20">
        <v>0</v>
      </c>
      <c r="I1100" s="19">
        <v>859</v>
      </c>
    </row>
    <row r="1101" spans="2:9" x14ac:dyDescent="0.25">
      <c r="B1101" s="19" t="s">
        <v>131</v>
      </c>
      <c r="C1101" s="20">
        <v>966</v>
      </c>
      <c r="D1101" s="20">
        <v>169</v>
      </c>
      <c r="E1101" s="20">
        <v>25</v>
      </c>
      <c r="F1101" s="20">
        <v>1</v>
      </c>
      <c r="G1101" s="20">
        <v>0</v>
      </c>
      <c r="H1101" s="20">
        <v>0</v>
      </c>
      <c r="I1101" s="19">
        <v>1161</v>
      </c>
    </row>
    <row r="1102" spans="2:9" x14ac:dyDescent="0.25">
      <c r="B1102" s="19" t="s">
        <v>132</v>
      </c>
      <c r="C1102" s="20">
        <v>0</v>
      </c>
      <c r="D1102" s="20">
        <v>0</v>
      </c>
      <c r="E1102" s="20">
        <v>4016</v>
      </c>
      <c r="F1102" s="20">
        <v>520</v>
      </c>
      <c r="G1102" s="20">
        <v>44</v>
      </c>
      <c r="H1102" s="20">
        <v>7050</v>
      </c>
      <c r="I1102" s="19">
        <v>11630</v>
      </c>
    </row>
    <row r="1103" spans="2:9" x14ac:dyDescent="0.25">
      <c r="B1103" s="19" t="s">
        <v>133</v>
      </c>
      <c r="C1103" s="20">
        <v>201</v>
      </c>
      <c r="D1103" s="20">
        <v>142</v>
      </c>
      <c r="E1103" s="20">
        <v>734</v>
      </c>
      <c r="F1103" s="20">
        <v>63</v>
      </c>
      <c r="G1103" s="20">
        <v>0</v>
      </c>
      <c r="H1103" s="20">
        <v>5</v>
      </c>
      <c r="I1103" s="19">
        <v>1145</v>
      </c>
    </row>
    <row r="1104" spans="2:9" x14ac:dyDescent="0.25">
      <c r="B1104" s="19" t="s">
        <v>134</v>
      </c>
      <c r="C1104" s="20">
        <v>93</v>
      </c>
      <c r="D1104" s="20">
        <v>115</v>
      </c>
      <c r="E1104" s="20">
        <v>1247</v>
      </c>
      <c r="F1104" s="20">
        <v>60</v>
      </c>
      <c r="G1104" s="20">
        <v>0</v>
      </c>
      <c r="H1104" s="20">
        <v>1</v>
      </c>
      <c r="I1104" s="19">
        <v>1516</v>
      </c>
    </row>
    <row r="1105" spans="2:9" x14ac:dyDescent="0.25">
      <c r="B1105" s="19" t="s">
        <v>170</v>
      </c>
      <c r="C1105" s="20">
        <v>0</v>
      </c>
      <c r="D1105" s="20">
        <v>1</v>
      </c>
      <c r="E1105" s="20">
        <v>17</v>
      </c>
      <c r="F1105" s="20">
        <v>0</v>
      </c>
      <c r="G1105" s="20">
        <v>0</v>
      </c>
      <c r="H1105" s="20">
        <v>0</v>
      </c>
      <c r="I1105" s="19">
        <v>18</v>
      </c>
    </row>
    <row r="1106" spans="2:9" x14ac:dyDescent="0.25">
      <c r="B1106" s="19"/>
      <c r="C1106" s="20"/>
      <c r="D1106" s="20"/>
      <c r="E1106" s="20"/>
      <c r="F1106" s="20"/>
      <c r="G1106" s="20"/>
      <c r="H1106" s="20"/>
      <c r="I1106" s="19"/>
    </row>
    <row r="1107" spans="2:9" x14ac:dyDescent="0.25">
      <c r="B1107" s="19"/>
      <c r="C1107" s="20"/>
      <c r="D1107" s="20"/>
      <c r="E1107" s="20"/>
      <c r="F1107" s="20"/>
      <c r="G1107" s="20"/>
      <c r="H1107" s="20"/>
      <c r="I1107" s="19"/>
    </row>
    <row r="1108" spans="2:9" x14ac:dyDescent="0.25">
      <c r="B1108" s="19"/>
      <c r="C1108" s="20"/>
      <c r="D1108" s="20"/>
      <c r="E1108" s="20"/>
      <c r="F1108" s="20"/>
      <c r="G1108" s="20"/>
      <c r="H1108" s="20"/>
      <c r="I1108" s="19"/>
    </row>
    <row r="1109" spans="2:9" x14ac:dyDescent="0.25">
      <c r="B1109" s="19"/>
      <c r="C1109" s="20"/>
      <c r="D1109" s="20"/>
      <c r="E1109" s="20"/>
      <c r="F1109" s="20"/>
      <c r="G1109" s="20"/>
      <c r="H1109" s="20"/>
      <c r="I1109" s="19"/>
    </row>
    <row r="1110" spans="2:9" x14ac:dyDescent="0.25">
      <c r="B1110" s="19"/>
      <c r="C1110" s="20"/>
      <c r="D1110" s="20"/>
      <c r="E1110" s="20"/>
      <c r="F1110" s="20"/>
      <c r="G1110" s="20"/>
      <c r="H1110" s="20"/>
      <c r="I1110" s="19"/>
    </row>
    <row r="1111" spans="2:9" x14ac:dyDescent="0.25">
      <c r="B1111" s="19"/>
      <c r="C1111" s="20"/>
      <c r="D1111" s="20"/>
      <c r="E1111" s="20"/>
      <c r="F1111" s="20"/>
      <c r="G1111" s="20"/>
      <c r="H1111" s="20"/>
      <c r="I1111" s="19"/>
    </row>
    <row r="1112" spans="2:9" x14ac:dyDescent="0.25">
      <c r="B1112" s="19"/>
      <c r="C1112" s="20"/>
      <c r="D1112" s="20"/>
      <c r="E1112" s="20"/>
      <c r="F1112" s="20"/>
      <c r="G1112" s="20"/>
      <c r="H1112" s="20"/>
      <c r="I1112" s="19"/>
    </row>
    <row r="1113" spans="2:9" x14ac:dyDescent="0.25">
      <c r="B1113" s="19"/>
      <c r="C1113" s="20"/>
      <c r="D1113" s="20"/>
      <c r="E1113" s="20"/>
      <c r="F1113" s="20"/>
      <c r="G1113" s="20"/>
      <c r="H1113" s="20"/>
      <c r="I1113" s="19"/>
    </row>
    <row r="1114" spans="2:9" x14ac:dyDescent="0.25">
      <c r="B1114" s="19"/>
      <c r="C1114" s="20"/>
      <c r="D1114" s="20"/>
      <c r="E1114" s="20"/>
      <c r="F1114" s="20"/>
      <c r="G1114" s="20"/>
      <c r="H1114" s="20"/>
      <c r="I1114" s="19"/>
    </row>
    <row r="1115" spans="2:9" x14ac:dyDescent="0.25">
      <c r="B1115" s="19"/>
      <c r="C1115" s="20"/>
      <c r="D1115" s="20"/>
      <c r="E1115" s="20"/>
      <c r="F1115" s="20"/>
      <c r="G1115" s="20"/>
      <c r="H1115" s="20"/>
      <c r="I1115" s="19"/>
    </row>
    <row r="1116" spans="2:9" x14ac:dyDescent="0.25">
      <c r="B1116" s="19"/>
      <c r="C1116" s="20"/>
      <c r="D1116" s="20"/>
      <c r="E1116" s="20"/>
      <c r="F1116" s="20"/>
      <c r="G1116" s="20"/>
      <c r="H1116" s="20"/>
      <c r="I1116" s="19"/>
    </row>
    <row r="1117" spans="2:9" x14ac:dyDescent="0.25">
      <c r="B1117" s="19"/>
      <c r="C1117" s="20"/>
      <c r="D1117" s="20"/>
      <c r="E1117" s="20"/>
      <c r="F1117" s="20"/>
      <c r="G1117" s="20"/>
      <c r="H1117" s="20"/>
      <c r="I1117" s="19"/>
    </row>
    <row r="1118" spans="2:9" x14ac:dyDescent="0.25">
      <c r="B1118" s="19"/>
      <c r="C1118" s="20"/>
      <c r="D1118" s="20"/>
      <c r="E1118" s="20"/>
      <c r="F1118" s="20"/>
      <c r="G1118" s="20"/>
      <c r="H1118" s="20"/>
      <c r="I1118" s="19"/>
    </row>
    <row r="1119" spans="2:9" x14ac:dyDescent="0.25">
      <c r="B1119" s="19"/>
      <c r="C1119" s="20"/>
      <c r="D1119" s="20"/>
      <c r="E1119" s="20"/>
      <c r="F1119" s="20"/>
      <c r="G1119" s="20"/>
      <c r="H1119" s="20"/>
      <c r="I1119" s="19"/>
    </row>
    <row r="1120" spans="2:9" x14ac:dyDescent="0.25">
      <c r="B1120" s="19"/>
      <c r="C1120" s="20"/>
      <c r="D1120" s="20"/>
      <c r="E1120" s="20"/>
      <c r="F1120" s="20"/>
      <c r="G1120" s="20"/>
      <c r="H1120" s="20"/>
      <c r="I1120" s="19"/>
    </row>
    <row r="1121" spans="2:10" x14ac:dyDescent="0.25">
      <c r="B1121" s="19" t="s">
        <v>8</v>
      </c>
      <c r="C1121" s="19">
        <f t="shared" ref="C1121:H1121" si="9">SUM(C1027:C1120)</f>
        <v>4322477</v>
      </c>
      <c r="D1121" s="19">
        <f t="shared" si="9"/>
        <v>828989</v>
      </c>
      <c r="E1121" s="19">
        <f t="shared" si="9"/>
        <v>583761</v>
      </c>
      <c r="F1121" s="19">
        <f t="shared" si="9"/>
        <v>229482</v>
      </c>
      <c r="G1121" s="19">
        <f t="shared" si="9"/>
        <v>36732</v>
      </c>
      <c r="H1121" s="19">
        <f t="shared" si="9"/>
        <v>112464</v>
      </c>
      <c r="I1121" s="19">
        <f>SUM(I1027:I1120)</f>
        <v>6113905</v>
      </c>
    </row>
    <row r="1122" spans="2:10" x14ac:dyDescent="0.25">
      <c r="B1122" s="26"/>
      <c r="C1122" s="27"/>
      <c r="D1122" s="27"/>
      <c r="E1122" s="27"/>
      <c r="F1122" s="27"/>
      <c r="G1122" s="27"/>
      <c r="H1122" s="27"/>
      <c r="I1122" s="27"/>
      <c r="J1122" s="28"/>
    </row>
    <row r="1123" spans="2:10" ht="15.75" thickBot="1" x14ac:dyDescent="0.3">
      <c r="B1123" s="26"/>
      <c r="C1123" s="27"/>
      <c r="D1123" s="27"/>
      <c r="E1123" s="27"/>
      <c r="F1123" s="27"/>
      <c r="G1123" s="27"/>
      <c r="H1123" s="27"/>
      <c r="I1123" s="27"/>
      <c r="J1123" s="28"/>
    </row>
    <row r="1124" spans="2:10" ht="16.5" thickBot="1" x14ac:dyDescent="0.3">
      <c r="B1124" s="48" t="s">
        <v>173</v>
      </c>
      <c r="C1124" s="49"/>
      <c r="D1124" s="49"/>
      <c r="E1124" s="49"/>
      <c r="F1124" s="49"/>
      <c r="G1124" s="49"/>
      <c r="H1124" s="50"/>
      <c r="I1124" s="61" t="str">
        <f>$I$30</f>
        <v>ACUMULAT DESEMBRE 2020</v>
      </c>
    </row>
    <row r="1125" spans="2:10" x14ac:dyDescent="0.25">
      <c r="B1125" s="17" t="s">
        <v>31</v>
      </c>
      <c r="C1125" s="18" t="s">
        <v>32</v>
      </c>
      <c r="D1125" s="18" t="s">
        <v>33</v>
      </c>
      <c r="E1125" s="18" t="s">
        <v>34</v>
      </c>
      <c r="F1125" s="18" t="s">
        <v>35</v>
      </c>
      <c r="G1125" s="18" t="s">
        <v>36</v>
      </c>
      <c r="H1125" s="18" t="s">
        <v>37</v>
      </c>
      <c r="I1125" s="18" t="s">
        <v>8</v>
      </c>
    </row>
    <row r="1126" spans="2:10" x14ac:dyDescent="0.25">
      <c r="B1126" s="19" t="s">
        <v>38</v>
      </c>
      <c r="C1126" s="20">
        <v>1332247</v>
      </c>
      <c r="D1126" s="20">
        <v>53711</v>
      </c>
      <c r="E1126" s="20">
        <v>37534</v>
      </c>
      <c r="F1126" s="20">
        <v>8398</v>
      </c>
      <c r="G1126" s="20">
        <v>2615</v>
      </c>
      <c r="H1126" s="20">
        <v>6667</v>
      </c>
      <c r="I1126" s="19">
        <v>1441172</v>
      </c>
    </row>
    <row r="1127" spans="2:10" x14ac:dyDescent="0.25">
      <c r="B1127" s="19" t="s">
        <v>39</v>
      </c>
      <c r="C1127" s="20">
        <v>517165</v>
      </c>
      <c r="D1127" s="20">
        <v>10251</v>
      </c>
      <c r="E1127" s="20">
        <v>9544</v>
      </c>
      <c r="F1127" s="20">
        <v>1947</v>
      </c>
      <c r="G1127" s="20">
        <v>435</v>
      </c>
      <c r="H1127" s="20">
        <v>1225</v>
      </c>
      <c r="I1127" s="19">
        <v>540567</v>
      </c>
    </row>
    <row r="1128" spans="2:10" x14ac:dyDescent="0.25">
      <c r="B1128" s="19" t="s">
        <v>40</v>
      </c>
      <c r="C1128" s="20">
        <v>314885</v>
      </c>
      <c r="D1128" s="20">
        <v>51743</v>
      </c>
      <c r="E1128" s="20">
        <v>24265</v>
      </c>
      <c r="F1128" s="20">
        <v>5791</v>
      </c>
      <c r="G1128" s="20">
        <v>1877</v>
      </c>
      <c r="H1128" s="20">
        <v>4887</v>
      </c>
      <c r="I1128" s="19">
        <v>403448</v>
      </c>
    </row>
    <row r="1129" spans="2:10" x14ac:dyDescent="0.25">
      <c r="B1129" s="19" t="s">
        <v>41</v>
      </c>
      <c r="C1129" s="20">
        <v>385275</v>
      </c>
      <c r="D1129" s="20">
        <v>107230</v>
      </c>
      <c r="E1129" s="20">
        <v>74277</v>
      </c>
      <c r="F1129" s="20">
        <v>21876</v>
      </c>
      <c r="G1129" s="20">
        <v>7016</v>
      </c>
      <c r="H1129" s="20">
        <v>9225</v>
      </c>
      <c r="I1129" s="19">
        <v>604899</v>
      </c>
    </row>
    <row r="1130" spans="2:10" x14ac:dyDescent="0.25">
      <c r="B1130" s="19" t="s">
        <v>42</v>
      </c>
      <c r="C1130" s="20">
        <v>84943</v>
      </c>
      <c r="D1130" s="20">
        <v>658</v>
      </c>
      <c r="E1130" s="20">
        <v>1307</v>
      </c>
      <c r="F1130" s="20">
        <v>117</v>
      </c>
      <c r="G1130" s="20">
        <v>31</v>
      </c>
      <c r="H1130" s="20">
        <v>180</v>
      </c>
      <c r="I1130" s="19">
        <v>87236</v>
      </c>
    </row>
    <row r="1131" spans="2:10" x14ac:dyDescent="0.25">
      <c r="B1131" s="19" t="s">
        <v>43</v>
      </c>
      <c r="C1131" s="20">
        <v>51218</v>
      </c>
      <c r="D1131" s="20">
        <v>3247</v>
      </c>
      <c r="E1131" s="20">
        <v>977</v>
      </c>
      <c r="F1131" s="20">
        <v>261</v>
      </c>
      <c r="G1131" s="20">
        <v>78</v>
      </c>
      <c r="H1131" s="20">
        <v>80</v>
      </c>
      <c r="I1131" s="19">
        <v>55861</v>
      </c>
    </row>
    <row r="1132" spans="2:10" x14ac:dyDescent="0.25">
      <c r="B1132" s="19" t="s">
        <v>89</v>
      </c>
      <c r="C1132" s="20">
        <v>1625</v>
      </c>
      <c r="D1132" s="20">
        <v>27</v>
      </c>
      <c r="E1132" s="20">
        <v>19</v>
      </c>
      <c r="F1132" s="20">
        <v>6</v>
      </c>
      <c r="G1132" s="20">
        <v>0</v>
      </c>
      <c r="H1132" s="20">
        <v>11</v>
      </c>
      <c r="I1132" s="19">
        <v>1688</v>
      </c>
    </row>
    <row r="1133" spans="2:10" x14ac:dyDescent="0.25">
      <c r="B1133" s="19" t="s">
        <v>90</v>
      </c>
      <c r="C1133" s="20">
        <v>860</v>
      </c>
      <c r="D1133" s="20">
        <v>9</v>
      </c>
      <c r="E1133" s="20">
        <v>0</v>
      </c>
      <c r="F1133" s="20">
        <v>90</v>
      </c>
      <c r="G1133" s="20">
        <v>0</v>
      </c>
      <c r="H1133" s="20">
        <v>1</v>
      </c>
      <c r="I1133" s="19">
        <v>960</v>
      </c>
    </row>
    <row r="1134" spans="2:10" x14ac:dyDescent="0.25">
      <c r="B1134" s="19" t="s">
        <v>91</v>
      </c>
      <c r="C1134" s="20">
        <v>142735</v>
      </c>
      <c r="D1134" s="20">
        <v>3133</v>
      </c>
      <c r="E1134" s="20">
        <v>1933</v>
      </c>
      <c r="F1134" s="20">
        <v>450</v>
      </c>
      <c r="G1134" s="20">
        <v>88</v>
      </c>
      <c r="H1134" s="20">
        <v>876</v>
      </c>
      <c r="I1134" s="19">
        <v>149215</v>
      </c>
    </row>
    <row r="1135" spans="2:10" x14ac:dyDescent="0.25">
      <c r="B1135" s="19" t="s">
        <v>92</v>
      </c>
      <c r="C1135" s="20">
        <v>93105</v>
      </c>
      <c r="D1135" s="20">
        <v>1115</v>
      </c>
      <c r="E1135" s="20">
        <v>1128</v>
      </c>
      <c r="F1135" s="20">
        <v>601</v>
      </c>
      <c r="G1135" s="20">
        <v>57</v>
      </c>
      <c r="H1135" s="20">
        <v>109</v>
      </c>
      <c r="I1135" s="19">
        <v>96115</v>
      </c>
    </row>
    <row r="1136" spans="2:10" x14ac:dyDescent="0.25">
      <c r="B1136" s="19" t="s">
        <v>93</v>
      </c>
      <c r="C1136" s="20">
        <v>45180</v>
      </c>
      <c r="D1136" s="20">
        <v>266</v>
      </c>
      <c r="E1136" s="20">
        <v>242</v>
      </c>
      <c r="F1136" s="20">
        <v>107</v>
      </c>
      <c r="G1136" s="20">
        <v>19</v>
      </c>
      <c r="H1136" s="20">
        <v>65</v>
      </c>
      <c r="I1136" s="19">
        <v>45879</v>
      </c>
    </row>
    <row r="1137" spans="2:9" x14ac:dyDescent="0.25">
      <c r="B1137" s="19" t="s">
        <v>94</v>
      </c>
      <c r="C1137" s="20">
        <v>37941</v>
      </c>
      <c r="D1137" s="20">
        <v>249</v>
      </c>
      <c r="E1137" s="20">
        <v>375</v>
      </c>
      <c r="F1137" s="20">
        <v>71</v>
      </c>
      <c r="G1137" s="20">
        <v>17</v>
      </c>
      <c r="H1137" s="20">
        <v>66</v>
      </c>
      <c r="I1137" s="19">
        <v>38719</v>
      </c>
    </row>
    <row r="1138" spans="2:9" x14ac:dyDescent="0.25">
      <c r="B1138" s="19" t="s">
        <v>95</v>
      </c>
      <c r="C1138" s="20">
        <v>5488</v>
      </c>
      <c r="D1138" s="20">
        <v>31</v>
      </c>
      <c r="E1138" s="20">
        <v>54</v>
      </c>
      <c r="F1138" s="20">
        <v>11</v>
      </c>
      <c r="G1138" s="20">
        <v>1</v>
      </c>
      <c r="H1138" s="20">
        <v>4</v>
      </c>
      <c r="I1138" s="19">
        <v>5589</v>
      </c>
    </row>
    <row r="1139" spans="2:9" x14ac:dyDescent="0.25">
      <c r="B1139" s="19" t="s">
        <v>44</v>
      </c>
      <c r="C1139" s="20">
        <v>20665</v>
      </c>
      <c r="D1139" s="20">
        <v>938</v>
      </c>
      <c r="E1139" s="20">
        <v>261</v>
      </c>
      <c r="F1139" s="20">
        <v>15</v>
      </c>
      <c r="G1139" s="20">
        <v>13</v>
      </c>
      <c r="H1139" s="20">
        <v>116</v>
      </c>
      <c r="I1139" s="19">
        <v>22008</v>
      </c>
    </row>
    <row r="1140" spans="2:9" x14ac:dyDescent="0.25">
      <c r="B1140" s="19" t="s">
        <v>45</v>
      </c>
      <c r="C1140" s="20">
        <v>37225</v>
      </c>
      <c r="D1140" s="20">
        <v>2975</v>
      </c>
      <c r="E1140" s="20">
        <v>661</v>
      </c>
      <c r="F1140" s="20">
        <v>22</v>
      </c>
      <c r="G1140" s="20">
        <v>7</v>
      </c>
      <c r="H1140" s="20">
        <v>88</v>
      </c>
      <c r="I1140" s="19">
        <v>40978</v>
      </c>
    </row>
    <row r="1141" spans="2:9" x14ac:dyDescent="0.25">
      <c r="B1141" s="19" t="s">
        <v>46</v>
      </c>
      <c r="C1141" s="20">
        <v>5257</v>
      </c>
      <c r="D1141" s="20">
        <v>2454</v>
      </c>
      <c r="E1141" s="20">
        <v>1962</v>
      </c>
      <c r="F1141" s="20">
        <v>414</v>
      </c>
      <c r="G1141" s="20">
        <v>4</v>
      </c>
      <c r="H1141" s="20">
        <v>33</v>
      </c>
      <c r="I1141" s="19">
        <v>10124</v>
      </c>
    </row>
    <row r="1142" spans="2:9" x14ac:dyDescent="0.25">
      <c r="B1142" s="19" t="s">
        <v>47</v>
      </c>
      <c r="C1142" s="20">
        <v>20115</v>
      </c>
      <c r="D1142" s="20">
        <v>1345</v>
      </c>
      <c r="E1142" s="20">
        <v>2289</v>
      </c>
      <c r="F1142" s="20">
        <v>53</v>
      </c>
      <c r="G1142" s="20">
        <v>31</v>
      </c>
      <c r="H1142" s="20">
        <v>24</v>
      </c>
      <c r="I1142" s="19">
        <v>23857</v>
      </c>
    </row>
    <row r="1143" spans="2:9" x14ac:dyDescent="0.25">
      <c r="B1143" s="19" t="s">
        <v>96</v>
      </c>
      <c r="C1143" s="20">
        <v>24973</v>
      </c>
      <c r="D1143" s="20">
        <v>8607</v>
      </c>
      <c r="E1143" s="20">
        <v>856</v>
      </c>
      <c r="F1143" s="20">
        <v>22</v>
      </c>
      <c r="G1143" s="20">
        <v>14</v>
      </c>
      <c r="H1143" s="20">
        <v>14</v>
      </c>
      <c r="I1143" s="19">
        <v>34486</v>
      </c>
    </row>
    <row r="1144" spans="2:9" x14ac:dyDescent="0.25">
      <c r="B1144" s="19" t="s">
        <v>155</v>
      </c>
      <c r="C1144" s="20">
        <v>264</v>
      </c>
      <c r="D1144" s="20">
        <v>0</v>
      </c>
      <c r="E1144" s="20">
        <v>0</v>
      </c>
      <c r="F1144" s="20">
        <v>0</v>
      </c>
      <c r="G1144" s="20">
        <v>0</v>
      </c>
      <c r="H1144" s="20">
        <v>3</v>
      </c>
      <c r="I1144" s="19">
        <v>267</v>
      </c>
    </row>
    <row r="1145" spans="2:9" x14ac:dyDescent="0.25">
      <c r="B1145" s="19" t="s">
        <v>83</v>
      </c>
      <c r="C1145" s="20">
        <v>3994</v>
      </c>
      <c r="D1145" s="20">
        <v>1049</v>
      </c>
      <c r="E1145" s="20">
        <v>52</v>
      </c>
      <c r="F1145" s="20">
        <v>0</v>
      </c>
      <c r="G1145" s="20">
        <v>5</v>
      </c>
      <c r="H1145" s="20">
        <v>10</v>
      </c>
      <c r="I1145" s="19">
        <v>5110</v>
      </c>
    </row>
    <row r="1146" spans="2:9" x14ac:dyDescent="0.25">
      <c r="B1146" s="19" t="s">
        <v>135</v>
      </c>
      <c r="C1146" s="20">
        <v>184</v>
      </c>
      <c r="D1146" s="20">
        <v>0</v>
      </c>
      <c r="E1146" s="20">
        <v>0</v>
      </c>
      <c r="F1146" s="20">
        <v>0</v>
      </c>
      <c r="G1146" s="20">
        <v>0</v>
      </c>
      <c r="H1146" s="20">
        <v>5</v>
      </c>
      <c r="I1146" s="19">
        <v>189</v>
      </c>
    </row>
    <row r="1147" spans="2:9" x14ac:dyDescent="0.25">
      <c r="B1147" s="19" t="s">
        <v>97</v>
      </c>
      <c r="C1147" s="20">
        <v>1393</v>
      </c>
      <c r="D1147" s="20">
        <v>311</v>
      </c>
      <c r="E1147" s="20">
        <v>12</v>
      </c>
      <c r="F1147" s="20">
        <v>24</v>
      </c>
      <c r="G1147" s="20">
        <v>16</v>
      </c>
      <c r="H1147" s="20">
        <v>234</v>
      </c>
      <c r="I1147" s="19">
        <v>1990</v>
      </c>
    </row>
    <row r="1148" spans="2:9" x14ac:dyDescent="0.25">
      <c r="B1148" s="19" t="s">
        <v>70</v>
      </c>
      <c r="C1148" s="20">
        <v>106</v>
      </c>
      <c r="D1148" s="20">
        <v>110</v>
      </c>
      <c r="E1148" s="20">
        <v>3</v>
      </c>
      <c r="F1148" s="20">
        <v>0</v>
      </c>
      <c r="G1148" s="20">
        <v>0</v>
      </c>
      <c r="H1148" s="20">
        <v>30</v>
      </c>
      <c r="I1148" s="19">
        <v>249</v>
      </c>
    </row>
    <row r="1149" spans="2:9" x14ac:dyDescent="0.25">
      <c r="B1149" s="19" t="s">
        <v>98</v>
      </c>
      <c r="C1149" s="20">
        <v>295</v>
      </c>
      <c r="D1149" s="20">
        <v>541</v>
      </c>
      <c r="E1149" s="20">
        <v>5</v>
      </c>
      <c r="F1149" s="20">
        <v>64</v>
      </c>
      <c r="G1149" s="20">
        <v>276</v>
      </c>
      <c r="H1149" s="20">
        <v>10</v>
      </c>
      <c r="I1149" s="19">
        <v>1191</v>
      </c>
    </row>
    <row r="1150" spans="2:9" x14ac:dyDescent="0.25">
      <c r="B1150" s="19" t="s">
        <v>136</v>
      </c>
      <c r="C1150" s="20">
        <v>583</v>
      </c>
      <c r="D1150" s="20">
        <v>15</v>
      </c>
      <c r="E1150" s="20">
        <v>0</v>
      </c>
      <c r="F1150" s="20">
        <v>1</v>
      </c>
      <c r="G1150" s="20">
        <v>0</v>
      </c>
      <c r="H1150" s="20">
        <v>256</v>
      </c>
      <c r="I1150" s="19">
        <v>855</v>
      </c>
    </row>
    <row r="1151" spans="2:9" x14ac:dyDescent="0.25">
      <c r="B1151" s="19" t="s">
        <v>99</v>
      </c>
      <c r="C1151" s="20">
        <v>892</v>
      </c>
      <c r="D1151" s="20">
        <v>47</v>
      </c>
      <c r="E1151" s="20">
        <v>2</v>
      </c>
      <c r="F1151" s="20">
        <v>1</v>
      </c>
      <c r="G1151" s="20">
        <v>3</v>
      </c>
      <c r="H1151" s="20">
        <v>14</v>
      </c>
      <c r="I1151" s="19">
        <v>959</v>
      </c>
    </row>
    <row r="1152" spans="2:9" x14ac:dyDescent="0.25">
      <c r="B1152" s="19" t="s">
        <v>100</v>
      </c>
      <c r="C1152" s="20">
        <v>11670</v>
      </c>
      <c r="D1152" s="20">
        <v>329</v>
      </c>
      <c r="E1152" s="20">
        <v>213</v>
      </c>
      <c r="F1152" s="20">
        <v>8</v>
      </c>
      <c r="G1152" s="20">
        <v>0</v>
      </c>
      <c r="H1152" s="20">
        <v>197</v>
      </c>
      <c r="I1152" s="19">
        <v>12417</v>
      </c>
    </row>
    <row r="1153" spans="2:9" x14ac:dyDescent="0.25">
      <c r="B1153" s="19" t="s">
        <v>137</v>
      </c>
      <c r="C1153" s="20">
        <v>23</v>
      </c>
      <c r="D1153" s="20">
        <v>25</v>
      </c>
      <c r="E1153" s="20">
        <v>0</v>
      </c>
      <c r="F1153" s="20">
        <v>0</v>
      </c>
      <c r="G1153" s="20">
        <v>0</v>
      </c>
      <c r="H1153" s="20">
        <v>0</v>
      </c>
      <c r="I1153" s="19">
        <v>48</v>
      </c>
    </row>
    <row r="1154" spans="2:9" x14ac:dyDescent="0.25">
      <c r="B1154" s="19" t="s">
        <v>101</v>
      </c>
      <c r="C1154" s="20">
        <v>5439</v>
      </c>
      <c r="D1154" s="20">
        <v>483</v>
      </c>
      <c r="E1154" s="20">
        <v>92</v>
      </c>
      <c r="F1154" s="20">
        <v>507</v>
      </c>
      <c r="G1154" s="20">
        <v>574</v>
      </c>
      <c r="H1154" s="20">
        <v>55</v>
      </c>
      <c r="I1154" s="19">
        <v>7150</v>
      </c>
    </row>
    <row r="1155" spans="2:9" x14ac:dyDescent="0.25">
      <c r="B1155" s="19" t="s">
        <v>102</v>
      </c>
      <c r="C1155" s="20">
        <v>6250</v>
      </c>
      <c r="D1155" s="20">
        <v>123</v>
      </c>
      <c r="E1155" s="20">
        <v>69</v>
      </c>
      <c r="F1155" s="20">
        <v>0</v>
      </c>
      <c r="G1155" s="20">
        <v>0</v>
      </c>
      <c r="H1155" s="20">
        <v>339</v>
      </c>
      <c r="I1155" s="19">
        <v>6781</v>
      </c>
    </row>
    <row r="1156" spans="2:9" x14ac:dyDescent="0.25">
      <c r="B1156" s="19" t="s">
        <v>103</v>
      </c>
      <c r="C1156" s="20">
        <v>1793</v>
      </c>
      <c r="D1156" s="20">
        <v>1354</v>
      </c>
      <c r="E1156" s="20">
        <v>1099</v>
      </c>
      <c r="F1156" s="20">
        <v>406</v>
      </c>
      <c r="G1156" s="20">
        <v>45</v>
      </c>
      <c r="H1156" s="20">
        <v>18</v>
      </c>
      <c r="I1156" s="19">
        <v>4715</v>
      </c>
    </row>
    <row r="1157" spans="2:9" x14ac:dyDescent="0.25">
      <c r="B1157" s="19" t="s">
        <v>104</v>
      </c>
      <c r="C1157" s="20">
        <v>3641</v>
      </c>
      <c r="D1157" s="20">
        <v>313</v>
      </c>
      <c r="E1157" s="20">
        <v>4575</v>
      </c>
      <c r="F1157" s="20">
        <v>2062</v>
      </c>
      <c r="G1157" s="20">
        <v>45</v>
      </c>
      <c r="H1157" s="20">
        <v>114</v>
      </c>
      <c r="I1157" s="19">
        <v>10750</v>
      </c>
    </row>
    <row r="1158" spans="2:9" x14ac:dyDescent="0.25">
      <c r="B1158" s="19" t="s">
        <v>105</v>
      </c>
      <c r="C1158" s="20">
        <v>5077</v>
      </c>
      <c r="D1158" s="20">
        <v>6532</v>
      </c>
      <c r="E1158" s="20">
        <v>5639</v>
      </c>
      <c r="F1158" s="20">
        <v>66</v>
      </c>
      <c r="G1158" s="20">
        <v>11</v>
      </c>
      <c r="H1158" s="20">
        <v>104</v>
      </c>
      <c r="I1158" s="19">
        <v>17429</v>
      </c>
    </row>
    <row r="1159" spans="2:9" x14ac:dyDescent="0.25">
      <c r="B1159" s="19" t="s">
        <v>106</v>
      </c>
      <c r="C1159" s="20">
        <v>13437</v>
      </c>
      <c r="D1159" s="20">
        <v>680</v>
      </c>
      <c r="E1159" s="20">
        <v>423</v>
      </c>
      <c r="F1159" s="20">
        <v>155</v>
      </c>
      <c r="G1159" s="20">
        <v>14</v>
      </c>
      <c r="H1159" s="20">
        <v>17</v>
      </c>
      <c r="I1159" s="19">
        <v>14726</v>
      </c>
    </row>
    <row r="1160" spans="2:9" x14ac:dyDescent="0.25">
      <c r="B1160" s="19" t="s">
        <v>107</v>
      </c>
      <c r="C1160" s="20">
        <v>7568</v>
      </c>
      <c r="D1160" s="20">
        <v>4956</v>
      </c>
      <c r="E1160" s="20">
        <v>2322</v>
      </c>
      <c r="F1160" s="20">
        <v>386</v>
      </c>
      <c r="G1160" s="20">
        <v>140</v>
      </c>
      <c r="H1160" s="20">
        <v>88</v>
      </c>
      <c r="I1160" s="19">
        <v>15460</v>
      </c>
    </row>
    <row r="1161" spans="2:9" x14ac:dyDescent="0.25">
      <c r="B1161" s="19" t="s">
        <v>49</v>
      </c>
      <c r="C1161" s="20">
        <v>243</v>
      </c>
      <c r="D1161" s="20">
        <v>715</v>
      </c>
      <c r="E1161" s="20">
        <v>0</v>
      </c>
      <c r="F1161" s="20">
        <v>9</v>
      </c>
      <c r="G1161" s="20">
        <v>3</v>
      </c>
      <c r="H1161" s="20">
        <v>499</v>
      </c>
      <c r="I1161" s="19">
        <v>1469</v>
      </c>
    </row>
    <row r="1162" spans="2:9" x14ac:dyDescent="0.25">
      <c r="B1162" s="19" t="s">
        <v>50</v>
      </c>
      <c r="C1162" s="20">
        <v>1708</v>
      </c>
      <c r="D1162" s="20">
        <v>152</v>
      </c>
      <c r="E1162" s="20">
        <v>1890</v>
      </c>
      <c r="F1162" s="20">
        <v>1218</v>
      </c>
      <c r="G1162" s="20">
        <v>59</v>
      </c>
      <c r="H1162" s="20">
        <v>2353</v>
      </c>
      <c r="I1162" s="19">
        <v>7380</v>
      </c>
    </row>
    <row r="1163" spans="2:9" x14ac:dyDescent="0.25">
      <c r="B1163" s="19" t="s">
        <v>108</v>
      </c>
      <c r="C1163" s="20">
        <v>746</v>
      </c>
      <c r="D1163" s="20">
        <v>44</v>
      </c>
      <c r="E1163" s="20">
        <v>1009</v>
      </c>
      <c r="F1163" s="20">
        <v>307</v>
      </c>
      <c r="G1163" s="20">
        <v>21</v>
      </c>
      <c r="H1163" s="20">
        <v>161</v>
      </c>
      <c r="I1163" s="19">
        <v>2288</v>
      </c>
    </row>
    <row r="1164" spans="2:9" x14ac:dyDescent="0.25">
      <c r="B1164" s="19" t="s">
        <v>109</v>
      </c>
      <c r="C1164" s="20">
        <v>5614</v>
      </c>
      <c r="D1164" s="20">
        <v>1641</v>
      </c>
      <c r="E1164" s="20">
        <v>197</v>
      </c>
      <c r="F1164" s="20">
        <v>8</v>
      </c>
      <c r="G1164" s="20">
        <v>5</v>
      </c>
      <c r="H1164" s="20">
        <v>1</v>
      </c>
      <c r="I1164" s="19">
        <v>7466</v>
      </c>
    </row>
    <row r="1165" spans="2:9" x14ac:dyDescent="0.25">
      <c r="B1165" s="19" t="s">
        <v>156</v>
      </c>
      <c r="C1165" s="20">
        <v>129</v>
      </c>
      <c r="D1165" s="20">
        <v>3</v>
      </c>
      <c r="E1165" s="20">
        <v>0</v>
      </c>
      <c r="F1165" s="20">
        <v>0</v>
      </c>
      <c r="G1165" s="20">
        <v>0</v>
      </c>
      <c r="H1165" s="20">
        <v>34</v>
      </c>
      <c r="I1165" s="19">
        <v>166</v>
      </c>
    </row>
    <row r="1166" spans="2:9" x14ac:dyDescent="0.25">
      <c r="B1166" s="19" t="s">
        <v>51</v>
      </c>
      <c r="C1166" s="20">
        <v>16</v>
      </c>
      <c r="D1166" s="20">
        <v>0</v>
      </c>
      <c r="E1166" s="20">
        <v>0</v>
      </c>
      <c r="F1166" s="20">
        <v>0</v>
      </c>
      <c r="G1166" s="20">
        <v>0</v>
      </c>
      <c r="H1166" s="20">
        <v>0</v>
      </c>
      <c r="I1166" s="19">
        <v>16</v>
      </c>
    </row>
    <row r="1167" spans="2:9" x14ac:dyDescent="0.25">
      <c r="B1167" s="19" t="s">
        <v>111</v>
      </c>
      <c r="C1167" s="20">
        <v>2103</v>
      </c>
      <c r="D1167" s="20">
        <v>406</v>
      </c>
      <c r="E1167" s="20">
        <v>397</v>
      </c>
      <c r="F1167" s="20">
        <v>45</v>
      </c>
      <c r="G1167" s="20">
        <v>1</v>
      </c>
      <c r="H1167" s="20">
        <v>15</v>
      </c>
      <c r="I1167" s="19">
        <v>2967</v>
      </c>
    </row>
    <row r="1168" spans="2:9" x14ac:dyDescent="0.25">
      <c r="B1168" s="19" t="s">
        <v>52</v>
      </c>
      <c r="C1168" s="20">
        <v>385</v>
      </c>
      <c r="D1168" s="20">
        <v>98</v>
      </c>
      <c r="E1168" s="20">
        <v>2</v>
      </c>
      <c r="F1168" s="20">
        <v>0</v>
      </c>
      <c r="G1168" s="20">
        <v>0</v>
      </c>
      <c r="H1168" s="20">
        <v>0</v>
      </c>
      <c r="I1168" s="19">
        <v>485</v>
      </c>
    </row>
    <row r="1169" spans="2:9" x14ac:dyDescent="0.25">
      <c r="B1169" s="19" t="s">
        <v>112</v>
      </c>
      <c r="C1169" s="20">
        <v>538</v>
      </c>
      <c r="D1169" s="20">
        <v>58</v>
      </c>
      <c r="E1169" s="20">
        <v>1</v>
      </c>
      <c r="F1169" s="20">
        <v>7</v>
      </c>
      <c r="G1169" s="20">
        <v>6</v>
      </c>
      <c r="H1169" s="20">
        <v>1534</v>
      </c>
      <c r="I1169" s="19">
        <v>2144</v>
      </c>
    </row>
    <row r="1170" spans="2:9" x14ac:dyDescent="0.25">
      <c r="B1170" s="19" t="s">
        <v>139</v>
      </c>
      <c r="C1170" s="20">
        <v>46</v>
      </c>
      <c r="D1170" s="20">
        <v>1</v>
      </c>
      <c r="E1170" s="20">
        <v>0</v>
      </c>
      <c r="F1170" s="20">
        <v>0</v>
      </c>
      <c r="G1170" s="20">
        <v>0</v>
      </c>
      <c r="H1170" s="20">
        <v>0</v>
      </c>
      <c r="I1170" s="19">
        <v>47</v>
      </c>
    </row>
    <row r="1171" spans="2:9" x14ac:dyDescent="0.25">
      <c r="B1171" s="19" t="s">
        <v>140</v>
      </c>
      <c r="C1171" s="20">
        <v>1018</v>
      </c>
      <c r="D1171" s="20">
        <v>292</v>
      </c>
      <c r="E1171" s="20">
        <v>2</v>
      </c>
      <c r="F1171" s="20">
        <v>1</v>
      </c>
      <c r="G1171" s="20">
        <v>0</v>
      </c>
      <c r="H1171" s="20">
        <v>0</v>
      </c>
      <c r="I1171" s="19">
        <v>1313</v>
      </c>
    </row>
    <row r="1172" spans="2:9" x14ac:dyDescent="0.25">
      <c r="B1172" s="19" t="s">
        <v>113</v>
      </c>
      <c r="C1172" s="20">
        <v>2041</v>
      </c>
      <c r="D1172" s="20">
        <v>49</v>
      </c>
      <c r="E1172" s="20">
        <v>3</v>
      </c>
      <c r="F1172" s="20">
        <v>8</v>
      </c>
      <c r="G1172" s="20">
        <v>0</v>
      </c>
      <c r="H1172" s="20">
        <v>0</v>
      </c>
      <c r="I1172" s="19">
        <v>2101</v>
      </c>
    </row>
    <row r="1173" spans="2:9" x14ac:dyDescent="0.25">
      <c r="B1173" s="19" t="s">
        <v>84</v>
      </c>
      <c r="C1173" s="20">
        <v>7610</v>
      </c>
      <c r="D1173" s="20">
        <v>3087</v>
      </c>
      <c r="E1173" s="20">
        <v>2994</v>
      </c>
      <c r="F1173" s="20">
        <v>77</v>
      </c>
      <c r="G1173" s="20">
        <v>2</v>
      </c>
      <c r="H1173" s="20">
        <v>35</v>
      </c>
      <c r="I1173" s="19">
        <v>13805</v>
      </c>
    </row>
    <row r="1174" spans="2:9" x14ac:dyDescent="0.25">
      <c r="B1174" s="19" t="s">
        <v>114</v>
      </c>
      <c r="C1174" s="20">
        <v>907</v>
      </c>
      <c r="D1174" s="20">
        <v>318</v>
      </c>
      <c r="E1174" s="20">
        <v>15</v>
      </c>
      <c r="F1174" s="20">
        <v>9</v>
      </c>
      <c r="G1174" s="20">
        <v>2</v>
      </c>
      <c r="H1174" s="20">
        <v>93</v>
      </c>
      <c r="I1174" s="19">
        <v>1344</v>
      </c>
    </row>
    <row r="1175" spans="2:9" x14ac:dyDescent="0.25">
      <c r="B1175" s="19" t="s">
        <v>115</v>
      </c>
      <c r="C1175" s="20">
        <v>5106</v>
      </c>
      <c r="D1175" s="20">
        <v>3622</v>
      </c>
      <c r="E1175" s="20">
        <v>616</v>
      </c>
      <c r="F1175" s="20">
        <v>3</v>
      </c>
      <c r="G1175" s="20">
        <v>0</v>
      </c>
      <c r="H1175" s="20">
        <v>21</v>
      </c>
      <c r="I1175" s="19">
        <v>9368</v>
      </c>
    </row>
    <row r="1176" spans="2:9" x14ac:dyDescent="0.25">
      <c r="B1176" s="19" t="s">
        <v>116</v>
      </c>
      <c r="C1176" s="20">
        <v>2820</v>
      </c>
      <c r="D1176" s="20">
        <v>236</v>
      </c>
      <c r="E1176" s="20">
        <v>925</v>
      </c>
      <c r="F1176" s="20">
        <v>23</v>
      </c>
      <c r="G1176" s="20">
        <v>5</v>
      </c>
      <c r="H1176" s="20">
        <v>10</v>
      </c>
      <c r="I1176" s="19">
        <v>4019</v>
      </c>
    </row>
    <row r="1177" spans="2:9" x14ac:dyDescent="0.25">
      <c r="B1177" s="19" t="s">
        <v>117</v>
      </c>
      <c r="C1177" s="20">
        <v>108</v>
      </c>
      <c r="D1177" s="20">
        <v>4</v>
      </c>
      <c r="E1177" s="20">
        <v>12</v>
      </c>
      <c r="F1177" s="20">
        <v>5</v>
      </c>
      <c r="G1177" s="20">
        <v>0</v>
      </c>
      <c r="H1177" s="20">
        <v>0</v>
      </c>
      <c r="I1177" s="19">
        <v>129</v>
      </c>
    </row>
    <row r="1178" spans="2:9" x14ac:dyDescent="0.25">
      <c r="B1178" s="19" t="s">
        <v>118</v>
      </c>
      <c r="C1178" s="20">
        <v>1067</v>
      </c>
      <c r="D1178" s="20">
        <v>25</v>
      </c>
      <c r="E1178" s="20">
        <v>1</v>
      </c>
      <c r="F1178" s="20">
        <v>9</v>
      </c>
      <c r="G1178" s="20">
        <v>0</v>
      </c>
      <c r="H1178" s="20">
        <v>0</v>
      </c>
      <c r="I1178" s="19">
        <v>1102</v>
      </c>
    </row>
    <row r="1179" spans="2:9" x14ac:dyDescent="0.25">
      <c r="B1179" s="19" t="s">
        <v>119</v>
      </c>
      <c r="C1179" s="20">
        <v>7077</v>
      </c>
      <c r="D1179" s="20">
        <v>50</v>
      </c>
      <c r="E1179" s="20">
        <v>28</v>
      </c>
      <c r="F1179" s="20">
        <v>18</v>
      </c>
      <c r="G1179" s="20">
        <v>0</v>
      </c>
      <c r="H1179" s="20">
        <v>52</v>
      </c>
      <c r="I1179" s="19">
        <v>7225</v>
      </c>
    </row>
    <row r="1180" spans="2:9" x14ac:dyDescent="0.25">
      <c r="B1180" s="19" t="s">
        <v>120</v>
      </c>
      <c r="C1180" s="20">
        <v>5000</v>
      </c>
      <c r="D1180" s="20">
        <v>148</v>
      </c>
      <c r="E1180" s="20">
        <v>14</v>
      </c>
      <c r="F1180" s="20">
        <v>0</v>
      </c>
      <c r="G1180" s="20">
        <v>0</v>
      </c>
      <c r="H1180" s="20">
        <v>12</v>
      </c>
      <c r="I1180" s="19">
        <v>5174</v>
      </c>
    </row>
    <row r="1181" spans="2:9" x14ac:dyDescent="0.25">
      <c r="B1181" s="19" t="s">
        <v>121</v>
      </c>
      <c r="C1181" s="20">
        <v>1154</v>
      </c>
      <c r="D1181" s="20">
        <v>51</v>
      </c>
      <c r="E1181" s="20">
        <v>6</v>
      </c>
      <c r="F1181" s="20">
        <v>12</v>
      </c>
      <c r="G1181" s="20">
        <v>0</v>
      </c>
      <c r="H1181" s="20">
        <v>0</v>
      </c>
      <c r="I1181" s="19">
        <v>1223</v>
      </c>
    </row>
    <row r="1182" spans="2:9" x14ac:dyDescent="0.25">
      <c r="B1182" s="19" t="s">
        <v>141</v>
      </c>
      <c r="C1182" s="20">
        <v>736</v>
      </c>
      <c r="D1182" s="20">
        <v>8</v>
      </c>
      <c r="E1182" s="20">
        <v>6</v>
      </c>
      <c r="F1182" s="20">
        <v>0</v>
      </c>
      <c r="G1182" s="20">
        <v>0</v>
      </c>
      <c r="H1182" s="20">
        <v>0</v>
      </c>
      <c r="I1182" s="19">
        <v>750</v>
      </c>
    </row>
    <row r="1183" spans="2:9" x14ac:dyDescent="0.25">
      <c r="B1183" s="19" t="s">
        <v>142</v>
      </c>
      <c r="C1183" s="20">
        <v>328</v>
      </c>
      <c r="D1183" s="20">
        <v>23</v>
      </c>
      <c r="E1183" s="20">
        <v>8</v>
      </c>
      <c r="F1183" s="20">
        <v>0</v>
      </c>
      <c r="G1183" s="20">
        <v>0</v>
      </c>
      <c r="H1183" s="20">
        <v>0</v>
      </c>
      <c r="I1183" s="19">
        <v>359</v>
      </c>
    </row>
    <row r="1184" spans="2:9" x14ac:dyDescent="0.25">
      <c r="B1184" s="19" t="s">
        <v>171</v>
      </c>
      <c r="C1184" s="20">
        <v>94</v>
      </c>
      <c r="D1184" s="20">
        <v>0</v>
      </c>
      <c r="E1184" s="20">
        <v>0</v>
      </c>
      <c r="F1184" s="20">
        <v>0</v>
      </c>
      <c r="G1184" s="20">
        <v>0</v>
      </c>
      <c r="H1184" s="20">
        <v>0</v>
      </c>
      <c r="I1184" s="19">
        <v>94</v>
      </c>
    </row>
    <row r="1185" spans="2:9" x14ac:dyDescent="0.25">
      <c r="B1185" s="19" t="s">
        <v>122</v>
      </c>
      <c r="C1185" s="20">
        <v>987</v>
      </c>
      <c r="D1185" s="20">
        <v>238</v>
      </c>
      <c r="E1185" s="20">
        <v>60</v>
      </c>
      <c r="F1185" s="20">
        <v>12</v>
      </c>
      <c r="G1185" s="20">
        <v>3</v>
      </c>
      <c r="H1185" s="20">
        <v>121</v>
      </c>
      <c r="I1185" s="19">
        <v>1421</v>
      </c>
    </row>
    <row r="1186" spans="2:9" x14ac:dyDescent="0.25">
      <c r="B1186" s="19" t="s">
        <v>123</v>
      </c>
      <c r="C1186" s="20">
        <v>583</v>
      </c>
      <c r="D1186" s="20">
        <v>29</v>
      </c>
      <c r="E1186" s="20">
        <v>32</v>
      </c>
      <c r="F1186" s="20">
        <v>6</v>
      </c>
      <c r="G1186" s="20">
        <v>0</v>
      </c>
      <c r="H1186" s="20">
        <v>86</v>
      </c>
      <c r="I1186" s="19">
        <v>736</v>
      </c>
    </row>
    <row r="1187" spans="2:9" x14ac:dyDescent="0.25">
      <c r="B1187" s="19" t="s">
        <v>144</v>
      </c>
      <c r="C1187" s="20">
        <v>692</v>
      </c>
      <c r="D1187" s="20">
        <v>1</v>
      </c>
      <c r="E1187" s="20">
        <v>1</v>
      </c>
      <c r="F1187" s="20">
        <v>0</v>
      </c>
      <c r="G1187" s="20">
        <v>5</v>
      </c>
      <c r="H1187" s="20">
        <v>0</v>
      </c>
      <c r="I1187" s="19">
        <v>699</v>
      </c>
    </row>
    <row r="1188" spans="2:9" x14ac:dyDescent="0.25">
      <c r="B1188" s="19" t="s">
        <v>124</v>
      </c>
      <c r="C1188" s="20">
        <v>372</v>
      </c>
      <c r="D1188" s="20">
        <v>203</v>
      </c>
      <c r="E1188" s="20">
        <v>6</v>
      </c>
      <c r="F1188" s="20">
        <v>0</v>
      </c>
      <c r="G1188" s="20">
        <v>0</v>
      </c>
      <c r="H1188" s="20">
        <v>0</v>
      </c>
      <c r="I1188" s="19">
        <v>581</v>
      </c>
    </row>
    <row r="1189" spans="2:9" x14ac:dyDescent="0.25">
      <c r="B1189" s="19" t="s">
        <v>146</v>
      </c>
      <c r="C1189" s="20">
        <v>0</v>
      </c>
      <c r="D1189" s="20">
        <v>0</v>
      </c>
      <c r="E1189" s="20">
        <v>0</v>
      </c>
      <c r="F1189" s="20">
        <v>5</v>
      </c>
      <c r="G1189" s="20">
        <v>0</v>
      </c>
      <c r="H1189" s="20">
        <v>0</v>
      </c>
      <c r="I1189" s="19">
        <v>5</v>
      </c>
    </row>
    <row r="1190" spans="2:9" x14ac:dyDescent="0.25">
      <c r="B1190" s="19" t="s">
        <v>147</v>
      </c>
      <c r="C1190" s="20">
        <v>2055</v>
      </c>
      <c r="D1190" s="20">
        <v>8</v>
      </c>
      <c r="E1190" s="20">
        <v>1</v>
      </c>
      <c r="F1190" s="20">
        <v>0</v>
      </c>
      <c r="G1190" s="20">
        <v>0</v>
      </c>
      <c r="H1190" s="20">
        <v>0</v>
      </c>
      <c r="I1190" s="19">
        <v>2064</v>
      </c>
    </row>
    <row r="1191" spans="2:9" x14ac:dyDescent="0.25">
      <c r="B1191" s="19" t="s">
        <v>125</v>
      </c>
      <c r="C1191" s="20">
        <v>518</v>
      </c>
      <c r="D1191" s="20">
        <v>4</v>
      </c>
      <c r="E1191" s="20">
        <v>9</v>
      </c>
      <c r="F1191" s="20">
        <v>2</v>
      </c>
      <c r="G1191" s="20">
        <v>0</v>
      </c>
      <c r="H1191" s="20">
        <v>3</v>
      </c>
      <c r="I1191" s="19">
        <v>536</v>
      </c>
    </row>
    <row r="1192" spans="2:9" x14ac:dyDescent="0.25">
      <c r="B1192" s="19" t="s">
        <v>127</v>
      </c>
      <c r="C1192" s="20">
        <v>245</v>
      </c>
      <c r="D1192" s="20">
        <v>0</v>
      </c>
      <c r="E1192" s="20">
        <v>3</v>
      </c>
      <c r="F1192" s="20">
        <v>5</v>
      </c>
      <c r="G1192" s="20">
        <v>0</v>
      </c>
      <c r="H1192" s="20">
        <v>0</v>
      </c>
      <c r="I1192" s="19">
        <v>253</v>
      </c>
    </row>
    <row r="1193" spans="2:9" x14ac:dyDescent="0.25">
      <c r="B1193" s="19" t="s">
        <v>128</v>
      </c>
      <c r="C1193" s="20">
        <v>188</v>
      </c>
      <c r="D1193" s="20">
        <v>13</v>
      </c>
      <c r="E1193" s="20">
        <v>33</v>
      </c>
      <c r="F1193" s="20">
        <v>132</v>
      </c>
      <c r="G1193" s="20">
        <v>0</v>
      </c>
      <c r="H1193" s="20">
        <v>0</v>
      </c>
      <c r="I1193" s="19">
        <v>366</v>
      </c>
    </row>
    <row r="1194" spans="2:9" x14ac:dyDescent="0.25">
      <c r="B1194" s="19" t="s">
        <v>169</v>
      </c>
      <c r="C1194" s="20">
        <v>523</v>
      </c>
      <c r="D1194" s="20">
        <v>11</v>
      </c>
      <c r="E1194" s="20">
        <v>7</v>
      </c>
      <c r="F1194" s="20">
        <v>1</v>
      </c>
      <c r="G1194" s="20">
        <v>0</v>
      </c>
      <c r="H1194" s="20">
        <v>0</v>
      </c>
      <c r="I1194" s="19">
        <v>542</v>
      </c>
    </row>
    <row r="1195" spans="2:9" x14ac:dyDescent="0.25">
      <c r="B1195" s="19" t="s">
        <v>129</v>
      </c>
      <c r="C1195" s="20">
        <v>1756</v>
      </c>
      <c r="D1195" s="20">
        <v>77</v>
      </c>
      <c r="E1195" s="20">
        <v>8</v>
      </c>
      <c r="F1195" s="20">
        <v>1</v>
      </c>
      <c r="G1195" s="20">
        <v>0</v>
      </c>
      <c r="H1195" s="20">
        <v>0</v>
      </c>
      <c r="I1195" s="19">
        <v>1842</v>
      </c>
    </row>
    <row r="1196" spans="2:9" x14ac:dyDescent="0.25">
      <c r="B1196" s="19" t="s">
        <v>148</v>
      </c>
      <c r="C1196" s="20">
        <v>86</v>
      </c>
      <c r="D1196" s="20">
        <v>12</v>
      </c>
      <c r="E1196" s="20">
        <v>25</v>
      </c>
      <c r="F1196" s="20">
        <v>0</v>
      </c>
      <c r="G1196" s="20">
        <v>0</v>
      </c>
      <c r="H1196" s="20">
        <v>0</v>
      </c>
      <c r="I1196" s="19">
        <v>123</v>
      </c>
    </row>
    <row r="1197" spans="2:9" x14ac:dyDescent="0.25">
      <c r="B1197" s="19" t="s">
        <v>130</v>
      </c>
      <c r="C1197" s="20">
        <v>1010</v>
      </c>
      <c r="D1197" s="20">
        <v>3</v>
      </c>
      <c r="E1197" s="20">
        <v>0</v>
      </c>
      <c r="F1197" s="20">
        <v>0</v>
      </c>
      <c r="G1197" s="20">
        <v>0</v>
      </c>
      <c r="H1197" s="20">
        <v>24</v>
      </c>
      <c r="I1197" s="19">
        <v>1037</v>
      </c>
    </row>
    <row r="1198" spans="2:9" x14ac:dyDescent="0.25">
      <c r="B1198" s="19" t="s">
        <v>77</v>
      </c>
      <c r="C1198" s="20">
        <v>980</v>
      </c>
      <c r="D1198" s="20">
        <v>0</v>
      </c>
      <c r="E1198" s="20">
        <v>9</v>
      </c>
      <c r="F1198" s="20">
        <v>47</v>
      </c>
      <c r="G1198" s="20">
        <v>0</v>
      </c>
      <c r="H1198" s="20">
        <v>0</v>
      </c>
      <c r="I1198" s="19">
        <v>1036</v>
      </c>
    </row>
    <row r="1199" spans="2:9" x14ac:dyDescent="0.25">
      <c r="B1199" s="19" t="s">
        <v>131</v>
      </c>
      <c r="C1199" s="20">
        <v>120</v>
      </c>
      <c r="D1199" s="20">
        <v>11</v>
      </c>
      <c r="E1199" s="20">
        <v>2</v>
      </c>
      <c r="F1199" s="20">
        <v>0</v>
      </c>
      <c r="G1199" s="20">
        <v>0</v>
      </c>
      <c r="H1199" s="20">
        <v>1</v>
      </c>
      <c r="I1199" s="19">
        <v>134</v>
      </c>
    </row>
    <row r="1200" spans="2:9" x14ac:dyDescent="0.25">
      <c r="B1200" s="19" t="s">
        <v>132</v>
      </c>
      <c r="C1200" s="20">
        <v>0</v>
      </c>
      <c r="D1200" s="20">
        <v>12</v>
      </c>
      <c r="E1200" s="20">
        <v>970</v>
      </c>
      <c r="F1200" s="20">
        <v>47</v>
      </c>
      <c r="G1200" s="20">
        <v>0</v>
      </c>
      <c r="H1200" s="20">
        <v>1385</v>
      </c>
      <c r="I1200" s="19">
        <v>2414</v>
      </c>
    </row>
    <row r="1201" spans="2:10" x14ac:dyDescent="0.25">
      <c r="B1201" s="19" t="s">
        <v>133</v>
      </c>
      <c r="C1201" s="20">
        <v>2443</v>
      </c>
      <c r="D1201" s="20">
        <v>13</v>
      </c>
      <c r="E1201" s="20">
        <v>698</v>
      </c>
      <c r="F1201" s="20">
        <v>2</v>
      </c>
      <c r="G1201" s="20">
        <v>1</v>
      </c>
      <c r="H1201" s="20">
        <v>9</v>
      </c>
      <c r="I1201" s="19">
        <v>3166</v>
      </c>
    </row>
    <row r="1202" spans="2:10" x14ac:dyDescent="0.25">
      <c r="B1202" s="19" t="s">
        <v>134</v>
      </c>
      <c r="C1202" s="20">
        <v>980</v>
      </c>
      <c r="D1202" s="20">
        <v>16</v>
      </c>
      <c r="E1202" s="20">
        <v>254</v>
      </c>
      <c r="F1202" s="20">
        <v>15</v>
      </c>
      <c r="G1202" s="20">
        <v>0</v>
      </c>
      <c r="H1202" s="20">
        <v>0</v>
      </c>
      <c r="I1202" s="19">
        <v>1265</v>
      </c>
    </row>
    <row r="1203" spans="2:10" x14ac:dyDescent="0.25">
      <c r="B1203" s="19" t="s">
        <v>170</v>
      </c>
      <c r="C1203" s="20">
        <v>30</v>
      </c>
      <c r="D1203" s="20">
        <v>0</v>
      </c>
      <c r="E1203" s="20">
        <v>15</v>
      </c>
      <c r="F1203" s="20">
        <v>0</v>
      </c>
      <c r="G1203" s="20">
        <v>0</v>
      </c>
      <c r="H1203" s="20">
        <v>0</v>
      </c>
      <c r="I1203" s="19">
        <v>45</v>
      </c>
    </row>
    <row r="1204" spans="2:10" x14ac:dyDescent="0.25">
      <c r="B1204" s="19"/>
      <c r="C1204" s="20"/>
      <c r="D1204" s="20"/>
      <c r="E1204" s="20"/>
      <c r="F1204" s="20"/>
      <c r="G1204" s="20"/>
      <c r="H1204" s="20"/>
      <c r="I1204" s="19">
        <v>0</v>
      </c>
    </row>
    <row r="1205" spans="2:10" x14ac:dyDescent="0.25">
      <c r="B1205" s="19"/>
      <c r="C1205" s="20"/>
      <c r="D1205" s="20"/>
      <c r="E1205" s="20"/>
      <c r="F1205" s="20"/>
      <c r="G1205" s="20"/>
      <c r="H1205" s="20"/>
      <c r="I1205" s="19">
        <v>0</v>
      </c>
    </row>
    <row r="1206" spans="2:10" x14ac:dyDescent="0.25">
      <c r="B1206" s="19"/>
      <c r="C1206" s="20"/>
      <c r="D1206" s="20"/>
      <c r="E1206" s="20"/>
      <c r="F1206" s="20"/>
      <c r="G1206" s="20"/>
      <c r="H1206" s="20"/>
      <c r="I1206" s="19"/>
    </row>
    <row r="1207" spans="2:10" x14ac:dyDescent="0.25">
      <c r="B1207" s="19"/>
      <c r="C1207" s="20"/>
      <c r="D1207" s="20"/>
      <c r="E1207" s="20"/>
      <c r="F1207" s="20"/>
      <c r="G1207" s="20"/>
      <c r="H1207" s="20"/>
      <c r="I1207" s="19"/>
    </row>
    <row r="1208" spans="2:10" x14ac:dyDescent="0.25">
      <c r="B1208" s="19"/>
      <c r="C1208" s="20"/>
      <c r="D1208" s="20"/>
      <c r="E1208" s="20"/>
      <c r="F1208" s="20"/>
      <c r="G1208" s="20"/>
      <c r="H1208" s="20"/>
      <c r="I1208" s="19"/>
    </row>
    <row r="1209" spans="2:10" x14ac:dyDescent="0.25">
      <c r="B1209" s="19"/>
      <c r="C1209" s="20"/>
      <c r="D1209" s="20"/>
      <c r="E1209" s="20"/>
      <c r="F1209" s="20"/>
      <c r="G1209" s="20"/>
      <c r="H1209" s="20"/>
      <c r="I1209" s="19"/>
    </row>
    <row r="1210" spans="2:10" x14ac:dyDescent="0.25">
      <c r="B1210" s="19" t="s">
        <v>8</v>
      </c>
      <c r="C1210" s="21">
        <f>SUM(C1126:C1209)</f>
        <v>3243673</v>
      </c>
      <c r="D1210" s="21">
        <f t="shared" ref="D1210:I1210" si="10">SUM(D1126:D1209)</f>
        <v>276539</v>
      </c>
      <c r="E1210" s="21">
        <f t="shared" si="10"/>
        <v>182449</v>
      </c>
      <c r="F1210" s="21">
        <f t="shared" si="10"/>
        <v>45966</v>
      </c>
      <c r="G1210" s="21">
        <f t="shared" si="10"/>
        <v>13545</v>
      </c>
      <c r="H1210" s="21">
        <f t="shared" si="10"/>
        <v>31614</v>
      </c>
      <c r="I1210" s="21">
        <f t="shared" si="10"/>
        <v>3793786</v>
      </c>
    </row>
    <row r="1211" spans="2:10" ht="15.75" thickBot="1" x14ac:dyDescent="0.3">
      <c r="B1211" s="26"/>
      <c r="C1211" s="27"/>
      <c r="D1211" s="27"/>
      <c r="E1211" s="27"/>
      <c r="F1211" s="27"/>
      <c r="G1211" s="27"/>
      <c r="H1211" s="27"/>
      <c r="I1211" s="27"/>
      <c r="J1211" s="28"/>
    </row>
    <row r="1212" spans="2:10" ht="16.5" thickBot="1" x14ac:dyDescent="0.3">
      <c r="B1212" s="48" t="s">
        <v>73</v>
      </c>
      <c r="C1212" s="49"/>
      <c r="D1212" s="49"/>
      <c r="E1212" s="49"/>
      <c r="F1212" s="49"/>
      <c r="G1212" s="49"/>
      <c r="H1212" s="50"/>
      <c r="I1212" s="61" t="str">
        <f>$I$30</f>
        <v>ACUMULAT DESEMBRE 2020</v>
      </c>
    </row>
    <row r="1213" spans="2:10" x14ac:dyDescent="0.25">
      <c r="B1213" s="17" t="s">
        <v>31</v>
      </c>
      <c r="C1213" s="18" t="s">
        <v>32</v>
      </c>
      <c r="D1213" s="18" t="s">
        <v>33</v>
      </c>
      <c r="E1213" s="18" t="s">
        <v>34</v>
      </c>
      <c r="F1213" s="18" t="s">
        <v>35</v>
      </c>
      <c r="G1213" s="18" t="s">
        <v>36</v>
      </c>
      <c r="H1213" s="18" t="s">
        <v>37</v>
      </c>
      <c r="I1213" s="18" t="s">
        <v>8</v>
      </c>
    </row>
    <row r="1214" spans="2:10" x14ac:dyDescent="0.25">
      <c r="B1214" s="19" t="s">
        <v>38</v>
      </c>
      <c r="C1214" s="20">
        <v>1036129</v>
      </c>
      <c r="D1214" s="20">
        <v>87222</v>
      </c>
      <c r="E1214" s="20">
        <v>61758</v>
      </c>
      <c r="F1214" s="20">
        <v>16493</v>
      </c>
      <c r="G1214" s="20">
        <v>6458</v>
      </c>
      <c r="H1214" s="20">
        <v>9162</v>
      </c>
      <c r="I1214" s="19">
        <v>1217222</v>
      </c>
    </row>
    <row r="1215" spans="2:10" x14ac:dyDescent="0.25">
      <c r="B1215" s="19" t="s">
        <v>39</v>
      </c>
      <c r="C1215" s="20">
        <v>577814</v>
      </c>
      <c r="D1215" s="20">
        <v>23363</v>
      </c>
      <c r="E1215" s="20">
        <v>20793</v>
      </c>
      <c r="F1215" s="20">
        <v>4489</v>
      </c>
      <c r="G1215" s="20">
        <v>1553</v>
      </c>
      <c r="H1215" s="20">
        <v>1428</v>
      </c>
      <c r="I1215" s="19">
        <v>629440</v>
      </c>
    </row>
    <row r="1216" spans="2:10" x14ac:dyDescent="0.25">
      <c r="B1216" s="19" t="s">
        <v>40</v>
      </c>
      <c r="C1216" s="20">
        <v>157360</v>
      </c>
      <c r="D1216" s="20">
        <v>56424</v>
      </c>
      <c r="E1216" s="20">
        <v>32220</v>
      </c>
      <c r="F1216" s="20">
        <v>5370</v>
      </c>
      <c r="G1216" s="20">
        <v>1136</v>
      </c>
      <c r="H1216" s="20">
        <v>3945</v>
      </c>
      <c r="I1216" s="19">
        <v>256455</v>
      </c>
    </row>
    <row r="1217" spans="2:9" x14ac:dyDescent="0.25">
      <c r="B1217" s="19" t="s">
        <v>41</v>
      </c>
      <c r="C1217" s="20">
        <v>136801</v>
      </c>
      <c r="D1217" s="20">
        <v>136895</v>
      </c>
      <c r="E1217" s="20">
        <v>79587</v>
      </c>
      <c r="F1217" s="20">
        <v>22877</v>
      </c>
      <c r="G1217" s="20">
        <v>10272</v>
      </c>
      <c r="H1217" s="20">
        <v>5754</v>
      </c>
      <c r="I1217" s="19">
        <v>392186</v>
      </c>
    </row>
    <row r="1218" spans="2:9" x14ac:dyDescent="0.25">
      <c r="B1218" s="19" t="s">
        <v>42</v>
      </c>
      <c r="C1218" s="20">
        <v>68788</v>
      </c>
      <c r="D1218" s="20">
        <v>1266</v>
      </c>
      <c r="E1218" s="20">
        <v>1833</v>
      </c>
      <c r="F1218" s="20">
        <v>505</v>
      </c>
      <c r="G1218" s="20">
        <v>78</v>
      </c>
      <c r="H1218" s="20">
        <v>477</v>
      </c>
      <c r="I1218" s="19">
        <v>72947</v>
      </c>
    </row>
    <row r="1219" spans="2:9" x14ac:dyDescent="0.25">
      <c r="B1219" s="19" t="s">
        <v>43</v>
      </c>
      <c r="C1219" s="20">
        <v>28626</v>
      </c>
      <c r="D1219" s="20">
        <v>4898</v>
      </c>
      <c r="E1219" s="20">
        <v>2925</v>
      </c>
      <c r="F1219" s="20">
        <v>274</v>
      </c>
      <c r="G1219" s="20">
        <v>110</v>
      </c>
      <c r="H1219" s="20">
        <v>140</v>
      </c>
      <c r="I1219" s="19">
        <v>36973</v>
      </c>
    </row>
    <row r="1220" spans="2:9" x14ac:dyDescent="0.25">
      <c r="B1220" s="19" t="s">
        <v>89</v>
      </c>
      <c r="C1220" s="20">
        <v>3157</v>
      </c>
      <c r="D1220" s="20">
        <v>129</v>
      </c>
      <c r="E1220" s="20">
        <v>22</v>
      </c>
      <c r="F1220" s="20">
        <v>11</v>
      </c>
      <c r="G1220" s="20">
        <v>0</v>
      </c>
      <c r="H1220" s="20">
        <v>0</v>
      </c>
      <c r="I1220" s="19">
        <v>3319</v>
      </c>
    </row>
    <row r="1221" spans="2:9" x14ac:dyDescent="0.25">
      <c r="B1221" s="19" t="s">
        <v>90</v>
      </c>
      <c r="C1221" s="20">
        <v>2737</v>
      </c>
      <c r="D1221" s="20">
        <v>471</v>
      </c>
      <c r="E1221" s="20">
        <v>9</v>
      </c>
      <c r="F1221" s="20">
        <v>372</v>
      </c>
      <c r="G1221" s="20">
        <v>4</v>
      </c>
      <c r="H1221" s="20">
        <v>0</v>
      </c>
      <c r="I1221" s="19">
        <v>3593</v>
      </c>
    </row>
    <row r="1222" spans="2:9" x14ac:dyDescent="0.25">
      <c r="B1222" s="19" t="s">
        <v>91</v>
      </c>
      <c r="C1222" s="20">
        <v>166743</v>
      </c>
      <c r="D1222" s="20">
        <v>9379</v>
      </c>
      <c r="E1222" s="20">
        <v>4611</v>
      </c>
      <c r="F1222" s="20">
        <v>671</v>
      </c>
      <c r="G1222" s="20">
        <v>231</v>
      </c>
      <c r="H1222" s="20">
        <v>37</v>
      </c>
      <c r="I1222" s="19">
        <v>181672</v>
      </c>
    </row>
    <row r="1223" spans="2:9" x14ac:dyDescent="0.25">
      <c r="B1223" s="19" t="s">
        <v>92</v>
      </c>
      <c r="C1223" s="20">
        <v>58755</v>
      </c>
      <c r="D1223" s="20">
        <v>855</v>
      </c>
      <c r="E1223" s="20">
        <v>2029</v>
      </c>
      <c r="F1223" s="20">
        <v>877</v>
      </c>
      <c r="G1223" s="20">
        <v>809</v>
      </c>
      <c r="H1223" s="20">
        <v>497</v>
      </c>
      <c r="I1223" s="19">
        <v>63822</v>
      </c>
    </row>
    <row r="1224" spans="2:9" x14ac:dyDescent="0.25">
      <c r="B1224" s="19" t="s">
        <v>93</v>
      </c>
      <c r="C1224" s="20">
        <v>63760</v>
      </c>
      <c r="D1224" s="20">
        <v>806</v>
      </c>
      <c r="E1224" s="20">
        <v>983</v>
      </c>
      <c r="F1224" s="20">
        <v>449</v>
      </c>
      <c r="G1224" s="20">
        <v>78</v>
      </c>
      <c r="H1224" s="20">
        <v>726</v>
      </c>
      <c r="I1224" s="19">
        <v>66802</v>
      </c>
    </row>
    <row r="1225" spans="2:9" x14ac:dyDescent="0.25">
      <c r="B1225" s="19" t="s">
        <v>94</v>
      </c>
      <c r="C1225" s="20">
        <v>30092</v>
      </c>
      <c r="D1225" s="20">
        <v>407</v>
      </c>
      <c r="E1225" s="20">
        <v>1031</v>
      </c>
      <c r="F1225" s="20">
        <v>152</v>
      </c>
      <c r="G1225" s="20">
        <v>118</v>
      </c>
      <c r="H1225" s="20">
        <v>65</v>
      </c>
      <c r="I1225" s="19">
        <v>31865</v>
      </c>
    </row>
    <row r="1226" spans="2:9" x14ac:dyDescent="0.25">
      <c r="B1226" s="19" t="s">
        <v>95</v>
      </c>
      <c r="C1226" s="20">
        <v>9059</v>
      </c>
      <c r="D1226" s="20">
        <v>326</v>
      </c>
      <c r="E1226" s="20">
        <v>22</v>
      </c>
      <c r="F1226" s="20">
        <v>9</v>
      </c>
      <c r="G1226" s="20">
        <v>0</v>
      </c>
      <c r="H1226" s="20">
        <v>11</v>
      </c>
      <c r="I1226" s="19">
        <v>9427</v>
      </c>
    </row>
    <row r="1227" spans="2:9" x14ac:dyDescent="0.25">
      <c r="B1227" s="19" t="s">
        <v>44</v>
      </c>
      <c r="C1227" s="20">
        <v>12585</v>
      </c>
      <c r="D1227" s="20">
        <v>1533</v>
      </c>
      <c r="E1227" s="20">
        <v>187</v>
      </c>
      <c r="F1227" s="20">
        <v>85</v>
      </c>
      <c r="G1227" s="20">
        <v>47</v>
      </c>
      <c r="H1227" s="20">
        <v>2</v>
      </c>
      <c r="I1227" s="19">
        <v>14439</v>
      </c>
    </row>
    <row r="1228" spans="2:9" x14ac:dyDescent="0.25">
      <c r="B1228" s="19" t="s">
        <v>45</v>
      </c>
      <c r="C1228" s="20">
        <v>20860</v>
      </c>
      <c r="D1228" s="20">
        <v>8148</v>
      </c>
      <c r="E1228" s="20">
        <v>1872</v>
      </c>
      <c r="F1228" s="20">
        <v>175</v>
      </c>
      <c r="G1228" s="20">
        <v>1</v>
      </c>
      <c r="H1228" s="20">
        <v>4</v>
      </c>
      <c r="I1228" s="19">
        <v>31060</v>
      </c>
    </row>
    <row r="1229" spans="2:9" x14ac:dyDescent="0.25">
      <c r="B1229" s="19" t="s">
        <v>46</v>
      </c>
      <c r="C1229" s="20">
        <v>3597</v>
      </c>
      <c r="D1229" s="20">
        <v>10209</v>
      </c>
      <c r="E1229" s="20">
        <v>4111</v>
      </c>
      <c r="F1229" s="20">
        <v>907</v>
      </c>
      <c r="G1229" s="20">
        <v>2</v>
      </c>
      <c r="H1229" s="20">
        <v>89</v>
      </c>
      <c r="I1229" s="19">
        <v>18915</v>
      </c>
    </row>
    <row r="1230" spans="2:9" x14ac:dyDescent="0.25">
      <c r="B1230" s="19" t="s">
        <v>47</v>
      </c>
      <c r="C1230" s="20">
        <v>41703</v>
      </c>
      <c r="D1230" s="20">
        <v>19424</v>
      </c>
      <c r="E1230" s="20">
        <v>18637</v>
      </c>
      <c r="F1230" s="20">
        <v>580</v>
      </c>
      <c r="G1230" s="20">
        <v>6</v>
      </c>
      <c r="H1230" s="20">
        <v>5</v>
      </c>
      <c r="I1230" s="19">
        <v>80355</v>
      </c>
    </row>
    <row r="1231" spans="2:9" x14ac:dyDescent="0.25">
      <c r="B1231" s="19" t="s">
        <v>96</v>
      </c>
      <c r="C1231" s="20">
        <v>55436</v>
      </c>
      <c r="D1231" s="20">
        <v>41984</v>
      </c>
      <c r="E1231" s="20">
        <v>663</v>
      </c>
      <c r="F1231" s="20">
        <v>580</v>
      </c>
      <c r="G1231" s="20">
        <v>107</v>
      </c>
      <c r="H1231" s="20">
        <v>79</v>
      </c>
      <c r="I1231" s="19">
        <v>98849</v>
      </c>
    </row>
    <row r="1232" spans="2:9" x14ac:dyDescent="0.25">
      <c r="B1232" s="19" t="s">
        <v>155</v>
      </c>
      <c r="C1232" s="20">
        <v>356</v>
      </c>
      <c r="D1232" s="20">
        <v>7</v>
      </c>
      <c r="E1232" s="20">
        <v>0</v>
      </c>
      <c r="F1232" s="20">
        <v>0</v>
      </c>
      <c r="G1232" s="20">
        <v>0</v>
      </c>
      <c r="H1232" s="20">
        <v>14</v>
      </c>
      <c r="I1232" s="19">
        <v>377</v>
      </c>
    </row>
    <row r="1233" spans="2:9" x14ac:dyDescent="0.25">
      <c r="B1233" s="19" t="s">
        <v>83</v>
      </c>
      <c r="C1233" s="20">
        <v>3517</v>
      </c>
      <c r="D1233" s="20">
        <v>2899</v>
      </c>
      <c r="E1233" s="20">
        <v>128</v>
      </c>
      <c r="F1233" s="20">
        <v>1</v>
      </c>
      <c r="G1233" s="20">
        <v>6</v>
      </c>
      <c r="H1233" s="20">
        <v>8</v>
      </c>
      <c r="I1233" s="19">
        <v>6559</v>
      </c>
    </row>
    <row r="1234" spans="2:9" x14ac:dyDescent="0.25">
      <c r="B1234" s="19" t="s">
        <v>135</v>
      </c>
      <c r="C1234" s="20">
        <v>3</v>
      </c>
      <c r="D1234" s="20">
        <v>1065</v>
      </c>
      <c r="E1234" s="20">
        <v>0</v>
      </c>
      <c r="F1234" s="20">
        <v>0</v>
      </c>
      <c r="G1234" s="20">
        <v>0</v>
      </c>
      <c r="H1234" s="20">
        <v>27</v>
      </c>
      <c r="I1234" s="19">
        <v>1095</v>
      </c>
    </row>
    <row r="1235" spans="2:9" x14ac:dyDescent="0.25">
      <c r="B1235" s="19" t="s">
        <v>97</v>
      </c>
      <c r="C1235" s="20">
        <v>2691</v>
      </c>
      <c r="D1235" s="20">
        <v>954</v>
      </c>
      <c r="E1235" s="20">
        <v>31</v>
      </c>
      <c r="F1235" s="20">
        <v>139</v>
      </c>
      <c r="G1235" s="20">
        <v>180</v>
      </c>
      <c r="H1235" s="20">
        <v>1109</v>
      </c>
      <c r="I1235" s="19">
        <v>5104</v>
      </c>
    </row>
    <row r="1236" spans="2:9" x14ac:dyDescent="0.25">
      <c r="B1236" s="19" t="s">
        <v>70</v>
      </c>
      <c r="C1236" s="20">
        <v>19</v>
      </c>
      <c r="D1236" s="20">
        <v>281</v>
      </c>
      <c r="E1236" s="20">
        <v>0</v>
      </c>
      <c r="F1236" s="20">
        <v>0</v>
      </c>
      <c r="G1236" s="20">
        <v>0</v>
      </c>
      <c r="H1236" s="20">
        <v>7</v>
      </c>
      <c r="I1236" s="19">
        <v>307</v>
      </c>
    </row>
    <row r="1237" spans="2:9" x14ac:dyDescent="0.25">
      <c r="B1237" s="19" t="s">
        <v>98</v>
      </c>
      <c r="C1237" s="20">
        <v>0</v>
      </c>
      <c r="D1237" s="20">
        <v>180</v>
      </c>
      <c r="E1237" s="20">
        <v>0</v>
      </c>
      <c r="F1237" s="20">
        <v>24</v>
      </c>
      <c r="G1237" s="20">
        <v>25</v>
      </c>
      <c r="H1237" s="20">
        <v>25</v>
      </c>
      <c r="I1237" s="19">
        <v>254</v>
      </c>
    </row>
    <row r="1238" spans="2:9" x14ac:dyDescent="0.25">
      <c r="B1238" s="19" t="s">
        <v>136</v>
      </c>
      <c r="C1238" s="20">
        <v>153</v>
      </c>
      <c r="D1238" s="20">
        <v>73</v>
      </c>
      <c r="E1238" s="20">
        <v>68</v>
      </c>
      <c r="F1238" s="20">
        <v>0</v>
      </c>
      <c r="G1238" s="20">
        <v>0</v>
      </c>
      <c r="H1238" s="20">
        <v>0</v>
      </c>
      <c r="I1238" s="19">
        <v>294</v>
      </c>
    </row>
    <row r="1239" spans="2:9" x14ac:dyDescent="0.25">
      <c r="B1239" s="19" t="s">
        <v>99</v>
      </c>
      <c r="C1239" s="20">
        <v>286</v>
      </c>
      <c r="D1239" s="20">
        <v>152</v>
      </c>
      <c r="E1239" s="20">
        <v>6</v>
      </c>
      <c r="F1239" s="20">
        <v>72</v>
      </c>
      <c r="G1239" s="20">
        <v>86</v>
      </c>
      <c r="H1239" s="20">
        <v>32</v>
      </c>
      <c r="I1239" s="19">
        <v>634</v>
      </c>
    </row>
    <row r="1240" spans="2:9" x14ac:dyDescent="0.25">
      <c r="B1240" s="19" t="s">
        <v>100</v>
      </c>
      <c r="C1240" s="20">
        <v>10608</v>
      </c>
      <c r="D1240" s="20">
        <v>349</v>
      </c>
      <c r="E1240" s="20">
        <v>300</v>
      </c>
      <c r="F1240" s="20">
        <v>11</v>
      </c>
      <c r="G1240" s="20">
        <v>8</v>
      </c>
      <c r="H1240" s="20">
        <v>6</v>
      </c>
      <c r="I1240" s="19">
        <v>11282</v>
      </c>
    </row>
    <row r="1241" spans="2:9" x14ac:dyDescent="0.25">
      <c r="B1241" s="19" t="s">
        <v>137</v>
      </c>
      <c r="C1241" s="20">
        <v>0</v>
      </c>
      <c r="D1241" s="20">
        <v>10</v>
      </c>
      <c r="E1241" s="20">
        <v>14</v>
      </c>
      <c r="F1241" s="20">
        <v>0</v>
      </c>
      <c r="G1241" s="20">
        <v>0</v>
      </c>
      <c r="H1241" s="20">
        <v>0</v>
      </c>
      <c r="I1241" s="19">
        <v>24</v>
      </c>
    </row>
    <row r="1242" spans="2:9" x14ac:dyDescent="0.25">
      <c r="B1242" s="19" t="s">
        <v>101</v>
      </c>
      <c r="C1242" s="20">
        <v>2165</v>
      </c>
      <c r="D1242" s="20">
        <v>1670</v>
      </c>
      <c r="E1242" s="20">
        <v>632</v>
      </c>
      <c r="F1242" s="20">
        <v>1234</v>
      </c>
      <c r="G1242" s="20">
        <v>343</v>
      </c>
      <c r="H1242" s="20">
        <v>65</v>
      </c>
      <c r="I1242" s="19">
        <v>6109</v>
      </c>
    </row>
    <row r="1243" spans="2:9" x14ac:dyDescent="0.25">
      <c r="B1243" s="19" t="s">
        <v>102</v>
      </c>
      <c r="C1243" s="20">
        <v>1959</v>
      </c>
      <c r="D1243" s="20">
        <v>404</v>
      </c>
      <c r="E1243" s="20">
        <v>68</v>
      </c>
      <c r="F1243" s="20">
        <v>1</v>
      </c>
      <c r="G1243" s="20">
        <v>0</v>
      </c>
      <c r="H1243" s="20">
        <v>2</v>
      </c>
      <c r="I1243" s="19">
        <v>2434</v>
      </c>
    </row>
    <row r="1244" spans="2:9" x14ac:dyDescent="0.25">
      <c r="B1244" s="19" t="s">
        <v>48</v>
      </c>
      <c r="C1244" s="20">
        <v>4</v>
      </c>
      <c r="D1244" s="20">
        <v>0</v>
      </c>
      <c r="E1244" s="20">
        <v>0</v>
      </c>
      <c r="F1244" s="20">
        <v>3</v>
      </c>
      <c r="G1244" s="20">
        <v>0</v>
      </c>
      <c r="H1244" s="20">
        <v>0</v>
      </c>
      <c r="I1244" s="19">
        <v>7</v>
      </c>
    </row>
    <row r="1245" spans="2:9" x14ac:dyDescent="0.25">
      <c r="B1245" s="19" t="s">
        <v>103</v>
      </c>
      <c r="C1245" s="20">
        <v>2095</v>
      </c>
      <c r="D1245" s="20">
        <v>3067</v>
      </c>
      <c r="E1245" s="20">
        <v>3214</v>
      </c>
      <c r="F1245" s="20">
        <v>879</v>
      </c>
      <c r="G1245" s="20">
        <v>109</v>
      </c>
      <c r="H1245" s="20">
        <v>27</v>
      </c>
      <c r="I1245" s="19">
        <v>9391</v>
      </c>
    </row>
    <row r="1246" spans="2:9" x14ac:dyDescent="0.25">
      <c r="B1246" s="19" t="s">
        <v>104</v>
      </c>
      <c r="C1246" s="20">
        <v>464</v>
      </c>
      <c r="D1246" s="20">
        <v>1641</v>
      </c>
      <c r="E1246" s="20">
        <v>2766</v>
      </c>
      <c r="F1246" s="20">
        <v>4957</v>
      </c>
      <c r="G1246" s="20">
        <v>367</v>
      </c>
      <c r="H1246" s="20">
        <v>6</v>
      </c>
      <c r="I1246" s="19">
        <v>10201</v>
      </c>
    </row>
    <row r="1247" spans="2:9" x14ac:dyDescent="0.25">
      <c r="B1247" s="19" t="s">
        <v>105</v>
      </c>
      <c r="C1247" s="20">
        <v>2856</v>
      </c>
      <c r="D1247" s="20">
        <v>12806</v>
      </c>
      <c r="E1247" s="20">
        <v>14982</v>
      </c>
      <c r="F1247" s="20">
        <v>551</v>
      </c>
      <c r="G1247" s="20">
        <v>106</v>
      </c>
      <c r="H1247" s="20">
        <v>108</v>
      </c>
      <c r="I1247" s="19">
        <v>31409</v>
      </c>
    </row>
    <row r="1248" spans="2:9" x14ac:dyDescent="0.25">
      <c r="B1248" s="19" t="s">
        <v>106</v>
      </c>
      <c r="C1248" s="20">
        <v>3456</v>
      </c>
      <c r="D1248" s="20">
        <v>3637</v>
      </c>
      <c r="E1248" s="20">
        <v>1000</v>
      </c>
      <c r="F1248" s="20">
        <v>1645</v>
      </c>
      <c r="G1248" s="20">
        <v>100</v>
      </c>
      <c r="H1248" s="20">
        <v>4</v>
      </c>
      <c r="I1248" s="19">
        <v>9842</v>
      </c>
    </row>
    <row r="1249" spans="2:9" x14ac:dyDescent="0.25">
      <c r="B1249" s="19" t="s">
        <v>107</v>
      </c>
      <c r="C1249" s="20">
        <v>2682</v>
      </c>
      <c r="D1249" s="20">
        <v>10552</v>
      </c>
      <c r="E1249" s="20">
        <v>2582</v>
      </c>
      <c r="F1249" s="20">
        <v>693</v>
      </c>
      <c r="G1249" s="20">
        <v>36</v>
      </c>
      <c r="H1249" s="20">
        <v>2</v>
      </c>
      <c r="I1249" s="19">
        <v>16547</v>
      </c>
    </row>
    <row r="1250" spans="2:9" x14ac:dyDescent="0.25">
      <c r="B1250" s="19" t="s">
        <v>49</v>
      </c>
      <c r="C1250" s="20">
        <v>107</v>
      </c>
      <c r="D1250" s="20">
        <v>404</v>
      </c>
      <c r="E1250" s="20">
        <v>4</v>
      </c>
      <c r="F1250" s="20">
        <v>1</v>
      </c>
      <c r="G1250" s="20">
        <v>0</v>
      </c>
      <c r="H1250" s="20">
        <v>124</v>
      </c>
      <c r="I1250" s="19">
        <v>640</v>
      </c>
    </row>
    <row r="1251" spans="2:9" x14ac:dyDescent="0.25">
      <c r="B1251" s="19" t="s">
        <v>50</v>
      </c>
      <c r="C1251" s="20">
        <v>742</v>
      </c>
      <c r="D1251" s="20">
        <v>224</v>
      </c>
      <c r="E1251" s="20">
        <v>1320</v>
      </c>
      <c r="F1251" s="20">
        <v>2219</v>
      </c>
      <c r="G1251" s="20">
        <v>4</v>
      </c>
      <c r="H1251" s="20">
        <v>2577</v>
      </c>
      <c r="I1251" s="19">
        <v>7086</v>
      </c>
    </row>
    <row r="1252" spans="2:9" x14ac:dyDescent="0.25">
      <c r="B1252" s="19" t="s">
        <v>108</v>
      </c>
      <c r="C1252" s="20">
        <v>137</v>
      </c>
      <c r="D1252" s="20">
        <v>67</v>
      </c>
      <c r="E1252" s="20">
        <v>1607</v>
      </c>
      <c r="F1252" s="20">
        <v>688</v>
      </c>
      <c r="G1252" s="20">
        <v>11</v>
      </c>
      <c r="H1252" s="20">
        <v>0</v>
      </c>
      <c r="I1252" s="19">
        <v>2510</v>
      </c>
    </row>
    <row r="1253" spans="2:9" x14ac:dyDescent="0.25">
      <c r="B1253" s="19" t="s">
        <v>109</v>
      </c>
      <c r="C1253" s="20">
        <v>297</v>
      </c>
      <c r="D1253" s="20">
        <v>4795</v>
      </c>
      <c r="E1253" s="20">
        <v>552</v>
      </c>
      <c r="F1253" s="20">
        <v>2</v>
      </c>
      <c r="G1253" s="20">
        <v>0</v>
      </c>
      <c r="H1253" s="20">
        <v>0</v>
      </c>
      <c r="I1253" s="19">
        <v>5646</v>
      </c>
    </row>
    <row r="1254" spans="2:9" x14ac:dyDescent="0.25">
      <c r="B1254" s="19" t="s">
        <v>156</v>
      </c>
      <c r="C1254" s="20">
        <v>26</v>
      </c>
      <c r="D1254" s="20">
        <v>3</v>
      </c>
      <c r="E1254" s="20">
        <v>0</v>
      </c>
      <c r="F1254" s="20">
        <v>0</v>
      </c>
      <c r="G1254" s="20">
        <v>0</v>
      </c>
      <c r="H1254" s="20">
        <v>0</v>
      </c>
      <c r="I1254" s="19">
        <v>29</v>
      </c>
    </row>
    <row r="1255" spans="2:9" x14ac:dyDescent="0.25">
      <c r="B1255" s="19" t="s">
        <v>51</v>
      </c>
      <c r="C1255" s="20">
        <v>331</v>
      </c>
      <c r="D1255" s="20">
        <v>3</v>
      </c>
      <c r="E1255" s="20">
        <v>0</v>
      </c>
      <c r="F1255" s="20">
        <v>0</v>
      </c>
      <c r="G1255" s="20">
        <v>0</v>
      </c>
      <c r="H1255" s="20">
        <v>0</v>
      </c>
      <c r="I1255" s="19">
        <v>334</v>
      </c>
    </row>
    <row r="1256" spans="2:9" x14ac:dyDescent="0.25">
      <c r="B1256" s="19" t="s">
        <v>111</v>
      </c>
      <c r="C1256" s="20">
        <v>1618</v>
      </c>
      <c r="D1256" s="20">
        <v>667</v>
      </c>
      <c r="E1256" s="20">
        <v>585</v>
      </c>
      <c r="F1256" s="20">
        <v>14</v>
      </c>
      <c r="G1256" s="20">
        <v>0</v>
      </c>
      <c r="H1256" s="20">
        <v>1</v>
      </c>
      <c r="I1256" s="19">
        <v>2885</v>
      </c>
    </row>
    <row r="1257" spans="2:9" x14ac:dyDescent="0.25">
      <c r="B1257" s="19" t="s">
        <v>52</v>
      </c>
      <c r="C1257" s="20">
        <v>841</v>
      </c>
      <c r="D1257" s="20">
        <v>122</v>
      </c>
      <c r="E1257" s="20">
        <v>0</v>
      </c>
      <c r="F1257" s="20">
        <v>0</v>
      </c>
      <c r="G1257" s="20">
        <v>0</v>
      </c>
      <c r="H1257" s="20">
        <v>0</v>
      </c>
      <c r="I1257" s="19">
        <v>963</v>
      </c>
    </row>
    <row r="1258" spans="2:9" x14ac:dyDescent="0.25">
      <c r="B1258" s="19" t="s">
        <v>112</v>
      </c>
      <c r="C1258" s="20">
        <v>668</v>
      </c>
      <c r="D1258" s="20">
        <v>1352</v>
      </c>
      <c r="E1258" s="20">
        <v>250</v>
      </c>
      <c r="F1258" s="20">
        <v>23</v>
      </c>
      <c r="G1258" s="20">
        <v>2</v>
      </c>
      <c r="H1258" s="20">
        <v>2176</v>
      </c>
      <c r="I1258" s="19">
        <v>4471</v>
      </c>
    </row>
    <row r="1259" spans="2:9" x14ac:dyDescent="0.25">
      <c r="B1259" s="19" t="s">
        <v>139</v>
      </c>
      <c r="C1259" s="20">
        <v>15</v>
      </c>
      <c r="D1259" s="20">
        <v>0</v>
      </c>
      <c r="E1259" s="20">
        <v>0</v>
      </c>
      <c r="F1259" s="20">
        <v>12</v>
      </c>
      <c r="G1259" s="20">
        <v>0</v>
      </c>
      <c r="H1259" s="20">
        <v>0</v>
      </c>
      <c r="I1259" s="19">
        <v>27</v>
      </c>
    </row>
    <row r="1260" spans="2:9" x14ac:dyDescent="0.25">
      <c r="B1260" s="19" t="s">
        <v>140</v>
      </c>
      <c r="C1260" s="20">
        <v>847</v>
      </c>
      <c r="D1260" s="20">
        <v>648</v>
      </c>
      <c r="E1260" s="20">
        <v>0</v>
      </c>
      <c r="F1260" s="20">
        <v>5</v>
      </c>
      <c r="G1260" s="20">
        <v>0</v>
      </c>
      <c r="H1260" s="20">
        <v>0</v>
      </c>
      <c r="I1260" s="19">
        <v>1500</v>
      </c>
    </row>
    <row r="1261" spans="2:9" x14ac:dyDescent="0.25">
      <c r="B1261" s="19" t="s">
        <v>113</v>
      </c>
      <c r="C1261" s="20">
        <v>1962</v>
      </c>
      <c r="D1261" s="20">
        <v>931</v>
      </c>
      <c r="E1261" s="20">
        <v>44</v>
      </c>
      <c r="F1261" s="20">
        <v>4</v>
      </c>
      <c r="G1261" s="20">
        <v>0</v>
      </c>
      <c r="H1261" s="20">
        <v>0</v>
      </c>
      <c r="I1261" s="19">
        <v>2941</v>
      </c>
    </row>
    <row r="1262" spans="2:9" x14ac:dyDescent="0.25">
      <c r="B1262" s="19" t="s">
        <v>84</v>
      </c>
      <c r="C1262" s="20">
        <v>22784</v>
      </c>
      <c r="D1262" s="20">
        <v>21883</v>
      </c>
      <c r="E1262" s="20">
        <v>18970</v>
      </c>
      <c r="F1262" s="20">
        <v>792</v>
      </c>
      <c r="G1262" s="20">
        <v>126</v>
      </c>
      <c r="H1262" s="20">
        <v>29</v>
      </c>
      <c r="I1262" s="19">
        <v>64584</v>
      </c>
    </row>
    <row r="1263" spans="2:9" x14ac:dyDescent="0.25">
      <c r="B1263" s="19" t="s">
        <v>114</v>
      </c>
      <c r="C1263" s="20">
        <v>876</v>
      </c>
      <c r="D1263" s="20">
        <v>290</v>
      </c>
      <c r="E1263" s="20">
        <v>80</v>
      </c>
      <c r="F1263" s="20">
        <v>194</v>
      </c>
      <c r="G1263" s="20">
        <v>2</v>
      </c>
      <c r="H1263" s="20">
        <v>91</v>
      </c>
      <c r="I1263" s="19">
        <v>1533</v>
      </c>
    </row>
    <row r="1264" spans="2:9" x14ac:dyDescent="0.25">
      <c r="B1264" s="19" t="s">
        <v>115</v>
      </c>
      <c r="C1264" s="20">
        <v>2794</v>
      </c>
      <c r="D1264" s="20">
        <v>9401</v>
      </c>
      <c r="E1264" s="20">
        <v>1052</v>
      </c>
      <c r="F1264" s="20">
        <v>90</v>
      </c>
      <c r="G1264" s="20">
        <v>2</v>
      </c>
      <c r="H1264" s="20">
        <v>3</v>
      </c>
      <c r="I1264" s="19">
        <v>13342</v>
      </c>
    </row>
    <row r="1265" spans="2:9" x14ac:dyDescent="0.25">
      <c r="B1265" s="19" t="s">
        <v>116</v>
      </c>
      <c r="C1265" s="20">
        <v>7835</v>
      </c>
      <c r="D1265" s="20">
        <v>2770</v>
      </c>
      <c r="E1265" s="20">
        <v>4070</v>
      </c>
      <c r="F1265" s="20">
        <v>78</v>
      </c>
      <c r="G1265" s="20">
        <v>5</v>
      </c>
      <c r="H1265" s="20">
        <v>31</v>
      </c>
      <c r="I1265" s="19">
        <v>14789</v>
      </c>
    </row>
    <row r="1266" spans="2:9" x14ac:dyDescent="0.25">
      <c r="B1266" s="19" t="s">
        <v>117</v>
      </c>
      <c r="C1266" s="20">
        <v>2</v>
      </c>
      <c r="D1266" s="20">
        <v>16</v>
      </c>
      <c r="E1266" s="20">
        <v>55</v>
      </c>
      <c r="F1266" s="20">
        <v>7</v>
      </c>
      <c r="G1266" s="20">
        <v>5</v>
      </c>
      <c r="H1266" s="20">
        <v>19</v>
      </c>
      <c r="I1266" s="19">
        <v>104</v>
      </c>
    </row>
    <row r="1267" spans="2:9" x14ac:dyDescent="0.25">
      <c r="B1267" s="19" t="s">
        <v>118</v>
      </c>
      <c r="C1267" s="20">
        <v>575</v>
      </c>
      <c r="D1267" s="20">
        <v>2</v>
      </c>
      <c r="E1267" s="20">
        <v>31</v>
      </c>
      <c r="F1267" s="20">
        <v>0</v>
      </c>
      <c r="G1267" s="20">
        <v>0</v>
      </c>
      <c r="H1267" s="20">
        <v>0</v>
      </c>
      <c r="I1267" s="19">
        <v>608</v>
      </c>
    </row>
    <row r="1268" spans="2:9" x14ac:dyDescent="0.25">
      <c r="B1268" s="19" t="s">
        <v>119</v>
      </c>
      <c r="C1268" s="20">
        <v>8084</v>
      </c>
      <c r="D1268" s="20">
        <v>225</v>
      </c>
      <c r="E1268" s="20">
        <v>181</v>
      </c>
      <c r="F1268" s="20">
        <v>12</v>
      </c>
      <c r="G1268" s="20">
        <v>29</v>
      </c>
      <c r="H1268" s="20">
        <v>19</v>
      </c>
      <c r="I1268" s="19">
        <v>8550</v>
      </c>
    </row>
    <row r="1269" spans="2:9" x14ac:dyDescent="0.25">
      <c r="B1269" s="19" t="s">
        <v>120</v>
      </c>
      <c r="C1269" s="20">
        <v>1689</v>
      </c>
      <c r="D1269" s="20">
        <v>1316</v>
      </c>
      <c r="E1269" s="20">
        <v>295</v>
      </c>
      <c r="F1269" s="20">
        <v>0</v>
      </c>
      <c r="G1269" s="20">
        <v>0</v>
      </c>
      <c r="H1269" s="20">
        <v>0</v>
      </c>
      <c r="I1269" s="19">
        <v>3300</v>
      </c>
    </row>
    <row r="1270" spans="2:9" x14ac:dyDescent="0.25">
      <c r="B1270" s="19" t="s">
        <v>121</v>
      </c>
      <c r="C1270" s="20">
        <v>536</v>
      </c>
      <c r="D1270" s="20">
        <v>139</v>
      </c>
      <c r="E1270" s="20">
        <v>215</v>
      </c>
      <c r="F1270" s="20">
        <v>0</v>
      </c>
      <c r="G1270" s="20">
        <v>0</v>
      </c>
      <c r="H1270" s="20">
        <v>13</v>
      </c>
      <c r="I1270" s="19">
        <v>903</v>
      </c>
    </row>
    <row r="1271" spans="2:9" x14ac:dyDescent="0.25">
      <c r="B1271" s="19" t="s">
        <v>141</v>
      </c>
      <c r="C1271" s="20">
        <v>353</v>
      </c>
      <c r="D1271" s="20">
        <v>14</v>
      </c>
      <c r="E1271" s="20">
        <v>0</v>
      </c>
      <c r="F1271" s="20">
        <v>8</v>
      </c>
      <c r="G1271" s="20">
        <v>0</v>
      </c>
      <c r="H1271" s="20">
        <v>0</v>
      </c>
      <c r="I1271" s="19">
        <v>375</v>
      </c>
    </row>
    <row r="1272" spans="2:9" x14ac:dyDescent="0.25">
      <c r="B1272" s="19" t="s">
        <v>142</v>
      </c>
      <c r="C1272" s="20">
        <v>191</v>
      </c>
      <c r="D1272" s="20">
        <v>165</v>
      </c>
      <c r="E1272" s="20">
        <v>4</v>
      </c>
      <c r="F1272" s="20">
        <v>19</v>
      </c>
      <c r="G1272" s="20">
        <v>0</v>
      </c>
      <c r="H1272" s="20">
        <v>0</v>
      </c>
      <c r="I1272" s="19">
        <v>379</v>
      </c>
    </row>
    <row r="1273" spans="2:9" x14ac:dyDescent="0.25">
      <c r="B1273" s="19" t="s">
        <v>122</v>
      </c>
      <c r="C1273" s="20">
        <v>776</v>
      </c>
      <c r="D1273" s="20">
        <v>114</v>
      </c>
      <c r="E1273" s="20">
        <v>44</v>
      </c>
      <c r="F1273" s="20">
        <v>49</v>
      </c>
      <c r="G1273" s="20">
        <v>0</v>
      </c>
      <c r="H1273" s="20">
        <v>169</v>
      </c>
      <c r="I1273" s="19">
        <v>1152</v>
      </c>
    </row>
    <row r="1274" spans="2:9" x14ac:dyDescent="0.25">
      <c r="B1274" s="19" t="s">
        <v>123</v>
      </c>
      <c r="C1274" s="20">
        <v>965</v>
      </c>
      <c r="D1274" s="20">
        <v>88</v>
      </c>
      <c r="E1274" s="20">
        <v>137</v>
      </c>
      <c r="F1274" s="20">
        <v>113</v>
      </c>
      <c r="G1274" s="20">
        <v>0</v>
      </c>
      <c r="H1274" s="20">
        <v>253</v>
      </c>
      <c r="I1274" s="19">
        <v>1556</v>
      </c>
    </row>
    <row r="1275" spans="2:9" x14ac:dyDescent="0.25">
      <c r="B1275" s="19" t="s">
        <v>144</v>
      </c>
      <c r="C1275" s="20">
        <v>1360</v>
      </c>
      <c r="D1275" s="20">
        <v>328</v>
      </c>
      <c r="E1275" s="20">
        <v>3</v>
      </c>
      <c r="F1275" s="20">
        <v>0</v>
      </c>
      <c r="G1275" s="20">
        <v>0</v>
      </c>
      <c r="H1275" s="20">
        <v>0</v>
      </c>
      <c r="I1275" s="19">
        <v>1691</v>
      </c>
    </row>
    <row r="1276" spans="2:9" x14ac:dyDescent="0.25">
      <c r="B1276" s="19" t="s">
        <v>124</v>
      </c>
      <c r="C1276" s="20">
        <v>18</v>
      </c>
      <c r="D1276" s="20">
        <v>1157</v>
      </c>
      <c r="E1276" s="20">
        <v>164</v>
      </c>
      <c r="F1276" s="20">
        <v>0</v>
      </c>
      <c r="G1276" s="20">
        <v>2</v>
      </c>
      <c r="H1276" s="20">
        <v>0</v>
      </c>
      <c r="I1276" s="19">
        <v>1341</v>
      </c>
    </row>
    <row r="1277" spans="2:9" x14ac:dyDescent="0.25">
      <c r="B1277" s="19" t="s">
        <v>147</v>
      </c>
      <c r="C1277" s="20">
        <v>464</v>
      </c>
      <c r="D1277" s="20">
        <v>62</v>
      </c>
      <c r="E1277" s="20">
        <v>0</v>
      </c>
      <c r="F1277" s="20">
        <v>0</v>
      </c>
      <c r="G1277" s="20">
        <v>3</v>
      </c>
      <c r="H1277" s="20">
        <v>0</v>
      </c>
      <c r="I1277" s="19">
        <v>529</v>
      </c>
    </row>
    <row r="1278" spans="2:9" x14ac:dyDescent="0.25">
      <c r="B1278" s="19" t="s">
        <v>125</v>
      </c>
      <c r="C1278" s="20">
        <v>654</v>
      </c>
      <c r="D1278" s="20">
        <v>10</v>
      </c>
      <c r="E1278" s="20">
        <v>33</v>
      </c>
      <c r="F1278" s="20">
        <v>1</v>
      </c>
      <c r="G1278" s="20">
        <v>0</v>
      </c>
      <c r="H1278" s="20">
        <v>1</v>
      </c>
      <c r="I1278" s="19">
        <v>699</v>
      </c>
    </row>
    <row r="1279" spans="2:9" x14ac:dyDescent="0.25">
      <c r="B1279" s="19" t="s">
        <v>126</v>
      </c>
      <c r="C1279" s="20">
        <v>1</v>
      </c>
      <c r="D1279" s="20">
        <v>0</v>
      </c>
      <c r="E1279" s="20">
        <v>1</v>
      </c>
      <c r="F1279" s="20">
        <v>0</v>
      </c>
      <c r="G1279" s="20">
        <v>0</v>
      </c>
      <c r="H1279" s="20">
        <v>0</v>
      </c>
      <c r="I1279" s="19">
        <v>2</v>
      </c>
    </row>
    <row r="1280" spans="2:9" x14ac:dyDescent="0.25">
      <c r="B1280" s="19" t="s">
        <v>127</v>
      </c>
      <c r="C1280" s="20">
        <v>612</v>
      </c>
      <c r="D1280" s="20">
        <v>32</v>
      </c>
      <c r="E1280" s="20">
        <v>143</v>
      </c>
      <c r="F1280" s="20">
        <v>4</v>
      </c>
      <c r="G1280" s="20">
        <v>102</v>
      </c>
      <c r="H1280" s="20">
        <v>12</v>
      </c>
      <c r="I1280" s="19">
        <v>905</v>
      </c>
    </row>
    <row r="1281" spans="2:9" x14ac:dyDescent="0.25">
      <c r="B1281" s="19" t="s">
        <v>128</v>
      </c>
      <c r="C1281" s="20">
        <v>256</v>
      </c>
      <c r="D1281" s="20">
        <v>0</v>
      </c>
      <c r="E1281" s="20">
        <v>166</v>
      </c>
      <c r="F1281" s="20">
        <v>19</v>
      </c>
      <c r="G1281" s="20">
        <v>0</v>
      </c>
      <c r="H1281" s="20">
        <v>0</v>
      </c>
      <c r="I1281" s="19">
        <v>441</v>
      </c>
    </row>
    <row r="1282" spans="2:9" x14ac:dyDescent="0.25">
      <c r="B1282" s="19" t="s">
        <v>169</v>
      </c>
      <c r="C1282" s="20">
        <v>774</v>
      </c>
      <c r="D1282" s="20">
        <v>115</v>
      </c>
      <c r="E1282" s="20">
        <v>111</v>
      </c>
      <c r="F1282" s="20">
        <v>1</v>
      </c>
      <c r="G1282" s="20">
        <v>0</v>
      </c>
      <c r="H1282" s="20">
        <v>0</v>
      </c>
      <c r="I1282" s="19">
        <v>1001</v>
      </c>
    </row>
    <row r="1283" spans="2:9" x14ac:dyDescent="0.25">
      <c r="B1283" s="19" t="s">
        <v>129</v>
      </c>
      <c r="C1283" s="20">
        <v>252</v>
      </c>
      <c r="D1283" s="20">
        <v>88</v>
      </c>
      <c r="E1283" s="20">
        <v>4</v>
      </c>
      <c r="F1283" s="20">
        <v>0</v>
      </c>
      <c r="G1283" s="20">
        <v>0</v>
      </c>
      <c r="H1283" s="20">
        <v>0</v>
      </c>
      <c r="I1283" s="19">
        <v>344</v>
      </c>
    </row>
    <row r="1284" spans="2:9" x14ac:dyDescent="0.25">
      <c r="B1284" s="19" t="s">
        <v>148</v>
      </c>
      <c r="C1284" s="20">
        <v>142</v>
      </c>
      <c r="D1284" s="20">
        <v>27</v>
      </c>
      <c r="E1284" s="20">
        <v>174</v>
      </c>
      <c r="F1284" s="20">
        <v>3</v>
      </c>
      <c r="G1284" s="20">
        <v>0</v>
      </c>
      <c r="H1284" s="20">
        <v>0</v>
      </c>
      <c r="I1284" s="19">
        <v>346</v>
      </c>
    </row>
    <row r="1285" spans="2:9" x14ac:dyDescent="0.25">
      <c r="B1285" s="19" t="s">
        <v>130</v>
      </c>
      <c r="C1285" s="20">
        <v>67</v>
      </c>
      <c r="D1285" s="20">
        <v>3</v>
      </c>
      <c r="E1285" s="20">
        <v>0</v>
      </c>
      <c r="F1285" s="20">
        <v>0</v>
      </c>
      <c r="G1285" s="20">
        <v>0</v>
      </c>
      <c r="H1285" s="20">
        <v>0</v>
      </c>
      <c r="I1285" s="19">
        <v>70</v>
      </c>
    </row>
    <row r="1286" spans="2:9" x14ac:dyDescent="0.25">
      <c r="B1286" s="19" t="s">
        <v>77</v>
      </c>
      <c r="C1286" s="20">
        <v>154</v>
      </c>
      <c r="D1286" s="20">
        <v>14</v>
      </c>
      <c r="E1286" s="20">
        <v>18</v>
      </c>
      <c r="F1286" s="20">
        <v>196</v>
      </c>
      <c r="G1286" s="20">
        <v>0</v>
      </c>
      <c r="H1286" s="20">
        <v>0</v>
      </c>
      <c r="I1286" s="19">
        <v>382</v>
      </c>
    </row>
    <row r="1287" spans="2:9" x14ac:dyDescent="0.25">
      <c r="B1287" s="19" t="s">
        <v>131</v>
      </c>
      <c r="C1287" s="20">
        <v>229</v>
      </c>
      <c r="D1287" s="20">
        <v>231</v>
      </c>
      <c r="E1287" s="20">
        <v>72</v>
      </c>
      <c r="F1287" s="20">
        <v>0</v>
      </c>
      <c r="G1287" s="20">
        <v>0</v>
      </c>
      <c r="H1287" s="20">
        <v>0</v>
      </c>
      <c r="I1287" s="19">
        <v>532</v>
      </c>
    </row>
    <row r="1288" spans="2:9" x14ac:dyDescent="0.25">
      <c r="B1288" s="19" t="s">
        <v>132</v>
      </c>
      <c r="C1288" s="20">
        <v>0</v>
      </c>
      <c r="D1288" s="20">
        <v>33</v>
      </c>
      <c r="E1288" s="20">
        <v>758</v>
      </c>
      <c r="F1288" s="20">
        <v>933</v>
      </c>
      <c r="G1288" s="20">
        <v>0</v>
      </c>
      <c r="H1288" s="20">
        <v>2697</v>
      </c>
      <c r="I1288" s="19">
        <v>4421</v>
      </c>
    </row>
    <row r="1289" spans="2:9" x14ac:dyDescent="0.25">
      <c r="B1289" s="19" t="s">
        <v>133</v>
      </c>
      <c r="C1289" s="20">
        <v>21</v>
      </c>
      <c r="D1289" s="20">
        <v>1319</v>
      </c>
      <c r="E1289" s="20">
        <v>1044</v>
      </c>
      <c r="F1289" s="20">
        <v>96</v>
      </c>
      <c r="G1289" s="20">
        <v>76</v>
      </c>
      <c r="H1289" s="20">
        <v>0</v>
      </c>
      <c r="I1289" s="19">
        <v>2556</v>
      </c>
    </row>
    <row r="1290" spans="2:9" x14ac:dyDescent="0.25">
      <c r="B1290" s="19" t="s">
        <v>134</v>
      </c>
      <c r="C1290" s="20">
        <v>36</v>
      </c>
      <c r="D1290" s="20">
        <v>35</v>
      </c>
      <c r="E1290" s="20">
        <v>608</v>
      </c>
      <c r="F1290" s="20">
        <v>0</v>
      </c>
      <c r="G1290" s="20">
        <v>0</v>
      </c>
      <c r="H1290" s="20">
        <v>0</v>
      </c>
      <c r="I1290" s="19">
        <v>679</v>
      </c>
    </row>
    <row r="1291" spans="2:9" x14ac:dyDescent="0.25">
      <c r="B1291" s="19"/>
      <c r="C1291" s="20"/>
      <c r="D1291" s="20"/>
      <c r="E1291" s="20"/>
      <c r="F1291" s="20"/>
      <c r="G1291" s="20"/>
      <c r="H1291" s="20"/>
      <c r="I1291" s="19">
        <v>0</v>
      </c>
    </row>
    <row r="1292" spans="2:9" x14ac:dyDescent="0.25">
      <c r="B1292" s="19"/>
      <c r="C1292" s="20"/>
      <c r="D1292" s="20"/>
      <c r="E1292" s="20"/>
      <c r="F1292" s="20"/>
      <c r="G1292" s="20"/>
      <c r="H1292" s="20"/>
      <c r="I1292" s="19">
        <v>0</v>
      </c>
    </row>
    <row r="1293" spans="2:9" x14ac:dyDescent="0.25">
      <c r="B1293" s="19"/>
      <c r="C1293" s="20"/>
      <c r="D1293" s="20"/>
      <c r="E1293" s="20"/>
      <c r="F1293" s="20"/>
      <c r="G1293" s="20"/>
      <c r="H1293" s="20"/>
      <c r="I1293" s="19">
        <v>0</v>
      </c>
    </row>
    <row r="1294" spans="2:9" x14ac:dyDescent="0.25">
      <c r="B1294" s="19"/>
      <c r="C1294" s="20"/>
      <c r="D1294" s="20"/>
      <c r="E1294" s="20"/>
      <c r="F1294" s="20"/>
      <c r="G1294" s="20"/>
      <c r="H1294" s="20"/>
      <c r="I1294" s="19"/>
    </row>
    <row r="1295" spans="2:9" x14ac:dyDescent="0.25">
      <c r="B1295" s="19"/>
      <c r="C1295" s="20"/>
      <c r="D1295" s="20"/>
      <c r="E1295" s="20"/>
      <c r="F1295" s="20"/>
      <c r="G1295" s="20"/>
      <c r="H1295" s="20"/>
      <c r="I1295" s="19"/>
    </row>
    <row r="1296" spans="2:9" x14ac:dyDescent="0.25">
      <c r="B1296" s="19"/>
      <c r="C1296" s="20"/>
      <c r="D1296" s="20"/>
      <c r="E1296" s="20"/>
      <c r="F1296" s="20"/>
      <c r="G1296" s="20"/>
      <c r="H1296" s="20"/>
      <c r="I1296" s="19"/>
    </row>
    <row r="1297" spans="2:10" x14ac:dyDescent="0.25">
      <c r="B1297" s="19"/>
      <c r="C1297" s="20"/>
      <c r="D1297" s="20"/>
      <c r="E1297" s="20"/>
      <c r="F1297" s="20"/>
      <c r="G1297" s="20"/>
      <c r="H1297" s="20"/>
      <c r="I1297" s="19"/>
    </row>
    <row r="1298" spans="2:10" x14ac:dyDescent="0.25">
      <c r="B1298" s="19"/>
      <c r="C1298" s="20"/>
      <c r="D1298" s="20"/>
      <c r="E1298" s="20"/>
      <c r="F1298" s="20"/>
      <c r="G1298" s="20"/>
      <c r="H1298" s="20"/>
      <c r="I1298" s="19"/>
    </row>
    <row r="1299" spans="2:10" x14ac:dyDescent="0.25">
      <c r="B1299" s="19" t="s">
        <v>8</v>
      </c>
      <c r="C1299" s="19">
        <f t="shared" ref="C1299:H1299" si="11">SUM(C1214:C1298)</f>
        <v>2567407</v>
      </c>
      <c r="D1299" s="19">
        <f t="shared" si="11"/>
        <v>492579</v>
      </c>
      <c r="E1299" s="19">
        <f t="shared" si="11"/>
        <v>291879</v>
      </c>
      <c r="F1299" s="19">
        <f t="shared" si="11"/>
        <v>70669</v>
      </c>
      <c r="G1299" s="19">
        <f t="shared" si="11"/>
        <v>22745</v>
      </c>
      <c r="H1299" s="19">
        <f t="shared" si="11"/>
        <v>32078</v>
      </c>
      <c r="I1299" s="19">
        <f>SUM(I1214:I1298)</f>
        <v>3477357</v>
      </c>
    </row>
    <row r="1300" spans="2:10" ht="15.75" thickBot="1" x14ac:dyDescent="0.3">
      <c r="B1300" s="26"/>
      <c r="C1300" s="27"/>
      <c r="D1300" s="27"/>
      <c r="E1300" s="27"/>
      <c r="F1300" s="27"/>
      <c r="G1300" s="27"/>
      <c r="H1300" s="27"/>
      <c r="I1300" s="27"/>
      <c r="J1300" s="28"/>
    </row>
    <row r="1301" spans="2:10" ht="16.5" thickBot="1" x14ac:dyDescent="0.3">
      <c r="B1301" s="48" t="s">
        <v>64</v>
      </c>
      <c r="C1301" s="49"/>
      <c r="D1301" s="49"/>
      <c r="E1301" s="49"/>
      <c r="F1301" s="49"/>
      <c r="G1301" s="49"/>
      <c r="H1301" s="50"/>
      <c r="I1301" s="61" t="str">
        <f>$I$30</f>
        <v>ACUMULAT DESEMBRE 2020</v>
      </c>
    </row>
    <row r="1302" spans="2:10" x14ac:dyDescent="0.25">
      <c r="B1302" s="17" t="s">
        <v>31</v>
      </c>
      <c r="C1302" s="18" t="s">
        <v>32</v>
      </c>
      <c r="D1302" s="18" t="s">
        <v>33</v>
      </c>
      <c r="E1302" s="18" t="s">
        <v>34</v>
      </c>
      <c r="F1302" s="18" t="s">
        <v>35</v>
      </c>
      <c r="G1302" s="18" t="s">
        <v>36</v>
      </c>
      <c r="H1302" s="18" t="s">
        <v>37</v>
      </c>
      <c r="I1302" s="18" t="s">
        <v>8</v>
      </c>
    </row>
    <row r="1303" spans="2:10" x14ac:dyDescent="0.25">
      <c r="B1303" s="19" t="s">
        <v>38</v>
      </c>
      <c r="C1303" s="20">
        <v>41815</v>
      </c>
      <c r="D1303" s="20">
        <v>1492</v>
      </c>
      <c r="E1303" s="20">
        <v>1389</v>
      </c>
      <c r="F1303" s="20">
        <v>194</v>
      </c>
      <c r="G1303" s="20">
        <v>71</v>
      </c>
      <c r="H1303" s="20">
        <v>202</v>
      </c>
      <c r="I1303" s="19">
        <v>45163</v>
      </c>
    </row>
    <row r="1304" spans="2:10" x14ac:dyDescent="0.25">
      <c r="B1304" s="19" t="s">
        <v>39</v>
      </c>
      <c r="C1304" s="20">
        <v>23524</v>
      </c>
      <c r="D1304" s="20">
        <v>360</v>
      </c>
      <c r="E1304" s="20">
        <v>648</v>
      </c>
      <c r="F1304" s="20">
        <v>272</v>
      </c>
      <c r="G1304" s="20">
        <v>1</v>
      </c>
      <c r="H1304" s="20">
        <v>78</v>
      </c>
      <c r="I1304" s="19">
        <v>24883</v>
      </c>
    </row>
    <row r="1305" spans="2:10" x14ac:dyDescent="0.25">
      <c r="B1305" s="19" t="s">
        <v>40</v>
      </c>
      <c r="C1305" s="20">
        <v>6724</v>
      </c>
      <c r="D1305" s="20">
        <v>2221</v>
      </c>
      <c r="E1305" s="20">
        <v>1028</v>
      </c>
      <c r="F1305" s="20">
        <v>195</v>
      </c>
      <c r="G1305" s="20">
        <v>0</v>
      </c>
      <c r="H1305" s="20">
        <v>21</v>
      </c>
      <c r="I1305" s="19">
        <v>10189</v>
      </c>
    </row>
    <row r="1306" spans="2:10" x14ac:dyDescent="0.25">
      <c r="B1306" s="19" t="s">
        <v>41</v>
      </c>
      <c r="C1306" s="20">
        <v>3407</v>
      </c>
      <c r="D1306" s="20">
        <v>1690</v>
      </c>
      <c r="E1306" s="20">
        <v>1456</v>
      </c>
      <c r="F1306" s="20">
        <v>663</v>
      </c>
      <c r="G1306" s="20">
        <v>109</v>
      </c>
      <c r="H1306" s="20">
        <v>106</v>
      </c>
      <c r="I1306" s="19">
        <v>7431</v>
      </c>
    </row>
    <row r="1307" spans="2:10" x14ac:dyDescent="0.25">
      <c r="B1307" s="19" t="s">
        <v>42</v>
      </c>
      <c r="C1307" s="20">
        <v>2227</v>
      </c>
      <c r="D1307" s="20">
        <v>10</v>
      </c>
      <c r="E1307" s="20">
        <v>4</v>
      </c>
      <c r="F1307" s="20">
        <v>0</v>
      </c>
      <c r="G1307" s="20">
        <v>0</v>
      </c>
      <c r="H1307" s="20">
        <v>34</v>
      </c>
      <c r="I1307" s="19">
        <v>2275</v>
      </c>
    </row>
    <row r="1308" spans="2:10" x14ac:dyDescent="0.25">
      <c r="B1308" s="19" t="s">
        <v>43</v>
      </c>
      <c r="C1308" s="20">
        <v>1096</v>
      </c>
      <c r="D1308" s="20">
        <v>73</v>
      </c>
      <c r="E1308" s="20">
        <v>15</v>
      </c>
      <c r="F1308" s="20">
        <v>6</v>
      </c>
      <c r="G1308" s="20">
        <v>0</v>
      </c>
      <c r="H1308" s="20">
        <v>0</v>
      </c>
      <c r="I1308" s="19">
        <v>1190</v>
      </c>
    </row>
    <row r="1309" spans="2:10" x14ac:dyDescent="0.25">
      <c r="B1309" s="19" t="s">
        <v>89</v>
      </c>
      <c r="C1309" s="20">
        <v>134</v>
      </c>
      <c r="D1309" s="20">
        <v>0</v>
      </c>
      <c r="E1309" s="20">
        <v>0</v>
      </c>
      <c r="F1309" s="20">
        <v>0</v>
      </c>
      <c r="G1309" s="20">
        <v>0</v>
      </c>
      <c r="H1309" s="20">
        <v>0</v>
      </c>
      <c r="I1309" s="19">
        <v>134</v>
      </c>
    </row>
    <row r="1310" spans="2:10" x14ac:dyDescent="0.25">
      <c r="B1310" s="19" t="s">
        <v>90</v>
      </c>
      <c r="C1310" s="20">
        <v>66</v>
      </c>
      <c r="D1310" s="20">
        <v>0</v>
      </c>
      <c r="E1310" s="20">
        <v>0</v>
      </c>
      <c r="F1310" s="20">
        <v>0</v>
      </c>
      <c r="G1310" s="20">
        <v>0</v>
      </c>
      <c r="H1310" s="20">
        <v>0</v>
      </c>
      <c r="I1310" s="19">
        <v>66</v>
      </c>
    </row>
    <row r="1311" spans="2:10" x14ac:dyDescent="0.25">
      <c r="B1311" s="19" t="s">
        <v>91</v>
      </c>
      <c r="C1311" s="20">
        <v>6240</v>
      </c>
      <c r="D1311" s="20">
        <v>139</v>
      </c>
      <c r="E1311" s="20">
        <v>11</v>
      </c>
      <c r="F1311" s="20">
        <v>12</v>
      </c>
      <c r="G1311" s="20">
        <v>0</v>
      </c>
      <c r="H1311" s="20">
        <v>0</v>
      </c>
      <c r="I1311" s="19">
        <v>6402</v>
      </c>
    </row>
    <row r="1312" spans="2:10" x14ac:dyDescent="0.25">
      <c r="B1312" s="19" t="s">
        <v>92</v>
      </c>
      <c r="C1312" s="20">
        <v>1464</v>
      </c>
      <c r="D1312" s="20">
        <v>0</v>
      </c>
      <c r="E1312" s="20">
        <v>7</v>
      </c>
      <c r="F1312" s="20">
        <v>30</v>
      </c>
      <c r="G1312" s="20">
        <v>13</v>
      </c>
      <c r="H1312" s="20">
        <v>0</v>
      </c>
      <c r="I1312" s="19">
        <v>1514</v>
      </c>
    </row>
    <row r="1313" spans="2:9" x14ac:dyDescent="0.25">
      <c r="B1313" s="19" t="s">
        <v>93</v>
      </c>
      <c r="C1313" s="20">
        <v>2082</v>
      </c>
      <c r="D1313" s="20">
        <v>9</v>
      </c>
      <c r="E1313" s="20">
        <v>2</v>
      </c>
      <c r="F1313" s="20">
        <v>0</v>
      </c>
      <c r="G1313" s="20">
        <v>2</v>
      </c>
      <c r="H1313" s="20">
        <v>98</v>
      </c>
      <c r="I1313" s="19">
        <v>2193</v>
      </c>
    </row>
    <row r="1314" spans="2:9" x14ac:dyDescent="0.25">
      <c r="B1314" s="19" t="s">
        <v>94</v>
      </c>
      <c r="C1314" s="20">
        <v>1117</v>
      </c>
      <c r="D1314" s="20">
        <v>0</v>
      </c>
      <c r="E1314" s="20">
        <v>2</v>
      </c>
      <c r="F1314" s="20">
        <v>0</v>
      </c>
      <c r="G1314" s="20">
        <v>5</v>
      </c>
      <c r="H1314" s="20">
        <v>0</v>
      </c>
      <c r="I1314" s="19">
        <v>1124</v>
      </c>
    </row>
    <row r="1315" spans="2:9" x14ac:dyDescent="0.25">
      <c r="B1315" s="19" t="s">
        <v>95</v>
      </c>
      <c r="C1315" s="20">
        <v>382</v>
      </c>
      <c r="D1315" s="20">
        <v>0</v>
      </c>
      <c r="E1315" s="20">
        <v>0</v>
      </c>
      <c r="F1315" s="20">
        <v>0</v>
      </c>
      <c r="G1315" s="20">
        <v>0</v>
      </c>
      <c r="H1315" s="20">
        <v>0</v>
      </c>
      <c r="I1315" s="19">
        <v>382</v>
      </c>
    </row>
    <row r="1316" spans="2:9" x14ac:dyDescent="0.25">
      <c r="B1316" s="19" t="s">
        <v>44</v>
      </c>
      <c r="C1316" s="20">
        <v>253</v>
      </c>
      <c r="D1316" s="20">
        <v>67</v>
      </c>
      <c r="E1316" s="20">
        <v>0</v>
      </c>
      <c r="F1316" s="20">
        <v>0</v>
      </c>
      <c r="G1316" s="20">
        <v>0</v>
      </c>
      <c r="H1316" s="20">
        <v>0</v>
      </c>
      <c r="I1316" s="19">
        <v>320</v>
      </c>
    </row>
    <row r="1317" spans="2:9" x14ac:dyDescent="0.25">
      <c r="B1317" s="19" t="s">
        <v>45</v>
      </c>
      <c r="C1317" s="20">
        <v>238</v>
      </c>
      <c r="D1317" s="20">
        <v>111</v>
      </c>
      <c r="E1317" s="20">
        <v>16</v>
      </c>
      <c r="F1317" s="20">
        <v>0</v>
      </c>
      <c r="G1317" s="20">
        <v>0</v>
      </c>
      <c r="H1317" s="20">
        <v>1</v>
      </c>
      <c r="I1317" s="19">
        <v>366</v>
      </c>
    </row>
    <row r="1318" spans="2:9" x14ac:dyDescent="0.25">
      <c r="B1318" s="19" t="s">
        <v>46</v>
      </c>
      <c r="C1318" s="20">
        <v>0</v>
      </c>
      <c r="D1318" s="20">
        <v>13</v>
      </c>
      <c r="E1318" s="20">
        <v>18</v>
      </c>
      <c r="F1318" s="20">
        <v>0</v>
      </c>
      <c r="G1318" s="20">
        <v>0</v>
      </c>
      <c r="H1318" s="20">
        <v>0</v>
      </c>
      <c r="I1318" s="19">
        <v>31</v>
      </c>
    </row>
    <row r="1319" spans="2:9" x14ac:dyDescent="0.25">
      <c r="B1319" s="19" t="s">
        <v>47</v>
      </c>
      <c r="C1319" s="20">
        <v>82</v>
      </c>
      <c r="D1319" s="20">
        <v>323</v>
      </c>
      <c r="E1319" s="20">
        <v>295</v>
      </c>
      <c r="F1319" s="20">
        <v>0</v>
      </c>
      <c r="G1319" s="20">
        <v>0</v>
      </c>
      <c r="H1319" s="20">
        <v>0</v>
      </c>
      <c r="I1319" s="19">
        <v>700</v>
      </c>
    </row>
    <row r="1320" spans="2:9" x14ac:dyDescent="0.25">
      <c r="B1320" s="19" t="s">
        <v>96</v>
      </c>
      <c r="C1320" s="20">
        <v>487</v>
      </c>
      <c r="D1320" s="20">
        <v>446</v>
      </c>
      <c r="E1320" s="20">
        <v>0</v>
      </c>
      <c r="F1320" s="20">
        <v>0</v>
      </c>
      <c r="G1320" s="20">
        <v>0</v>
      </c>
      <c r="H1320" s="20">
        <v>0</v>
      </c>
      <c r="I1320" s="19">
        <v>933</v>
      </c>
    </row>
    <row r="1321" spans="2:9" x14ac:dyDescent="0.25">
      <c r="B1321" s="19" t="s">
        <v>83</v>
      </c>
      <c r="C1321" s="20">
        <v>0</v>
      </c>
      <c r="D1321" s="20">
        <v>6</v>
      </c>
      <c r="E1321" s="20">
        <v>0</v>
      </c>
      <c r="F1321" s="20">
        <v>0</v>
      </c>
      <c r="G1321" s="20">
        <v>0</v>
      </c>
      <c r="H1321" s="20">
        <v>0</v>
      </c>
      <c r="I1321" s="19">
        <v>6</v>
      </c>
    </row>
    <row r="1322" spans="2:9" x14ac:dyDescent="0.25">
      <c r="B1322" s="19" t="s">
        <v>97</v>
      </c>
      <c r="C1322" s="20">
        <v>132</v>
      </c>
      <c r="D1322" s="20">
        <v>36</v>
      </c>
      <c r="E1322" s="20">
        <v>0</v>
      </c>
      <c r="F1322" s="20">
        <v>0</v>
      </c>
      <c r="G1322" s="20">
        <v>0</v>
      </c>
      <c r="H1322" s="20">
        <v>40</v>
      </c>
      <c r="I1322" s="19">
        <v>208</v>
      </c>
    </row>
    <row r="1323" spans="2:9" x14ac:dyDescent="0.25">
      <c r="B1323" s="19" t="s">
        <v>99</v>
      </c>
      <c r="C1323" s="20">
        <v>0</v>
      </c>
      <c r="D1323" s="20">
        <v>2</v>
      </c>
      <c r="E1323" s="20">
        <v>0</v>
      </c>
      <c r="F1323" s="20">
        <v>0</v>
      </c>
      <c r="G1323" s="20">
        <v>0</v>
      </c>
      <c r="H1323" s="20">
        <v>0</v>
      </c>
      <c r="I1323" s="19">
        <v>2</v>
      </c>
    </row>
    <row r="1324" spans="2:9" x14ac:dyDescent="0.25">
      <c r="B1324" s="19" t="s">
        <v>100</v>
      </c>
      <c r="C1324" s="20">
        <v>239</v>
      </c>
      <c r="D1324" s="20">
        <v>0</v>
      </c>
      <c r="E1324" s="20">
        <v>0</v>
      </c>
      <c r="F1324" s="20">
        <v>0</v>
      </c>
      <c r="G1324" s="20">
        <v>0</v>
      </c>
      <c r="H1324" s="20">
        <v>0</v>
      </c>
      <c r="I1324" s="19">
        <v>239</v>
      </c>
    </row>
    <row r="1325" spans="2:9" x14ac:dyDescent="0.25">
      <c r="B1325" s="19" t="s">
        <v>101</v>
      </c>
      <c r="C1325" s="20">
        <v>0</v>
      </c>
      <c r="D1325" s="20">
        <v>58</v>
      </c>
      <c r="E1325" s="20">
        <v>12</v>
      </c>
      <c r="F1325" s="20">
        <v>64</v>
      </c>
      <c r="G1325" s="20">
        <v>0</v>
      </c>
      <c r="H1325" s="20">
        <v>0</v>
      </c>
      <c r="I1325" s="19">
        <v>134</v>
      </c>
    </row>
    <row r="1326" spans="2:9" x14ac:dyDescent="0.25">
      <c r="B1326" s="19" t="s">
        <v>102</v>
      </c>
      <c r="C1326" s="20">
        <v>60</v>
      </c>
      <c r="D1326" s="20">
        <v>0</v>
      </c>
      <c r="E1326" s="20">
        <v>0</v>
      </c>
      <c r="F1326" s="20">
        <v>0</v>
      </c>
      <c r="G1326" s="20">
        <v>0</v>
      </c>
      <c r="H1326" s="20">
        <v>0</v>
      </c>
      <c r="I1326" s="19">
        <v>60</v>
      </c>
    </row>
    <row r="1327" spans="2:9" x14ac:dyDescent="0.25">
      <c r="B1327" s="19" t="s">
        <v>103</v>
      </c>
      <c r="C1327" s="20">
        <v>1</v>
      </c>
      <c r="D1327" s="20">
        <v>19</v>
      </c>
      <c r="E1327" s="20">
        <v>18</v>
      </c>
      <c r="F1327" s="20">
        <v>4</v>
      </c>
      <c r="G1327" s="20">
        <v>0</v>
      </c>
      <c r="H1327" s="20">
        <v>0</v>
      </c>
      <c r="I1327" s="19">
        <v>42</v>
      </c>
    </row>
    <row r="1328" spans="2:9" x14ac:dyDescent="0.25">
      <c r="B1328" s="19" t="s">
        <v>104</v>
      </c>
      <c r="C1328" s="20">
        <v>0</v>
      </c>
      <c r="D1328" s="20">
        <v>54</v>
      </c>
      <c r="E1328" s="20">
        <v>263</v>
      </c>
      <c r="F1328" s="20">
        <v>65</v>
      </c>
      <c r="G1328" s="20">
        <v>9</v>
      </c>
      <c r="H1328" s="20">
        <v>0</v>
      </c>
      <c r="I1328" s="19">
        <v>391</v>
      </c>
    </row>
    <row r="1329" spans="2:9" x14ac:dyDescent="0.25">
      <c r="B1329" s="19" t="s">
        <v>105</v>
      </c>
      <c r="C1329" s="20">
        <v>0</v>
      </c>
      <c r="D1329" s="20">
        <v>206</v>
      </c>
      <c r="E1329" s="20">
        <v>235</v>
      </c>
      <c r="F1329" s="20">
        <v>118</v>
      </c>
      <c r="G1329" s="20">
        <v>0</v>
      </c>
      <c r="H1329" s="20">
        <v>0</v>
      </c>
      <c r="I1329" s="19">
        <v>559</v>
      </c>
    </row>
    <row r="1330" spans="2:9" x14ac:dyDescent="0.25">
      <c r="B1330" s="19" t="s">
        <v>106</v>
      </c>
      <c r="C1330" s="20">
        <v>14</v>
      </c>
      <c r="D1330" s="20">
        <v>20</v>
      </c>
      <c r="E1330" s="20">
        <v>45</v>
      </c>
      <c r="F1330" s="20">
        <v>144</v>
      </c>
      <c r="G1330" s="20">
        <v>0</v>
      </c>
      <c r="H1330" s="20">
        <v>0</v>
      </c>
      <c r="I1330" s="19">
        <v>223</v>
      </c>
    </row>
    <row r="1331" spans="2:9" x14ac:dyDescent="0.25">
      <c r="B1331" s="19" t="s">
        <v>107</v>
      </c>
      <c r="C1331" s="20">
        <v>0</v>
      </c>
      <c r="D1331" s="20">
        <v>105</v>
      </c>
      <c r="E1331" s="20">
        <v>0</v>
      </c>
      <c r="F1331" s="20">
        <v>0</v>
      </c>
      <c r="G1331" s="20">
        <v>0</v>
      </c>
      <c r="H1331" s="20">
        <v>0</v>
      </c>
      <c r="I1331" s="19">
        <v>105</v>
      </c>
    </row>
    <row r="1332" spans="2:9" x14ac:dyDescent="0.25">
      <c r="B1332" s="19" t="s">
        <v>49</v>
      </c>
      <c r="C1332" s="20">
        <v>26</v>
      </c>
      <c r="D1332" s="20">
        <v>22</v>
      </c>
      <c r="E1332" s="20">
        <v>0</v>
      </c>
      <c r="F1332" s="20">
        <v>0</v>
      </c>
      <c r="G1332" s="20">
        <v>0</v>
      </c>
      <c r="H1332" s="20">
        <v>0</v>
      </c>
      <c r="I1332" s="19">
        <v>48</v>
      </c>
    </row>
    <row r="1333" spans="2:9" x14ac:dyDescent="0.25">
      <c r="B1333" s="19" t="s">
        <v>50</v>
      </c>
      <c r="C1333" s="20">
        <v>0</v>
      </c>
      <c r="D1333" s="20">
        <v>1</v>
      </c>
      <c r="E1333" s="20">
        <v>10</v>
      </c>
      <c r="F1333" s="20">
        <v>90</v>
      </c>
      <c r="G1333" s="20">
        <v>0</v>
      </c>
      <c r="H1333" s="20">
        <v>92</v>
      </c>
      <c r="I1333" s="19">
        <v>193</v>
      </c>
    </row>
    <row r="1334" spans="2:9" x14ac:dyDescent="0.25">
      <c r="B1334" s="19" t="s">
        <v>109</v>
      </c>
      <c r="C1334" s="20">
        <v>0</v>
      </c>
      <c r="D1334" s="20">
        <v>121</v>
      </c>
      <c r="E1334" s="20">
        <v>0</v>
      </c>
      <c r="F1334" s="20">
        <v>0</v>
      </c>
      <c r="G1334" s="20">
        <v>0</v>
      </c>
      <c r="H1334" s="20">
        <v>0</v>
      </c>
      <c r="I1334" s="19">
        <v>121</v>
      </c>
    </row>
    <row r="1335" spans="2:9" x14ac:dyDescent="0.25">
      <c r="B1335" s="19" t="s">
        <v>111</v>
      </c>
      <c r="C1335" s="20">
        <v>0</v>
      </c>
      <c r="D1335" s="20">
        <v>8</v>
      </c>
      <c r="E1335" s="20">
        <v>37</v>
      </c>
      <c r="F1335" s="20">
        <v>0</v>
      </c>
      <c r="G1335" s="20">
        <v>0</v>
      </c>
      <c r="H1335" s="20">
        <v>0</v>
      </c>
      <c r="I1335" s="19">
        <v>45</v>
      </c>
    </row>
    <row r="1336" spans="2:9" x14ac:dyDescent="0.25">
      <c r="B1336" s="19" t="s">
        <v>52</v>
      </c>
      <c r="C1336" s="20">
        <v>3</v>
      </c>
      <c r="D1336" s="20">
        <v>0</v>
      </c>
      <c r="E1336" s="20">
        <v>0</v>
      </c>
      <c r="F1336" s="20">
        <v>0</v>
      </c>
      <c r="G1336" s="20">
        <v>0</v>
      </c>
      <c r="H1336" s="20">
        <v>0</v>
      </c>
      <c r="I1336" s="19">
        <v>3</v>
      </c>
    </row>
    <row r="1337" spans="2:9" x14ac:dyDescent="0.25">
      <c r="B1337" s="19" t="s">
        <v>112</v>
      </c>
      <c r="C1337" s="20">
        <v>0</v>
      </c>
      <c r="D1337" s="20">
        <v>0</v>
      </c>
      <c r="E1337" s="20">
        <v>0</v>
      </c>
      <c r="F1337" s="20">
        <v>0</v>
      </c>
      <c r="G1337" s="20">
        <v>0</v>
      </c>
      <c r="H1337" s="20">
        <v>145</v>
      </c>
      <c r="I1337" s="19">
        <v>145</v>
      </c>
    </row>
    <row r="1338" spans="2:9" x14ac:dyDescent="0.25">
      <c r="B1338" s="19" t="s">
        <v>140</v>
      </c>
      <c r="C1338" s="20">
        <v>0</v>
      </c>
      <c r="D1338" s="20">
        <v>8</v>
      </c>
      <c r="E1338" s="20">
        <v>0</v>
      </c>
      <c r="F1338" s="20">
        <v>0</v>
      </c>
      <c r="G1338" s="20">
        <v>0</v>
      </c>
      <c r="H1338" s="20">
        <v>0</v>
      </c>
      <c r="I1338" s="19">
        <v>8</v>
      </c>
    </row>
    <row r="1339" spans="2:9" x14ac:dyDescent="0.25">
      <c r="B1339" s="19" t="s">
        <v>113</v>
      </c>
      <c r="C1339" s="20">
        <v>10</v>
      </c>
      <c r="D1339" s="20">
        <v>0</v>
      </c>
      <c r="E1339" s="20">
        <v>0</v>
      </c>
      <c r="F1339" s="20">
        <v>0</v>
      </c>
      <c r="G1339" s="20">
        <v>0</v>
      </c>
      <c r="H1339" s="20">
        <v>0</v>
      </c>
      <c r="I1339" s="19">
        <v>10</v>
      </c>
    </row>
    <row r="1340" spans="2:9" x14ac:dyDescent="0.25">
      <c r="B1340" s="19" t="s">
        <v>84</v>
      </c>
      <c r="C1340" s="20">
        <v>390</v>
      </c>
      <c r="D1340" s="20">
        <v>212</v>
      </c>
      <c r="E1340" s="20">
        <v>110</v>
      </c>
      <c r="F1340" s="20">
        <v>59</v>
      </c>
      <c r="G1340" s="20">
        <v>0</v>
      </c>
      <c r="H1340" s="20">
        <v>0</v>
      </c>
      <c r="I1340" s="19">
        <v>771</v>
      </c>
    </row>
    <row r="1341" spans="2:9" x14ac:dyDescent="0.25">
      <c r="B1341" s="19" t="s">
        <v>114</v>
      </c>
      <c r="C1341" s="20">
        <v>108</v>
      </c>
      <c r="D1341" s="20">
        <v>0</v>
      </c>
      <c r="E1341" s="20">
        <v>0</v>
      </c>
      <c r="F1341" s="20">
        <v>0</v>
      </c>
      <c r="G1341" s="20">
        <v>0</v>
      </c>
      <c r="H1341" s="20">
        <v>0</v>
      </c>
      <c r="I1341" s="19">
        <v>108</v>
      </c>
    </row>
    <row r="1342" spans="2:9" x14ac:dyDescent="0.25">
      <c r="B1342" s="19" t="s">
        <v>115</v>
      </c>
      <c r="C1342" s="20">
        <v>2</v>
      </c>
      <c r="D1342" s="20">
        <v>134</v>
      </c>
      <c r="E1342" s="20">
        <v>72</v>
      </c>
      <c r="F1342" s="20">
        <v>0</v>
      </c>
      <c r="G1342" s="20">
        <v>0</v>
      </c>
      <c r="H1342" s="20">
        <v>0</v>
      </c>
      <c r="I1342" s="19">
        <v>208</v>
      </c>
    </row>
    <row r="1343" spans="2:9" x14ac:dyDescent="0.25">
      <c r="B1343" s="19" t="s">
        <v>116</v>
      </c>
      <c r="C1343" s="20">
        <v>0</v>
      </c>
      <c r="D1343" s="20">
        <v>0</v>
      </c>
      <c r="E1343" s="20">
        <v>38</v>
      </c>
      <c r="F1343" s="20">
        <v>0</v>
      </c>
      <c r="G1343" s="20">
        <v>0</v>
      </c>
      <c r="H1343" s="20">
        <v>0</v>
      </c>
      <c r="I1343" s="19">
        <v>38</v>
      </c>
    </row>
    <row r="1344" spans="2:9" x14ac:dyDescent="0.25">
      <c r="B1344" s="19" t="s">
        <v>117</v>
      </c>
      <c r="C1344" s="20">
        <v>0</v>
      </c>
      <c r="D1344" s="20">
        <v>0</v>
      </c>
      <c r="E1344" s="20">
        <v>0</v>
      </c>
      <c r="F1344" s="20">
        <v>0</v>
      </c>
      <c r="G1344" s="20">
        <v>0</v>
      </c>
      <c r="H1344" s="20">
        <v>13</v>
      </c>
      <c r="I1344" s="19">
        <v>13</v>
      </c>
    </row>
    <row r="1345" spans="2:9" x14ac:dyDescent="0.25">
      <c r="B1345" s="19" t="s">
        <v>118</v>
      </c>
      <c r="C1345" s="20">
        <v>1</v>
      </c>
      <c r="D1345" s="20">
        <v>0</v>
      </c>
      <c r="E1345" s="20">
        <v>0</v>
      </c>
      <c r="F1345" s="20">
        <v>0</v>
      </c>
      <c r="G1345" s="20">
        <v>0</v>
      </c>
      <c r="H1345" s="20">
        <v>0</v>
      </c>
      <c r="I1345" s="19">
        <v>1</v>
      </c>
    </row>
    <row r="1346" spans="2:9" x14ac:dyDescent="0.25">
      <c r="B1346" s="19" t="s">
        <v>119</v>
      </c>
      <c r="C1346" s="20">
        <v>218</v>
      </c>
      <c r="D1346" s="20">
        <v>0</v>
      </c>
      <c r="E1346" s="20">
        <v>0</v>
      </c>
      <c r="F1346" s="20">
        <v>0</v>
      </c>
      <c r="G1346" s="20">
        <v>0</v>
      </c>
      <c r="H1346" s="20">
        <v>3</v>
      </c>
      <c r="I1346" s="19">
        <v>221</v>
      </c>
    </row>
    <row r="1347" spans="2:9" x14ac:dyDescent="0.25">
      <c r="B1347" s="19" t="s">
        <v>120</v>
      </c>
      <c r="C1347" s="20">
        <v>112</v>
      </c>
      <c r="D1347" s="20">
        <v>170</v>
      </c>
      <c r="E1347" s="20">
        <v>0</v>
      </c>
      <c r="F1347" s="20">
        <v>0</v>
      </c>
      <c r="G1347" s="20">
        <v>0</v>
      </c>
      <c r="H1347" s="20">
        <v>4</v>
      </c>
      <c r="I1347" s="19">
        <v>286</v>
      </c>
    </row>
    <row r="1348" spans="2:9" x14ac:dyDescent="0.25">
      <c r="B1348" s="19" t="s">
        <v>121</v>
      </c>
      <c r="C1348" s="20">
        <v>1</v>
      </c>
      <c r="D1348" s="20">
        <v>0</v>
      </c>
      <c r="E1348" s="20">
        <v>0</v>
      </c>
      <c r="F1348" s="20">
        <v>0</v>
      </c>
      <c r="G1348" s="20">
        <v>0</v>
      </c>
      <c r="H1348" s="20">
        <v>0</v>
      </c>
      <c r="I1348" s="19">
        <v>1</v>
      </c>
    </row>
    <row r="1349" spans="2:9" x14ac:dyDescent="0.25">
      <c r="B1349" s="19" t="s">
        <v>122</v>
      </c>
      <c r="C1349" s="20">
        <v>0</v>
      </c>
      <c r="D1349" s="20">
        <v>0</v>
      </c>
      <c r="E1349" s="20">
        <v>0</v>
      </c>
      <c r="F1349" s="20">
        <v>0</v>
      </c>
      <c r="G1349" s="20">
        <v>0</v>
      </c>
      <c r="H1349" s="20">
        <v>4</v>
      </c>
      <c r="I1349" s="19">
        <v>4</v>
      </c>
    </row>
    <row r="1350" spans="2:9" x14ac:dyDescent="0.25">
      <c r="B1350" s="19" t="s">
        <v>123</v>
      </c>
      <c r="C1350" s="20">
        <v>0</v>
      </c>
      <c r="D1350" s="20">
        <v>0</v>
      </c>
      <c r="E1350" s="20">
        <v>57</v>
      </c>
      <c r="F1350" s="20">
        <v>0</v>
      </c>
      <c r="G1350" s="20">
        <v>0</v>
      </c>
      <c r="H1350" s="20">
        <v>0</v>
      </c>
      <c r="I1350" s="19">
        <v>57</v>
      </c>
    </row>
    <row r="1351" spans="2:9" x14ac:dyDescent="0.25">
      <c r="B1351" s="19" t="s">
        <v>144</v>
      </c>
      <c r="C1351" s="20">
        <v>2</v>
      </c>
      <c r="D1351" s="20">
        <v>0</v>
      </c>
      <c r="E1351" s="20">
        <v>0</v>
      </c>
      <c r="F1351" s="20">
        <v>0</v>
      </c>
      <c r="G1351" s="20">
        <v>0</v>
      </c>
      <c r="H1351" s="20">
        <v>0</v>
      </c>
      <c r="I1351" s="19">
        <v>2</v>
      </c>
    </row>
    <row r="1352" spans="2:9" x14ac:dyDescent="0.25">
      <c r="B1352" s="19" t="s">
        <v>124</v>
      </c>
      <c r="C1352" s="20">
        <v>0</v>
      </c>
      <c r="D1352" s="20">
        <v>1</v>
      </c>
      <c r="E1352" s="20">
        <v>0</v>
      </c>
      <c r="F1352" s="20">
        <v>0</v>
      </c>
      <c r="G1352" s="20">
        <v>0</v>
      </c>
      <c r="H1352" s="20">
        <v>0</v>
      </c>
      <c r="I1352" s="19">
        <v>1</v>
      </c>
    </row>
    <row r="1353" spans="2:9" x14ac:dyDescent="0.25">
      <c r="B1353" s="19" t="s">
        <v>147</v>
      </c>
      <c r="C1353" s="20">
        <v>12</v>
      </c>
      <c r="D1353" s="20">
        <v>0</v>
      </c>
      <c r="E1353" s="20">
        <v>0</v>
      </c>
      <c r="F1353" s="20">
        <v>0</v>
      </c>
      <c r="G1353" s="20">
        <v>0</v>
      </c>
      <c r="H1353" s="20">
        <v>0</v>
      </c>
      <c r="I1353" s="19">
        <v>12</v>
      </c>
    </row>
    <row r="1354" spans="2:9" x14ac:dyDescent="0.25">
      <c r="B1354" s="19" t="s">
        <v>125</v>
      </c>
      <c r="C1354" s="20">
        <v>205</v>
      </c>
      <c r="D1354" s="20">
        <v>0</v>
      </c>
      <c r="E1354" s="20">
        <v>0</v>
      </c>
      <c r="F1354" s="20">
        <v>0</v>
      </c>
      <c r="G1354" s="20">
        <v>0</v>
      </c>
      <c r="H1354" s="20">
        <v>0</v>
      </c>
      <c r="I1354" s="19">
        <v>205</v>
      </c>
    </row>
    <row r="1355" spans="2:9" x14ac:dyDescent="0.25">
      <c r="B1355" s="19" t="s">
        <v>127</v>
      </c>
      <c r="C1355" s="20">
        <v>1</v>
      </c>
      <c r="D1355" s="20">
        <v>0</v>
      </c>
      <c r="E1355" s="20">
        <v>0</v>
      </c>
      <c r="F1355" s="20">
        <v>0</v>
      </c>
      <c r="G1355" s="20">
        <v>0</v>
      </c>
      <c r="H1355" s="20">
        <v>0</v>
      </c>
      <c r="I1355" s="19">
        <v>1</v>
      </c>
    </row>
    <row r="1356" spans="2:9" x14ac:dyDescent="0.25">
      <c r="B1356" s="19" t="s">
        <v>129</v>
      </c>
      <c r="C1356" s="20">
        <v>0</v>
      </c>
      <c r="D1356" s="20">
        <v>4</v>
      </c>
      <c r="E1356" s="20">
        <v>0</v>
      </c>
      <c r="F1356" s="20">
        <v>0</v>
      </c>
      <c r="G1356" s="20">
        <v>0</v>
      </c>
      <c r="H1356" s="20">
        <v>0</v>
      </c>
      <c r="I1356" s="19">
        <v>4</v>
      </c>
    </row>
    <row r="1357" spans="2:9" x14ac:dyDescent="0.25">
      <c r="B1357" s="19" t="s">
        <v>130</v>
      </c>
      <c r="C1357" s="20">
        <v>52</v>
      </c>
      <c r="D1357" s="20">
        <v>0</v>
      </c>
      <c r="E1357" s="20">
        <v>0</v>
      </c>
      <c r="F1357" s="20">
        <v>0</v>
      </c>
      <c r="G1357" s="20">
        <v>0</v>
      </c>
      <c r="H1357" s="20">
        <v>0</v>
      </c>
      <c r="I1357" s="19">
        <v>52</v>
      </c>
    </row>
    <row r="1358" spans="2:9" x14ac:dyDescent="0.25">
      <c r="B1358" s="19" t="s">
        <v>77</v>
      </c>
      <c r="C1358" s="20">
        <v>0</v>
      </c>
      <c r="D1358" s="20">
        <v>0</v>
      </c>
      <c r="E1358" s="20">
        <v>24</v>
      </c>
      <c r="F1358" s="20">
        <v>0</v>
      </c>
      <c r="G1358" s="20">
        <v>0</v>
      </c>
      <c r="H1358" s="20">
        <v>0</v>
      </c>
      <c r="I1358" s="19">
        <v>24</v>
      </c>
    </row>
    <row r="1359" spans="2:9" x14ac:dyDescent="0.25">
      <c r="B1359" s="19" t="s">
        <v>131</v>
      </c>
      <c r="C1359" s="20">
        <v>5</v>
      </c>
      <c r="D1359" s="20">
        <v>0</v>
      </c>
      <c r="E1359" s="20">
        <v>0</v>
      </c>
      <c r="F1359" s="20">
        <v>0</v>
      </c>
      <c r="G1359" s="20">
        <v>0</v>
      </c>
      <c r="H1359" s="20">
        <v>0</v>
      </c>
      <c r="I1359" s="19">
        <v>5</v>
      </c>
    </row>
    <row r="1360" spans="2:9" x14ac:dyDescent="0.25">
      <c r="B1360" s="19" t="s">
        <v>132</v>
      </c>
      <c r="C1360" s="20">
        <v>0</v>
      </c>
      <c r="D1360" s="20">
        <v>0</v>
      </c>
      <c r="E1360" s="20">
        <v>138</v>
      </c>
      <c r="F1360" s="20">
        <v>0</v>
      </c>
      <c r="G1360" s="20">
        <v>0</v>
      </c>
      <c r="H1360" s="20">
        <v>152</v>
      </c>
      <c r="I1360" s="19">
        <v>290</v>
      </c>
    </row>
    <row r="1361" spans="2:9" x14ac:dyDescent="0.25">
      <c r="B1361" s="19" t="s">
        <v>133</v>
      </c>
      <c r="C1361" s="20">
        <v>0</v>
      </c>
      <c r="D1361" s="20">
        <v>0</v>
      </c>
      <c r="E1361" s="20">
        <v>1</v>
      </c>
      <c r="F1361" s="20">
        <v>0</v>
      </c>
      <c r="G1361" s="20">
        <v>0</v>
      </c>
      <c r="H1361" s="20">
        <v>0</v>
      </c>
      <c r="I1361" s="19">
        <v>1</v>
      </c>
    </row>
    <row r="1362" spans="2:9" x14ac:dyDescent="0.25">
      <c r="B1362" s="19"/>
      <c r="C1362" s="20"/>
      <c r="D1362" s="20"/>
      <c r="E1362" s="20"/>
      <c r="F1362" s="20"/>
      <c r="G1362" s="20"/>
      <c r="H1362" s="20"/>
      <c r="I1362" s="19">
        <v>0</v>
      </c>
    </row>
    <row r="1363" spans="2:9" x14ac:dyDescent="0.25">
      <c r="B1363" s="19"/>
      <c r="C1363" s="20"/>
      <c r="D1363" s="20"/>
      <c r="E1363" s="20"/>
      <c r="F1363" s="20"/>
      <c r="G1363" s="20"/>
      <c r="H1363" s="20"/>
      <c r="I1363" s="19">
        <v>0</v>
      </c>
    </row>
    <row r="1364" spans="2:9" x14ac:dyDescent="0.25">
      <c r="B1364" s="19"/>
      <c r="C1364" s="20"/>
      <c r="D1364" s="20"/>
      <c r="E1364" s="20"/>
      <c r="F1364" s="20"/>
      <c r="G1364" s="20"/>
      <c r="H1364" s="20"/>
      <c r="I1364" s="19"/>
    </row>
    <row r="1365" spans="2:9" x14ac:dyDescent="0.25">
      <c r="B1365" s="19"/>
      <c r="C1365" s="20"/>
      <c r="D1365" s="20"/>
      <c r="E1365" s="20"/>
      <c r="F1365" s="20"/>
      <c r="G1365" s="20"/>
      <c r="H1365" s="20"/>
      <c r="I1365" s="19"/>
    </row>
    <row r="1366" spans="2:9" x14ac:dyDescent="0.25">
      <c r="B1366" s="19"/>
      <c r="C1366" s="20"/>
      <c r="D1366" s="20"/>
      <c r="E1366" s="20"/>
      <c r="F1366" s="20"/>
      <c r="G1366" s="20"/>
      <c r="H1366" s="20"/>
      <c r="I1366" s="19"/>
    </row>
    <row r="1367" spans="2:9" x14ac:dyDescent="0.25">
      <c r="B1367" s="19"/>
      <c r="C1367" s="20"/>
      <c r="D1367" s="20"/>
      <c r="E1367" s="20"/>
      <c r="F1367" s="20"/>
      <c r="G1367" s="20"/>
      <c r="H1367" s="20"/>
      <c r="I1367" s="19"/>
    </row>
    <row r="1368" spans="2:9" x14ac:dyDescent="0.25">
      <c r="B1368" s="19"/>
      <c r="C1368" s="20"/>
      <c r="D1368" s="20"/>
      <c r="E1368" s="20"/>
      <c r="F1368" s="20"/>
      <c r="G1368" s="20"/>
      <c r="H1368" s="20"/>
      <c r="I1368" s="19"/>
    </row>
    <row r="1369" spans="2:9" x14ac:dyDescent="0.25">
      <c r="B1369" s="19"/>
      <c r="C1369" s="20"/>
      <c r="D1369" s="20"/>
      <c r="E1369" s="20"/>
      <c r="F1369" s="20"/>
      <c r="G1369" s="20"/>
      <c r="H1369" s="20"/>
      <c r="I1369" s="19"/>
    </row>
    <row r="1370" spans="2:9" x14ac:dyDescent="0.25">
      <c r="B1370" s="19"/>
      <c r="C1370" s="20"/>
      <c r="D1370" s="20"/>
      <c r="E1370" s="20"/>
      <c r="F1370" s="20"/>
      <c r="G1370" s="20"/>
      <c r="H1370" s="20"/>
      <c r="I1370" s="19"/>
    </row>
    <row r="1371" spans="2:9" x14ac:dyDescent="0.25">
      <c r="B1371" s="19"/>
      <c r="C1371" s="20"/>
      <c r="D1371" s="20"/>
      <c r="E1371" s="20"/>
      <c r="F1371" s="20"/>
      <c r="G1371" s="20"/>
      <c r="H1371" s="20"/>
      <c r="I1371" s="19"/>
    </row>
    <row r="1372" spans="2:9" x14ac:dyDescent="0.25">
      <c r="B1372" s="19"/>
      <c r="C1372" s="20"/>
      <c r="D1372" s="20"/>
      <c r="E1372" s="20"/>
      <c r="F1372" s="20"/>
      <c r="G1372" s="20"/>
      <c r="H1372" s="20"/>
      <c r="I1372" s="19"/>
    </row>
    <row r="1373" spans="2:9" x14ac:dyDescent="0.25">
      <c r="B1373" s="19"/>
      <c r="C1373" s="20"/>
      <c r="D1373" s="20"/>
      <c r="E1373" s="20"/>
      <c r="F1373" s="20"/>
      <c r="G1373" s="20"/>
      <c r="H1373" s="20"/>
      <c r="I1373" s="19"/>
    </row>
    <row r="1374" spans="2:9" x14ac:dyDescent="0.25">
      <c r="B1374" s="19"/>
      <c r="C1374" s="20"/>
      <c r="D1374" s="20"/>
      <c r="E1374" s="20"/>
      <c r="F1374" s="20"/>
      <c r="G1374" s="20"/>
      <c r="H1374" s="20"/>
      <c r="I1374" s="19"/>
    </row>
    <row r="1375" spans="2:9" x14ac:dyDescent="0.25">
      <c r="B1375" s="19"/>
      <c r="C1375" s="20"/>
      <c r="D1375" s="20"/>
      <c r="E1375" s="20"/>
      <c r="F1375" s="20"/>
      <c r="G1375" s="20"/>
      <c r="H1375" s="20"/>
      <c r="I1375" s="19"/>
    </row>
    <row r="1376" spans="2:9" x14ac:dyDescent="0.25">
      <c r="B1376" s="19"/>
      <c r="C1376" s="20"/>
      <c r="D1376" s="20"/>
      <c r="E1376" s="20"/>
      <c r="F1376" s="20"/>
      <c r="G1376" s="20"/>
      <c r="H1376" s="20"/>
      <c r="I1376" s="19"/>
    </row>
    <row r="1377" spans="2:10" x14ac:dyDescent="0.25">
      <c r="B1377" s="19"/>
      <c r="C1377" s="20"/>
      <c r="D1377" s="20"/>
      <c r="E1377" s="20"/>
      <c r="F1377" s="20"/>
      <c r="G1377" s="20"/>
      <c r="H1377" s="20"/>
      <c r="I1377" s="19"/>
    </row>
    <row r="1378" spans="2:10" x14ac:dyDescent="0.25">
      <c r="B1378" s="19"/>
      <c r="C1378" s="20"/>
      <c r="D1378" s="20"/>
      <c r="E1378" s="20"/>
      <c r="F1378" s="20"/>
      <c r="G1378" s="20"/>
      <c r="H1378" s="20"/>
      <c r="I1378" s="19"/>
    </row>
    <row r="1379" spans="2:10" x14ac:dyDescent="0.25">
      <c r="B1379" s="19" t="s">
        <v>8</v>
      </c>
      <c r="C1379" s="19">
        <f t="shared" ref="C1379:H1379" si="12">SUM(C1303:C1378)</f>
        <v>92932</v>
      </c>
      <c r="D1379" s="19">
        <f t="shared" si="12"/>
        <v>8141</v>
      </c>
      <c r="E1379" s="19">
        <f t="shared" si="12"/>
        <v>5951</v>
      </c>
      <c r="F1379" s="19">
        <f t="shared" si="12"/>
        <v>1916</v>
      </c>
      <c r="G1379" s="19">
        <f t="shared" si="12"/>
        <v>210</v>
      </c>
      <c r="H1379" s="19">
        <f t="shared" si="12"/>
        <v>993</v>
      </c>
      <c r="I1379" s="19">
        <f>SUM(I1303:I1378)</f>
        <v>110143</v>
      </c>
    </row>
    <row r="1380" spans="2:10" ht="15.75" thickBot="1" x14ac:dyDescent="0.3">
      <c r="B1380" s="26"/>
      <c r="C1380" s="27"/>
      <c r="D1380" s="27"/>
      <c r="E1380" s="27"/>
      <c r="F1380" s="27"/>
      <c r="G1380" s="27"/>
      <c r="H1380" s="27"/>
      <c r="I1380" s="27"/>
      <c r="J1380" s="28"/>
    </row>
    <row r="1381" spans="2:10" ht="16.5" thickBot="1" x14ac:dyDescent="0.3">
      <c r="B1381" s="48" t="s">
        <v>65</v>
      </c>
      <c r="C1381" s="49"/>
      <c r="D1381" s="49"/>
      <c r="E1381" s="49"/>
      <c r="F1381" s="49"/>
      <c r="G1381" s="49"/>
      <c r="H1381" s="50"/>
      <c r="I1381" s="61" t="str">
        <f>$I$30</f>
        <v>ACUMULAT DESEMBRE 2020</v>
      </c>
    </row>
    <row r="1382" spans="2:10" x14ac:dyDescent="0.25">
      <c r="B1382" s="17" t="s">
        <v>31</v>
      </c>
      <c r="C1382" s="18" t="s">
        <v>32</v>
      </c>
      <c r="D1382" s="18" t="s">
        <v>33</v>
      </c>
      <c r="E1382" s="18" t="s">
        <v>34</v>
      </c>
      <c r="F1382" s="18" t="s">
        <v>35</v>
      </c>
      <c r="G1382" s="18" t="s">
        <v>36</v>
      </c>
      <c r="H1382" s="18" t="s">
        <v>37</v>
      </c>
      <c r="I1382" s="18" t="s">
        <v>8</v>
      </c>
    </row>
    <row r="1383" spans="2:10" x14ac:dyDescent="0.25">
      <c r="B1383" s="19" t="s">
        <v>38</v>
      </c>
      <c r="C1383" s="20">
        <v>934848</v>
      </c>
      <c r="D1383" s="20">
        <v>82744</v>
      </c>
      <c r="E1383" s="20">
        <v>76105</v>
      </c>
      <c r="F1383" s="20">
        <v>29201</v>
      </c>
      <c r="G1383" s="20">
        <v>8816</v>
      </c>
      <c r="H1383" s="20">
        <v>19052</v>
      </c>
      <c r="I1383" s="19">
        <v>1150766</v>
      </c>
    </row>
    <row r="1384" spans="2:10" x14ac:dyDescent="0.25">
      <c r="B1384" s="19" t="s">
        <v>39</v>
      </c>
      <c r="C1384" s="20">
        <v>407433</v>
      </c>
      <c r="D1384" s="20">
        <v>25682</v>
      </c>
      <c r="E1384" s="20">
        <v>22093</v>
      </c>
      <c r="F1384" s="20">
        <v>7846</v>
      </c>
      <c r="G1384" s="20">
        <v>1789</v>
      </c>
      <c r="H1384" s="20">
        <v>5192</v>
      </c>
      <c r="I1384" s="19">
        <v>470035</v>
      </c>
    </row>
    <row r="1385" spans="2:10" x14ac:dyDescent="0.25">
      <c r="B1385" s="19" t="s">
        <v>40</v>
      </c>
      <c r="C1385" s="20">
        <v>306105</v>
      </c>
      <c r="D1385" s="20">
        <v>104636</v>
      </c>
      <c r="E1385" s="20">
        <v>51874</v>
      </c>
      <c r="F1385" s="20">
        <v>10525</v>
      </c>
      <c r="G1385" s="20">
        <v>4225</v>
      </c>
      <c r="H1385" s="20">
        <v>4451</v>
      </c>
      <c r="I1385" s="19">
        <v>481816</v>
      </c>
    </row>
    <row r="1386" spans="2:10" x14ac:dyDescent="0.25">
      <c r="B1386" s="19" t="s">
        <v>41</v>
      </c>
      <c r="C1386" s="20">
        <v>149224</v>
      </c>
      <c r="D1386" s="20">
        <v>126183</v>
      </c>
      <c r="E1386" s="20">
        <v>84773</v>
      </c>
      <c r="F1386" s="20">
        <v>43895</v>
      </c>
      <c r="G1386" s="20">
        <v>12554</v>
      </c>
      <c r="H1386" s="20">
        <v>9864</v>
      </c>
      <c r="I1386" s="19">
        <v>426493</v>
      </c>
    </row>
    <row r="1387" spans="2:10" x14ac:dyDescent="0.25">
      <c r="B1387" s="19" t="s">
        <v>42</v>
      </c>
      <c r="C1387" s="20">
        <v>58721</v>
      </c>
      <c r="D1387" s="20">
        <v>2019</v>
      </c>
      <c r="E1387" s="20">
        <v>3214</v>
      </c>
      <c r="F1387" s="20">
        <v>619</v>
      </c>
      <c r="G1387" s="20">
        <v>295</v>
      </c>
      <c r="H1387" s="20">
        <v>994</v>
      </c>
      <c r="I1387" s="19">
        <v>65862</v>
      </c>
    </row>
    <row r="1388" spans="2:10" x14ac:dyDescent="0.25">
      <c r="B1388" s="19" t="s">
        <v>43</v>
      </c>
      <c r="C1388" s="20">
        <v>26708</v>
      </c>
      <c r="D1388" s="20">
        <v>3622</v>
      </c>
      <c r="E1388" s="20">
        <v>2582</v>
      </c>
      <c r="F1388" s="20">
        <v>757</v>
      </c>
      <c r="G1388" s="20">
        <v>259</v>
      </c>
      <c r="H1388" s="20">
        <v>701</v>
      </c>
      <c r="I1388" s="19">
        <v>34629</v>
      </c>
    </row>
    <row r="1389" spans="2:10" x14ac:dyDescent="0.25">
      <c r="B1389" s="19" t="s">
        <v>89</v>
      </c>
      <c r="C1389" s="20">
        <v>840</v>
      </c>
      <c r="D1389" s="20">
        <v>61</v>
      </c>
      <c r="E1389" s="20">
        <v>45</v>
      </c>
      <c r="F1389" s="20">
        <v>3</v>
      </c>
      <c r="G1389" s="20">
        <v>0</v>
      </c>
      <c r="H1389" s="20">
        <v>0</v>
      </c>
      <c r="I1389" s="19">
        <v>949</v>
      </c>
    </row>
    <row r="1390" spans="2:10" x14ac:dyDescent="0.25">
      <c r="B1390" s="19" t="s">
        <v>90</v>
      </c>
      <c r="C1390" s="20">
        <v>39</v>
      </c>
      <c r="D1390" s="20">
        <v>145</v>
      </c>
      <c r="E1390" s="20">
        <v>14</v>
      </c>
      <c r="F1390" s="20">
        <v>280</v>
      </c>
      <c r="G1390" s="20">
        <v>6</v>
      </c>
      <c r="H1390" s="20">
        <v>2</v>
      </c>
      <c r="I1390" s="19">
        <v>486</v>
      </c>
    </row>
    <row r="1391" spans="2:10" x14ac:dyDescent="0.25">
      <c r="B1391" s="19" t="s">
        <v>91</v>
      </c>
      <c r="C1391" s="20">
        <v>120536</v>
      </c>
      <c r="D1391" s="20">
        <v>5276</v>
      </c>
      <c r="E1391" s="20">
        <v>3470</v>
      </c>
      <c r="F1391" s="20">
        <v>1082</v>
      </c>
      <c r="G1391" s="20">
        <v>248</v>
      </c>
      <c r="H1391" s="20">
        <v>1211</v>
      </c>
      <c r="I1391" s="19">
        <v>131823</v>
      </c>
    </row>
    <row r="1392" spans="2:10" x14ac:dyDescent="0.25">
      <c r="B1392" s="19" t="s">
        <v>92</v>
      </c>
      <c r="C1392" s="20">
        <v>80849</v>
      </c>
      <c r="D1392" s="20">
        <v>1649</v>
      </c>
      <c r="E1392" s="20">
        <v>2024</v>
      </c>
      <c r="F1392" s="20">
        <v>1319</v>
      </c>
      <c r="G1392" s="20">
        <v>932</v>
      </c>
      <c r="H1392" s="20">
        <v>597</v>
      </c>
      <c r="I1392" s="19">
        <v>87370</v>
      </c>
    </row>
    <row r="1393" spans="2:9" x14ac:dyDescent="0.25">
      <c r="B1393" s="19" t="s">
        <v>93</v>
      </c>
      <c r="C1393" s="20">
        <v>36452</v>
      </c>
      <c r="D1393" s="20">
        <v>879</v>
      </c>
      <c r="E1393" s="20">
        <v>812</v>
      </c>
      <c r="F1393" s="20">
        <v>730</v>
      </c>
      <c r="G1393" s="20">
        <v>353</v>
      </c>
      <c r="H1393" s="20">
        <v>267</v>
      </c>
      <c r="I1393" s="19">
        <v>39493</v>
      </c>
    </row>
    <row r="1394" spans="2:9" x14ac:dyDescent="0.25">
      <c r="B1394" s="19" t="s">
        <v>94</v>
      </c>
      <c r="C1394" s="20">
        <v>37189</v>
      </c>
      <c r="D1394" s="20">
        <v>1029</v>
      </c>
      <c r="E1394" s="20">
        <v>1347</v>
      </c>
      <c r="F1394" s="20">
        <v>727</v>
      </c>
      <c r="G1394" s="20">
        <v>67</v>
      </c>
      <c r="H1394" s="20">
        <v>62</v>
      </c>
      <c r="I1394" s="19">
        <v>40421</v>
      </c>
    </row>
    <row r="1395" spans="2:9" x14ac:dyDescent="0.25">
      <c r="B1395" s="19" t="s">
        <v>95</v>
      </c>
      <c r="C1395" s="20">
        <v>4557</v>
      </c>
      <c r="D1395" s="20">
        <v>126</v>
      </c>
      <c r="E1395" s="20">
        <v>54</v>
      </c>
      <c r="F1395" s="20">
        <v>7</v>
      </c>
      <c r="G1395" s="20">
        <v>0</v>
      </c>
      <c r="H1395" s="20">
        <v>1</v>
      </c>
      <c r="I1395" s="19">
        <v>4745</v>
      </c>
    </row>
    <row r="1396" spans="2:9" x14ac:dyDescent="0.25">
      <c r="B1396" s="19" t="s">
        <v>44</v>
      </c>
      <c r="C1396" s="20">
        <v>14371</v>
      </c>
      <c r="D1396" s="20">
        <v>4683</v>
      </c>
      <c r="E1396" s="20">
        <v>770</v>
      </c>
      <c r="F1396" s="20">
        <v>162</v>
      </c>
      <c r="G1396" s="20">
        <v>108</v>
      </c>
      <c r="H1396" s="20">
        <v>136</v>
      </c>
      <c r="I1396" s="19">
        <v>20230</v>
      </c>
    </row>
    <row r="1397" spans="2:9" x14ac:dyDescent="0.25">
      <c r="B1397" s="19" t="s">
        <v>45</v>
      </c>
      <c r="C1397" s="20">
        <v>26981</v>
      </c>
      <c r="D1397" s="20">
        <v>7024</v>
      </c>
      <c r="E1397" s="20">
        <v>1257</v>
      </c>
      <c r="F1397" s="20">
        <v>170</v>
      </c>
      <c r="G1397" s="20">
        <v>105</v>
      </c>
      <c r="H1397" s="20">
        <v>390</v>
      </c>
      <c r="I1397" s="19">
        <v>35927</v>
      </c>
    </row>
    <row r="1398" spans="2:9" x14ac:dyDescent="0.25">
      <c r="B1398" s="19" t="s">
        <v>46</v>
      </c>
      <c r="C1398" s="20">
        <v>2249</v>
      </c>
      <c r="D1398" s="20">
        <v>11934</v>
      </c>
      <c r="E1398" s="20">
        <v>5093</v>
      </c>
      <c r="F1398" s="20">
        <v>462</v>
      </c>
      <c r="G1398" s="20">
        <v>78</v>
      </c>
      <c r="H1398" s="20">
        <v>62</v>
      </c>
      <c r="I1398" s="19">
        <v>19878</v>
      </c>
    </row>
    <row r="1399" spans="2:9" x14ac:dyDescent="0.25">
      <c r="B1399" s="19" t="s">
        <v>47</v>
      </c>
      <c r="C1399" s="20">
        <v>22461</v>
      </c>
      <c r="D1399" s="20">
        <v>23626</v>
      </c>
      <c r="E1399" s="20">
        <v>13640</v>
      </c>
      <c r="F1399" s="20">
        <v>518</v>
      </c>
      <c r="G1399" s="20">
        <v>55</v>
      </c>
      <c r="H1399" s="20">
        <v>157</v>
      </c>
      <c r="I1399" s="19">
        <v>60457</v>
      </c>
    </row>
    <row r="1400" spans="2:9" x14ac:dyDescent="0.25">
      <c r="B1400" s="19" t="s">
        <v>96</v>
      </c>
      <c r="C1400" s="20">
        <v>25926</v>
      </c>
      <c r="D1400" s="20">
        <v>28414</v>
      </c>
      <c r="E1400" s="20">
        <v>742</v>
      </c>
      <c r="F1400" s="20">
        <v>147</v>
      </c>
      <c r="G1400" s="20">
        <v>454</v>
      </c>
      <c r="H1400" s="20">
        <v>27</v>
      </c>
      <c r="I1400" s="19">
        <v>55710</v>
      </c>
    </row>
    <row r="1401" spans="2:9" x14ac:dyDescent="0.25">
      <c r="B1401" s="19" t="s">
        <v>155</v>
      </c>
      <c r="C1401" s="20">
        <v>186</v>
      </c>
      <c r="D1401" s="20">
        <v>48</v>
      </c>
      <c r="E1401" s="20">
        <v>0</v>
      </c>
      <c r="F1401" s="20">
        <v>5</v>
      </c>
      <c r="G1401" s="20">
        <v>0</v>
      </c>
      <c r="H1401" s="20">
        <v>335</v>
      </c>
      <c r="I1401" s="19">
        <v>574</v>
      </c>
    </row>
    <row r="1402" spans="2:9" x14ac:dyDescent="0.25">
      <c r="B1402" s="19" t="s">
        <v>83</v>
      </c>
      <c r="C1402" s="20">
        <v>2849</v>
      </c>
      <c r="D1402" s="20">
        <v>5792</v>
      </c>
      <c r="E1402" s="20">
        <v>175</v>
      </c>
      <c r="F1402" s="20">
        <v>14</v>
      </c>
      <c r="G1402" s="20">
        <v>0</v>
      </c>
      <c r="H1402" s="20">
        <v>23</v>
      </c>
      <c r="I1402" s="19">
        <v>8853</v>
      </c>
    </row>
    <row r="1403" spans="2:9" x14ac:dyDescent="0.25">
      <c r="B1403" s="19" t="s">
        <v>135</v>
      </c>
      <c r="C1403" s="20">
        <v>109</v>
      </c>
      <c r="D1403" s="20">
        <v>222</v>
      </c>
      <c r="E1403" s="20">
        <v>108</v>
      </c>
      <c r="F1403" s="20">
        <v>112</v>
      </c>
      <c r="G1403" s="20">
        <v>0</v>
      </c>
      <c r="H1403" s="20">
        <v>200</v>
      </c>
      <c r="I1403" s="19">
        <v>751</v>
      </c>
    </row>
    <row r="1404" spans="2:9" x14ac:dyDescent="0.25">
      <c r="B1404" s="19" t="s">
        <v>97</v>
      </c>
      <c r="C1404" s="20">
        <v>2435</v>
      </c>
      <c r="D1404" s="20">
        <v>958</v>
      </c>
      <c r="E1404" s="20">
        <v>191</v>
      </c>
      <c r="F1404" s="20">
        <v>419</v>
      </c>
      <c r="G1404" s="20">
        <v>578</v>
      </c>
      <c r="H1404" s="20">
        <v>2320</v>
      </c>
      <c r="I1404" s="19">
        <v>6901</v>
      </c>
    </row>
    <row r="1405" spans="2:9" x14ac:dyDescent="0.25">
      <c r="B1405" s="19" t="s">
        <v>70</v>
      </c>
      <c r="C1405" s="20">
        <v>391</v>
      </c>
      <c r="D1405" s="20">
        <v>361</v>
      </c>
      <c r="E1405" s="20">
        <v>3</v>
      </c>
      <c r="F1405" s="20">
        <v>4</v>
      </c>
      <c r="G1405" s="20">
        <v>1</v>
      </c>
      <c r="H1405" s="20">
        <v>110</v>
      </c>
      <c r="I1405" s="19">
        <v>870</v>
      </c>
    </row>
    <row r="1406" spans="2:9" x14ac:dyDescent="0.25">
      <c r="B1406" s="19" t="s">
        <v>98</v>
      </c>
      <c r="C1406" s="20">
        <v>0</v>
      </c>
      <c r="D1406" s="20">
        <v>328</v>
      </c>
      <c r="E1406" s="20">
        <v>51</v>
      </c>
      <c r="F1406" s="20">
        <v>39</v>
      </c>
      <c r="G1406" s="20">
        <v>582</v>
      </c>
      <c r="H1406" s="20">
        <v>120</v>
      </c>
      <c r="I1406" s="19">
        <v>1120</v>
      </c>
    </row>
    <row r="1407" spans="2:9" x14ac:dyDescent="0.25">
      <c r="B1407" s="19" t="s">
        <v>136</v>
      </c>
      <c r="C1407" s="20">
        <v>800</v>
      </c>
      <c r="D1407" s="20">
        <v>235</v>
      </c>
      <c r="E1407" s="20">
        <v>66</v>
      </c>
      <c r="F1407" s="20">
        <v>3</v>
      </c>
      <c r="G1407" s="20">
        <v>1</v>
      </c>
      <c r="H1407" s="20">
        <v>0</v>
      </c>
      <c r="I1407" s="19">
        <v>1105</v>
      </c>
    </row>
    <row r="1408" spans="2:9" x14ac:dyDescent="0.25">
      <c r="B1408" s="19" t="s">
        <v>99</v>
      </c>
      <c r="C1408" s="20">
        <v>1118</v>
      </c>
      <c r="D1408" s="20">
        <v>658</v>
      </c>
      <c r="E1408" s="20">
        <v>4</v>
      </c>
      <c r="F1408" s="20">
        <v>53</v>
      </c>
      <c r="G1408" s="20">
        <v>564</v>
      </c>
      <c r="H1408" s="20">
        <v>1194</v>
      </c>
      <c r="I1408" s="19">
        <v>3591</v>
      </c>
    </row>
    <row r="1409" spans="2:9" x14ac:dyDescent="0.25">
      <c r="B1409" s="19" t="s">
        <v>100</v>
      </c>
      <c r="C1409" s="20">
        <v>4944</v>
      </c>
      <c r="D1409" s="20">
        <v>851</v>
      </c>
      <c r="E1409" s="20">
        <v>50</v>
      </c>
      <c r="F1409" s="20">
        <v>7</v>
      </c>
      <c r="G1409" s="20">
        <v>0</v>
      </c>
      <c r="H1409" s="20">
        <v>19</v>
      </c>
      <c r="I1409" s="19">
        <v>5871</v>
      </c>
    </row>
    <row r="1410" spans="2:9" x14ac:dyDescent="0.25">
      <c r="B1410" s="19" t="s">
        <v>137</v>
      </c>
      <c r="C1410" s="20">
        <v>309</v>
      </c>
      <c r="D1410" s="20">
        <v>198</v>
      </c>
      <c r="E1410" s="20">
        <v>69</v>
      </c>
      <c r="F1410" s="20">
        <v>10</v>
      </c>
      <c r="G1410" s="20">
        <v>0</v>
      </c>
      <c r="H1410" s="20">
        <v>0</v>
      </c>
      <c r="I1410" s="19">
        <v>586</v>
      </c>
    </row>
    <row r="1411" spans="2:9" x14ac:dyDescent="0.25">
      <c r="B1411" s="19" t="s">
        <v>101</v>
      </c>
      <c r="C1411" s="20">
        <v>649</v>
      </c>
      <c r="D1411" s="20">
        <v>1615</v>
      </c>
      <c r="E1411" s="20">
        <v>1075</v>
      </c>
      <c r="F1411" s="20">
        <v>1626</v>
      </c>
      <c r="G1411" s="20">
        <v>348</v>
      </c>
      <c r="H1411" s="20">
        <v>1</v>
      </c>
      <c r="I1411" s="19">
        <v>5314</v>
      </c>
    </row>
    <row r="1412" spans="2:9" x14ac:dyDescent="0.25">
      <c r="B1412" s="19" t="s">
        <v>102</v>
      </c>
      <c r="C1412" s="20">
        <v>4565</v>
      </c>
      <c r="D1412" s="20">
        <v>160</v>
      </c>
      <c r="E1412" s="20">
        <v>229</v>
      </c>
      <c r="F1412" s="20">
        <v>6</v>
      </c>
      <c r="G1412" s="20">
        <v>11</v>
      </c>
      <c r="H1412" s="20">
        <v>0</v>
      </c>
      <c r="I1412" s="19">
        <v>4971</v>
      </c>
    </row>
    <row r="1413" spans="2:9" x14ac:dyDescent="0.25">
      <c r="B1413" s="19" t="s">
        <v>48</v>
      </c>
      <c r="C1413" s="20">
        <v>80</v>
      </c>
      <c r="D1413" s="20">
        <v>0</v>
      </c>
      <c r="E1413" s="20">
        <v>0</v>
      </c>
      <c r="F1413" s="20">
        <v>97</v>
      </c>
      <c r="G1413" s="20">
        <v>0</v>
      </c>
      <c r="H1413" s="20">
        <v>0</v>
      </c>
      <c r="I1413" s="19">
        <v>177</v>
      </c>
    </row>
    <row r="1414" spans="2:9" x14ac:dyDescent="0.25">
      <c r="B1414" s="19" t="s">
        <v>103</v>
      </c>
      <c r="C1414" s="20">
        <v>973</v>
      </c>
      <c r="D1414" s="20">
        <v>2382</v>
      </c>
      <c r="E1414" s="20">
        <v>2298</v>
      </c>
      <c r="F1414" s="20">
        <v>1189</v>
      </c>
      <c r="G1414" s="20">
        <v>55</v>
      </c>
      <c r="H1414" s="20">
        <v>10</v>
      </c>
      <c r="I1414" s="19">
        <v>6907</v>
      </c>
    </row>
    <row r="1415" spans="2:9" x14ac:dyDescent="0.25">
      <c r="B1415" s="19" t="s">
        <v>104</v>
      </c>
      <c r="C1415" s="20">
        <v>375</v>
      </c>
      <c r="D1415" s="20">
        <v>2304</v>
      </c>
      <c r="E1415" s="20">
        <v>5383</v>
      </c>
      <c r="F1415" s="20">
        <v>4900</v>
      </c>
      <c r="G1415" s="20">
        <v>308</v>
      </c>
      <c r="H1415" s="20">
        <v>286</v>
      </c>
      <c r="I1415" s="19">
        <v>13556</v>
      </c>
    </row>
    <row r="1416" spans="2:9" x14ac:dyDescent="0.25">
      <c r="B1416" s="19" t="s">
        <v>105</v>
      </c>
      <c r="C1416" s="20">
        <v>1798</v>
      </c>
      <c r="D1416" s="20">
        <v>13645</v>
      </c>
      <c r="E1416" s="20">
        <v>15821</v>
      </c>
      <c r="F1416" s="20">
        <v>3988</v>
      </c>
      <c r="G1416" s="20">
        <v>229</v>
      </c>
      <c r="H1416" s="20">
        <v>39</v>
      </c>
      <c r="I1416" s="19">
        <v>35520</v>
      </c>
    </row>
    <row r="1417" spans="2:9" x14ac:dyDescent="0.25">
      <c r="B1417" s="19" t="s">
        <v>106</v>
      </c>
      <c r="C1417" s="20">
        <v>1574</v>
      </c>
      <c r="D1417" s="20">
        <v>2343</v>
      </c>
      <c r="E1417" s="20">
        <v>1211</v>
      </c>
      <c r="F1417" s="20">
        <v>884</v>
      </c>
      <c r="G1417" s="20">
        <v>160</v>
      </c>
      <c r="H1417" s="20">
        <v>0</v>
      </c>
      <c r="I1417" s="19">
        <v>6172</v>
      </c>
    </row>
    <row r="1418" spans="2:9" x14ac:dyDescent="0.25">
      <c r="B1418" s="19" t="s">
        <v>107</v>
      </c>
      <c r="C1418" s="20">
        <v>1434</v>
      </c>
      <c r="D1418" s="20">
        <v>14315</v>
      </c>
      <c r="E1418" s="20">
        <v>5848</v>
      </c>
      <c r="F1418" s="20">
        <v>1116</v>
      </c>
      <c r="G1418" s="20">
        <v>115</v>
      </c>
      <c r="H1418" s="20">
        <v>88</v>
      </c>
      <c r="I1418" s="19">
        <v>22916</v>
      </c>
    </row>
    <row r="1419" spans="2:9" x14ac:dyDescent="0.25">
      <c r="B1419" s="19" t="s">
        <v>49</v>
      </c>
      <c r="C1419" s="20">
        <v>377</v>
      </c>
      <c r="D1419" s="20">
        <v>2066</v>
      </c>
      <c r="E1419" s="20">
        <v>79</v>
      </c>
      <c r="F1419" s="20">
        <v>5</v>
      </c>
      <c r="G1419" s="20">
        <v>54</v>
      </c>
      <c r="H1419" s="20">
        <v>612</v>
      </c>
      <c r="I1419" s="19">
        <v>3193</v>
      </c>
    </row>
    <row r="1420" spans="2:9" x14ac:dyDescent="0.25">
      <c r="B1420" s="19" t="s">
        <v>50</v>
      </c>
      <c r="C1420" s="20">
        <v>1797</v>
      </c>
      <c r="D1420" s="20">
        <v>2091</v>
      </c>
      <c r="E1420" s="20">
        <v>4163</v>
      </c>
      <c r="F1420" s="20">
        <v>6321</v>
      </c>
      <c r="G1420" s="20">
        <v>269</v>
      </c>
      <c r="H1420" s="20">
        <v>3715</v>
      </c>
      <c r="I1420" s="19">
        <v>18356</v>
      </c>
    </row>
    <row r="1421" spans="2:9" x14ac:dyDescent="0.25">
      <c r="B1421" s="19" t="s">
        <v>108</v>
      </c>
      <c r="C1421" s="20">
        <v>153</v>
      </c>
      <c r="D1421" s="20">
        <v>1209</v>
      </c>
      <c r="E1421" s="20">
        <v>3126</v>
      </c>
      <c r="F1421" s="20">
        <v>792</v>
      </c>
      <c r="G1421" s="20">
        <v>0</v>
      </c>
      <c r="H1421" s="20">
        <v>0</v>
      </c>
      <c r="I1421" s="19">
        <v>5280</v>
      </c>
    </row>
    <row r="1422" spans="2:9" x14ac:dyDescent="0.25">
      <c r="B1422" s="19" t="s">
        <v>109</v>
      </c>
      <c r="C1422" s="20">
        <v>762</v>
      </c>
      <c r="D1422" s="20">
        <v>10694</v>
      </c>
      <c r="E1422" s="20">
        <v>467</v>
      </c>
      <c r="F1422" s="20">
        <v>31</v>
      </c>
      <c r="G1422" s="20">
        <v>27</v>
      </c>
      <c r="H1422" s="20">
        <v>0</v>
      </c>
      <c r="I1422" s="19">
        <v>11981</v>
      </c>
    </row>
    <row r="1423" spans="2:9" x14ac:dyDescent="0.25">
      <c r="B1423" s="19" t="s">
        <v>156</v>
      </c>
      <c r="C1423" s="20">
        <v>0</v>
      </c>
      <c r="D1423" s="20">
        <v>8</v>
      </c>
      <c r="E1423" s="20">
        <v>0</v>
      </c>
      <c r="F1423" s="20">
        <v>0</v>
      </c>
      <c r="G1423" s="20">
        <v>0</v>
      </c>
      <c r="H1423" s="20">
        <v>0</v>
      </c>
      <c r="I1423" s="19">
        <v>8</v>
      </c>
    </row>
    <row r="1424" spans="2:9" x14ac:dyDescent="0.25">
      <c r="B1424" s="19" t="s">
        <v>51</v>
      </c>
      <c r="C1424" s="20">
        <v>0</v>
      </c>
      <c r="D1424" s="20">
        <v>2</v>
      </c>
      <c r="E1424" s="20">
        <v>0</v>
      </c>
      <c r="F1424" s="20">
        <v>1</v>
      </c>
      <c r="G1424" s="20">
        <v>0</v>
      </c>
      <c r="H1424" s="20">
        <v>1</v>
      </c>
      <c r="I1424" s="19">
        <v>4</v>
      </c>
    </row>
    <row r="1425" spans="2:9" x14ac:dyDescent="0.25">
      <c r="B1425" s="19" t="s">
        <v>111</v>
      </c>
      <c r="C1425" s="20">
        <v>1391</v>
      </c>
      <c r="D1425" s="20">
        <v>2546</v>
      </c>
      <c r="E1425" s="20">
        <v>1696</v>
      </c>
      <c r="F1425" s="20">
        <v>159</v>
      </c>
      <c r="G1425" s="20">
        <v>15</v>
      </c>
      <c r="H1425" s="20">
        <v>0</v>
      </c>
      <c r="I1425" s="19">
        <v>5807</v>
      </c>
    </row>
    <row r="1426" spans="2:9" x14ac:dyDescent="0.25">
      <c r="B1426" s="19" t="s">
        <v>52</v>
      </c>
      <c r="C1426" s="20">
        <v>496</v>
      </c>
      <c r="D1426" s="20">
        <v>783</v>
      </c>
      <c r="E1426" s="20">
        <v>37</v>
      </c>
      <c r="F1426" s="20">
        <v>0</v>
      </c>
      <c r="G1426" s="20">
        <v>0</v>
      </c>
      <c r="H1426" s="20">
        <v>0</v>
      </c>
      <c r="I1426" s="19">
        <v>1316</v>
      </c>
    </row>
    <row r="1427" spans="2:9" x14ac:dyDescent="0.25">
      <c r="B1427" s="19" t="s">
        <v>112</v>
      </c>
      <c r="C1427" s="20">
        <v>414</v>
      </c>
      <c r="D1427" s="20">
        <v>4179</v>
      </c>
      <c r="E1427" s="20">
        <v>524</v>
      </c>
      <c r="F1427" s="20">
        <v>250</v>
      </c>
      <c r="G1427" s="20">
        <v>84</v>
      </c>
      <c r="H1427" s="20">
        <v>7624</v>
      </c>
      <c r="I1427" s="19">
        <v>13075</v>
      </c>
    </row>
    <row r="1428" spans="2:9" x14ac:dyDescent="0.25">
      <c r="B1428" s="19" t="s">
        <v>139</v>
      </c>
      <c r="C1428" s="20">
        <v>0</v>
      </c>
      <c r="D1428" s="20">
        <v>1</v>
      </c>
      <c r="E1428" s="20">
        <v>0</v>
      </c>
      <c r="F1428" s="20">
        <v>5</v>
      </c>
      <c r="G1428" s="20">
        <v>0</v>
      </c>
      <c r="H1428" s="20">
        <v>0</v>
      </c>
      <c r="I1428" s="19">
        <v>6</v>
      </c>
    </row>
    <row r="1429" spans="2:9" x14ac:dyDescent="0.25">
      <c r="B1429" s="19" t="s">
        <v>140</v>
      </c>
      <c r="C1429" s="20">
        <v>34</v>
      </c>
      <c r="D1429" s="20">
        <v>997</v>
      </c>
      <c r="E1429" s="20">
        <v>20</v>
      </c>
      <c r="F1429" s="20">
        <v>13</v>
      </c>
      <c r="G1429" s="20">
        <v>0</v>
      </c>
      <c r="H1429" s="20">
        <v>1</v>
      </c>
      <c r="I1429" s="19">
        <v>1065</v>
      </c>
    </row>
    <row r="1430" spans="2:9" x14ac:dyDescent="0.25">
      <c r="B1430" s="19" t="s">
        <v>113</v>
      </c>
      <c r="C1430" s="20">
        <v>3470</v>
      </c>
      <c r="D1430" s="20">
        <v>891</v>
      </c>
      <c r="E1430" s="20">
        <v>36</v>
      </c>
      <c r="F1430" s="20">
        <v>2</v>
      </c>
      <c r="G1430" s="20">
        <v>1</v>
      </c>
      <c r="H1430" s="20">
        <v>24</v>
      </c>
      <c r="I1430" s="19">
        <v>4424</v>
      </c>
    </row>
    <row r="1431" spans="2:9" x14ac:dyDescent="0.25">
      <c r="B1431" s="19" t="s">
        <v>84</v>
      </c>
      <c r="C1431" s="20">
        <v>3920</v>
      </c>
      <c r="D1431" s="20">
        <v>8507</v>
      </c>
      <c r="E1431" s="20">
        <v>8552</v>
      </c>
      <c r="F1431" s="20">
        <v>1875</v>
      </c>
      <c r="G1431" s="20">
        <v>54</v>
      </c>
      <c r="H1431" s="20">
        <v>0</v>
      </c>
      <c r="I1431" s="19">
        <v>22908</v>
      </c>
    </row>
    <row r="1432" spans="2:9" x14ac:dyDescent="0.25">
      <c r="B1432" s="19" t="s">
        <v>114</v>
      </c>
      <c r="C1432" s="20">
        <v>1186</v>
      </c>
      <c r="D1432" s="20">
        <v>1506</v>
      </c>
      <c r="E1432" s="20">
        <v>330</v>
      </c>
      <c r="F1432" s="20">
        <v>4</v>
      </c>
      <c r="G1432" s="20">
        <v>159</v>
      </c>
      <c r="H1432" s="20">
        <v>419</v>
      </c>
      <c r="I1432" s="19">
        <v>3604</v>
      </c>
    </row>
    <row r="1433" spans="2:9" x14ac:dyDescent="0.25">
      <c r="B1433" s="19" t="s">
        <v>115</v>
      </c>
      <c r="C1433" s="20">
        <v>1888</v>
      </c>
      <c r="D1433" s="20">
        <v>10893</v>
      </c>
      <c r="E1433" s="20">
        <v>543</v>
      </c>
      <c r="F1433" s="20">
        <v>210</v>
      </c>
      <c r="G1433" s="20">
        <v>2</v>
      </c>
      <c r="H1433" s="20">
        <v>7</v>
      </c>
      <c r="I1433" s="19">
        <v>13543</v>
      </c>
    </row>
    <row r="1434" spans="2:9" x14ac:dyDescent="0.25">
      <c r="B1434" s="19" t="s">
        <v>116</v>
      </c>
      <c r="C1434" s="20">
        <v>1456</v>
      </c>
      <c r="D1434" s="20">
        <v>1292</v>
      </c>
      <c r="E1434" s="20">
        <v>4551</v>
      </c>
      <c r="F1434" s="20">
        <v>180</v>
      </c>
      <c r="G1434" s="20">
        <v>2</v>
      </c>
      <c r="H1434" s="20">
        <v>2</v>
      </c>
      <c r="I1434" s="19">
        <v>7483</v>
      </c>
    </row>
    <row r="1435" spans="2:9" x14ac:dyDescent="0.25">
      <c r="B1435" s="19" t="s">
        <v>117</v>
      </c>
      <c r="C1435" s="20">
        <v>98</v>
      </c>
      <c r="D1435" s="20">
        <v>12</v>
      </c>
      <c r="E1435" s="20">
        <v>298</v>
      </c>
      <c r="F1435" s="20">
        <v>3</v>
      </c>
      <c r="G1435" s="20">
        <v>0</v>
      </c>
      <c r="H1435" s="20">
        <v>20</v>
      </c>
      <c r="I1435" s="19">
        <v>431</v>
      </c>
    </row>
    <row r="1436" spans="2:9" x14ac:dyDescent="0.25">
      <c r="B1436" s="19" t="s">
        <v>118</v>
      </c>
      <c r="C1436" s="20">
        <v>1719</v>
      </c>
      <c r="D1436" s="20">
        <v>1</v>
      </c>
      <c r="E1436" s="20">
        <v>3</v>
      </c>
      <c r="F1436" s="20">
        <v>176</v>
      </c>
      <c r="G1436" s="20">
        <v>1</v>
      </c>
      <c r="H1436" s="20">
        <v>0</v>
      </c>
      <c r="I1436" s="19">
        <v>1900</v>
      </c>
    </row>
    <row r="1437" spans="2:9" x14ac:dyDescent="0.25">
      <c r="B1437" s="19" t="s">
        <v>119</v>
      </c>
      <c r="C1437" s="20">
        <v>6135</v>
      </c>
      <c r="D1437" s="20">
        <v>170</v>
      </c>
      <c r="E1437" s="20">
        <v>142</v>
      </c>
      <c r="F1437" s="20">
        <v>101</v>
      </c>
      <c r="G1437" s="20">
        <v>8</v>
      </c>
      <c r="H1437" s="20">
        <v>69</v>
      </c>
      <c r="I1437" s="19">
        <v>6625</v>
      </c>
    </row>
    <row r="1438" spans="2:9" x14ac:dyDescent="0.25">
      <c r="B1438" s="19" t="s">
        <v>120</v>
      </c>
      <c r="C1438" s="20">
        <v>3895</v>
      </c>
      <c r="D1438" s="20">
        <v>843</v>
      </c>
      <c r="E1438" s="20">
        <v>31</v>
      </c>
      <c r="F1438" s="20">
        <v>4</v>
      </c>
      <c r="G1438" s="20">
        <v>0</v>
      </c>
      <c r="H1438" s="20">
        <v>8</v>
      </c>
      <c r="I1438" s="19">
        <v>4781</v>
      </c>
    </row>
    <row r="1439" spans="2:9" x14ac:dyDescent="0.25">
      <c r="B1439" s="19" t="s">
        <v>121</v>
      </c>
      <c r="C1439" s="20">
        <v>2197</v>
      </c>
      <c r="D1439" s="20">
        <v>387</v>
      </c>
      <c r="E1439" s="20">
        <v>339</v>
      </c>
      <c r="F1439" s="20">
        <v>40</v>
      </c>
      <c r="G1439" s="20">
        <v>3</v>
      </c>
      <c r="H1439" s="20">
        <v>0</v>
      </c>
      <c r="I1439" s="19">
        <v>2966</v>
      </c>
    </row>
    <row r="1440" spans="2:9" x14ac:dyDescent="0.25">
      <c r="B1440" s="19" t="s">
        <v>141</v>
      </c>
      <c r="C1440" s="20">
        <v>1345</v>
      </c>
      <c r="D1440" s="20">
        <v>76</v>
      </c>
      <c r="E1440" s="20">
        <v>5</v>
      </c>
      <c r="F1440" s="20">
        <v>0</v>
      </c>
      <c r="G1440" s="20">
        <v>0</v>
      </c>
      <c r="H1440" s="20">
        <v>1</v>
      </c>
      <c r="I1440" s="19">
        <v>1427</v>
      </c>
    </row>
    <row r="1441" spans="2:9" x14ac:dyDescent="0.25">
      <c r="B1441" s="19" t="s">
        <v>142</v>
      </c>
      <c r="C1441" s="20">
        <v>200</v>
      </c>
      <c r="D1441" s="20">
        <v>149</v>
      </c>
      <c r="E1441" s="20">
        <v>0</v>
      </c>
      <c r="F1441" s="20">
        <v>8</v>
      </c>
      <c r="G1441" s="20">
        <v>0</v>
      </c>
      <c r="H1441" s="20">
        <v>0</v>
      </c>
      <c r="I1441" s="19">
        <v>357</v>
      </c>
    </row>
    <row r="1442" spans="2:9" x14ac:dyDescent="0.25">
      <c r="B1442" s="19" t="s">
        <v>171</v>
      </c>
      <c r="C1442" s="20">
        <v>2</v>
      </c>
      <c r="D1442" s="20">
        <v>48</v>
      </c>
      <c r="E1442" s="20">
        <v>0</v>
      </c>
      <c r="F1442" s="20">
        <v>0</v>
      </c>
      <c r="G1442" s="20">
        <v>0</v>
      </c>
      <c r="H1442" s="20">
        <v>0</v>
      </c>
      <c r="I1442" s="19">
        <v>50</v>
      </c>
    </row>
    <row r="1443" spans="2:9" x14ac:dyDescent="0.25">
      <c r="B1443" s="19" t="s">
        <v>122</v>
      </c>
      <c r="C1443" s="20">
        <v>1447</v>
      </c>
      <c r="D1443" s="20">
        <v>481</v>
      </c>
      <c r="E1443" s="20">
        <v>79</v>
      </c>
      <c r="F1443" s="20">
        <v>36</v>
      </c>
      <c r="G1443" s="20">
        <v>0</v>
      </c>
      <c r="H1443" s="20">
        <v>440</v>
      </c>
      <c r="I1443" s="19">
        <v>2483</v>
      </c>
    </row>
    <row r="1444" spans="2:9" x14ac:dyDescent="0.25">
      <c r="B1444" s="19" t="s">
        <v>123</v>
      </c>
      <c r="C1444" s="20">
        <v>1902</v>
      </c>
      <c r="D1444" s="20">
        <v>719</v>
      </c>
      <c r="E1444" s="20">
        <v>798</v>
      </c>
      <c r="F1444" s="20">
        <v>358</v>
      </c>
      <c r="G1444" s="20">
        <v>57</v>
      </c>
      <c r="H1444" s="20">
        <v>263</v>
      </c>
      <c r="I1444" s="19">
        <v>4097</v>
      </c>
    </row>
    <row r="1445" spans="2:9" x14ac:dyDescent="0.25">
      <c r="B1445" s="19" t="s">
        <v>144</v>
      </c>
      <c r="C1445" s="20">
        <v>1271</v>
      </c>
      <c r="D1445" s="20">
        <v>1082</v>
      </c>
      <c r="E1445" s="20">
        <v>18</v>
      </c>
      <c r="F1445" s="20">
        <v>0</v>
      </c>
      <c r="G1445" s="20">
        <v>1</v>
      </c>
      <c r="H1445" s="20">
        <v>15</v>
      </c>
      <c r="I1445" s="19">
        <v>2387</v>
      </c>
    </row>
    <row r="1446" spans="2:9" x14ac:dyDescent="0.25">
      <c r="B1446" s="19" t="s">
        <v>124</v>
      </c>
      <c r="C1446" s="20">
        <v>179</v>
      </c>
      <c r="D1446" s="20">
        <v>578</v>
      </c>
      <c r="E1446" s="20">
        <v>42</v>
      </c>
      <c r="F1446" s="20">
        <v>35</v>
      </c>
      <c r="G1446" s="20">
        <v>1</v>
      </c>
      <c r="H1446" s="20">
        <v>0</v>
      </c>
      <c r="I1446" s="19">
        <v>835</v>
      </c>
    </row>
    <row r="1447" spans="2:9" x14ac:dyDescent="0.25">
      <c r="B1447" s="19" t="s">
        <v>145</v>
      </c>
      <c r="C1447" s="20">
        <v>0</v>
      </c>
      <c r="D1447" s="20">
        <v>0</v>
      </c>
      <c r="E1447" s="20">
        <v>0</v>
      </c>
      <c r="F1447" s="20">
        <v>3</v>
      </c>
      <c r="G1447" s="20">
        <v>0</v>
      </c>
      <c r="H1447" s="20">
        <v>0</v>
      </c>
      <c r="I1447" s="19">
        <v>3</v>
      </c>
    </row>
    <row r="1448" spans="2:9" x14ac:dyDescent="0.25">
      <c r="B1448" s="19" t="s">
        <v>147</v>
      </c>
      <c r="C1448" s="20">
        <v>1642</v>
      </c>
      <c r="D1448" s="20">
        <v>237</v>
      </c>
      <c r="E1448" s="20">
        <v>173</v>
      </c>
      <c r="F1448" s="20">
        <v>3</v>
      </c>
      <c r="G1448" s="20">
        <v>12</v>
      </c>
      <c r="H1448" s="20">
        <v>2</v>
      </c>
      <c r="I1448" s="19">
        <v>2069</v>
      </c>
    </row>
    <row r="1449" spans="2:9" x14ac:dyDescent="0.25">
      <c r="B1449" s="19" t="s">
        <v>125</v>
      </c>
      <c r="C1449" s="20">
        <v>176</v>
      </c>
      <c r="D1449" s="20">
        <v>92</v>
      </c>
      <c r="E1449" s="20">
        <v>4</v>
      </c>
      <c r="F1449" s="20">
        <v>0</v>
      </c>
      <c r="G1449" s="20">
        <v>0</v>
      </c>
      <c r="H1449" s="20">
        <v>0</v>
      </c>
      <c r="I1449" s="19">
        <v>272</v>
      </c>
    </row>
    <row r="1450" spans="2:9" x14ac:dyDescent="0.25">
      <c r="B1450" s="19" t="s">
        <v>126</v>
      </c>
      <c r="C1450" s="20">
        <v>36</v>
      </c>
      <c r="D1450" s="20">
        <v>38</v>
      </c>
      <c r="E1450" s="20">
        <v>32</v>
      </c>
      <c r="F1450" s="20">
        <v>11</v>
      </c>
      <c r="G1450" s="20">
        <v>4</v>
      </c>
      <c r="H1450" s="20">
        <v>1</v>
      </c>
      <c r="I1450" s="19">
        <v>122</v>
      </c>
    </row>
    <row r="1451" spans="2:9" x14ac:dyDescent="0.25">
      <c r="B1451" s="19" t="s">
        <v>127</v>
      </c>
      <c r="C1451" s="20">
        <v>134</v>
      </c>
      <c r="D1451" s="20">
        <v>0</v>
      </c>
      <c r="E1451" s="20">
        <v>24</v>
      </c>
      <c r="F1451" s="20">
        <v>3</v>
      </c>
      <c r="G1451" s="20">
        <v>7</v>
      </c>
      <c r="H1451" s="20">
        <v>0</v>
      </c>
      <c r="I1451" s="19">
        <v>168</v>
      </c>
    </row>
    <row r="1452" spans="2:9" x14ac:dyDescent="0.25">
      <c r="B1452" s="19" t="s">
        <v>128</v>
      </c>
      <c r="C1452" s="20">
        <v>49</v>
      </c>
      <c r="D1452" s="20">
        <v>64</v>
      </c>
      <c r="E1452" s="20">
        <v>158</v>
      </c>
      <c r="F1452" s="20">
        <v>17</v>
      </c>
      <c r="G1452" s="20">
        <v>2</v>
      </c>
      <c r="H1452" s="20">
        <v>0</v>
      </c>
      <c r="I1452" s="19">
        <v>290</v>
      </c>
    </row>
    <row r="1453" spans="2:9" x14ac:dyDescent="0.25">
      <c r="B1453" s="19" t="s">
        <v>169</v>
      </c>
      <c r="C1453" s="20">
        <v>303</v>
      </c>
      <c r="D1453" s="20">
        <v>2</v>
      </c>
      <c r="E1453" s="20">
        <v>10</v>
      </c>
      <c r="F1453" s="20">
        <v>4</v>
      </c>
      <c r="G1453" s="20">
        <v>0</v>
      </c>
      <c r="H1453" s="20">
        <v>0</v>
      </c>
      <c r="I1453" s="19">
        <v>319</v>
      </c>
    </row>
    <row r="1454" spans="2:9" x14ac:dyDescent="0.25">
      <c r="B1454" s="19" t="s">
        <v>129</v>
      </c>
      <c r="C1454" s="20">
        <v>309</v>
      </c>
      <c r="D1454" s="20">
        <v>110</v>
      </c>
      <c r="E1454" s="20">
        <v>5</v>
      </c>
      <c r="F1454" s="20">
        <v>0</v>
      </c>
      <c r="G1454" s="20">
        <v>0</v>
      </c>
      <c r="H1454" s="20">
        <v>0</v>
      </c>
      <c r="I1454" s="19">
        <v>424</v>
      </c>
    </row>
    <row r="1455" spans="2:9" x14ac:dyDescent="0.25">
      <c r="B1455" s="19" t="s">
        <v>148</v>
      </c>
      <c r="C1455" s="20">
        <v>277</v>
      </c>
      <c r="D1455" s="20">
        <v>206</v>
      </c>
      <c r="E1455" s="20">
        <v>869</v>
      </c>
      <c r="F1455" s="20">
        <v>69</v>
      </c>
      <c r="G1455" s="20">
        <v>0</v>
      </c>
      <c r="H1455" s="20">
        <v>50</v>
      </c>
      <c r="I1455" s="19">
        <v>1471</v>
      </c>
    </row>
    <row r="1456" spans="2:9" x14ac:dyDescent="0.25">
      <c r="B1456" s="19" t="s">
        <v>130</v>
      </c>
      <c r="C1456" s="20">
        <v>472</v>
      </c>
      <c r="D1456" s="20">
        <v>101</v>
      </c>
      <c r="E1456" s="20">
        <v>1</v>
      </c>
      <c r="F1456" s="20">
        <v>4</v>
      </c>
      <c r="G1456" s="20">
        <v>0</v>
      </c>
      <c r="H1456" s="20">
        <v>0</v>
      </c>
      <c r="I1456" s="19">
        <v>578</v>
      </c>
    </row>
    <row r="1457" spans="2:10" x14ac:dyDescent="0.25">
      <c r="B1457" s="19" t="s">
        <v>77</v>
      </c>
      <c r="C1457" s="20">
        <v>3</v>
      </c>
      <c r="D1457" s="20">
        <v>0</v>
      </c>
      <c r="E1457" s="20">
        <v>241</v>
      </c>
      <c r="F1457" s="20">
        <v>370</v>
      </c>
      <c r="G1457" s="20">
        <v>1</v>
      </c>
      <c r="H1457" s="20">
        <v>0</v>
      </c>
      <c r="I1457" s="19">
        <v>615</v>
      </c>
    </row>
    <row r="1458" spans="2:10" x14ac:dyDescent="0.25">
      <c r="B1458" s="19" t="s">
        <v>131</v>
      </c>
      <c r="C1458" s="20">
        <v>468</v>
      </c>
      <c r="D1458" s="20">
        <v>224</v>
      </c>
      <c r="E1458" s="20">
        <v>9</v>
      </c>
      <c r="F1458" s="20">
        <v>0</v>
      </c>
      <c r="G1458" s="20">
        <v>0</v>
      </c>
      <c r="H1458" s="20">
        <v>47</v>
      </c>
      <c r="I1458" s="19">
        <v>748</v>
      </c>
    </row>
    <row r="1459" spans="2:10" x14ac:dyDescent="0.25">
      <c r="B1459" s="19" t="s">
        <v>132</v>
      </c>
      <c r="C1459" s="20">
        <v>0</v>
      </c>
      <c r="D1459" s="20">
        <v>104</v>
      </c>
      <c r="E1459" s="20">
        <v>2501</v>
      </c>
      <c r="F1459" s="20">
        <v>228</v>
      </c>
      <c r="G1459" s="20">
        <v>8</v>
      </c>
      <c r="H1459" s="20">
        <v>2624</v>
      </c>
      <c r="I1459" s="19">
        <v>5465</v>
      </c>
    </row>
    <row r="1460" spans="2:10" x14ac:dyDescent="0.25">
      <c r="B1460" s="19" t="s">
        <v>133</v>
      </c>
      <c r="C1460" s="20">
        <v>13</v>
      </c>
      <c r="D1460" s="20">
        <v>243</v>
      </c>
      <c r="E1460" s="20">
        <v>828</v>
      </c>
      <c r="F1460" s="20">
        <v>94</v>
      </c>
      <c r="G1460" s="20">
        <v>0</v>
      </c>
      <c r="H1460" s="20">
        <v>0</v>
      </c>
      <c r="I1460" s="19">
        <v>1178</v>
      </c>
    </row>
    <row r="1461" spans="2:10" x14ac:dyDescent="0.25">
      <c r="B1461" s="19" t="s">
        <v>134</v>
      </c>
      <c r="C1461" s="20">
        <v>349</v>
      </c>
      <c r="D1461" s="20">
        <v>0</v>
      </c>
      <c r="E1461" s="20">
        <v>421</v>
      </c>
      <c r="F1461" s="20">
        <v>100</v>
      </c>
      <c r="G1461" s="20">
        <v>0</v>
      </c>
      <c r="H1461" s="20">
        <v>0</v>
      </c>
      <c r="I1461" s="19">
        <v>870</v>
      </c>
    </row>
    <row r="1462" spans="2:10" x14ac:dyDescent="0.25">
      <c r="B1462" s="19" t="s">
        <v>170</v>
      </c>
      <c r="C1462" s="20">
        <v>0</v>
      </c>
      <c r="D1462" s="20">
        <v>0</v>
      </c>
      <c r="E1462" s="20">
        <v>2</v>
      </c>
      <c r="F1462" s="20">
        <v>0</v>
      </c>
      <c r="G1462" s="20">
        <v>0</v>
      </c>
      <c r="H1462" s="20">
        <v>0</v>
      </c>
      <c r="I1462" s="19">
        <v>2</v>
      </c>
    </row>
    <row r="1463" spans="2:10" x14ac:dyDescent="0.25">
      <c r="B1463" s="19"/>
      <c r="C1463" s="20"/>
      <c r="D1463" s="20"/>
      <c r="E1463" s="20"/>
      <c r="F1463" s="20"/>
      <c r="G1463" s="20"/>
      <c r="H1463" s="20"/>
      <c r="I1463" s="19">
        <v>0</v>
      </c>
    </row>
    <row r="1464" spans="2:10" x14ac:dyDescent="0.25">
      <c r="B1464" s="19"/>
      <c r="C1464" s="20"/>
      <c r="D1464" s="20"/>
      <c r="E1464" s="20"/>
      <c r="F1464" s="20"/>
      <c r="G1464" s="20"/>
      <c r="H1464" s="20"/>
      <c r="I1464" s="19"/>
    </row>
    <row r="1465" spans="2:10" x14ac:dyDescent="0.25">
      <c r="B1465" s="19"/>
      <c r="C1465" s="20"/>
      <c r="D1465" s="20"/>
      <c r="E1465" s="20"/>
      <c r="F1465" s="20"/>
      <c r="G1465" s="20"/>
      <c r="H1465" s="20"/>
      <c r="I1465" s="19"/>
    </row>
    <row r="1466" spans="2:10" x14ac:dyDescent="0.25">
      <c r="B1466" s="19"/>
      <c r="C1466" s="20"/>
      <c r="D1466" s="20"/>
      <c r="E1466" s="20"/>
      <c r="F1466" s="20"/>
      <c r="G1466" s="20"/>
      <c r="H1466" s="20"/>
      <c r="I1466" s="19"/>
    </row>
    <row r="1467" spans="2:10" x14ac:dyDescent="0.25">
      <c r="B1467" s="19"/>
      <c r="C1467" s="20"/>
      <c r="D1467" s="20"/>
      <c r="E1467" s="20"/>
      <c r="F1467" s="20"/>
      <c r="G1467" s="20"/>
      <c r="H1467" s="20"/>
      <c r="I1467" s="19"/>
    </row>
    <row r="1468" spans="2:10" x14ac:dyDescent="0.25">
      <c r="B1468" s="19"/>
      <c r="C1468" s="20"/>
      <c r="D1468" s="20"/>
      <c r="E1468" s="20"/>
      <c r="F1468" s="20"/>
      <c r="G1468" s="20"/>
      <c r="H1468" s="20"/>
      <c r="I1468" s="19"/>
    </row>
    <row r="1469" spans="2:10" x14ac:dyDescent="0.25">
      <c r="B1469" s="19"/>
      <c r="C1469" s="20"/>
      <c r="D1469" s="20"/>
      <c r="E1469" s="20"/>
      <c r="F1469" s="20"/>
      <c r="G1469" s="20"/>
      <c r="H1469" s="20"/>
      <c r="I1469" s="19"/>
    </row>
    <row r="1470" spans="2:10" x14ac:dyDescent="0.25">
      <c r="B1470" s="19"/>
      <c r="C1470" s="20"/>
      <c r="D1470" s="20"/>
      <c r="E1470" s="20"/>
      <c r="F1470" s="20"/>
      <c r="G1470" s="20"/>
      <c r="H1470" s="20"/>
      <c r="I1470" s="19"/>
    </row>
    <row r="1471" spans="2:10" x14ac:dyDescent="0.25">
      <c r="B1471" s="19" t="s">
        <v>8</v>
      </c>
      <c r="C1471" s="19">
        <f t="shared" ref="C1471:H1471" si="13">SUM(C1383:C1470)</f>
        <v>2322043</v>
      </c>
      <c r="D1471" s="19">
        <f t="shared" si="13"/>
        <v>529779</v>
      </c>
      <c r="E1471" s="19">
        <f t="shared" si="13"/>
        <v>333648</v>
      </c>
      <c r="F1471" s="19">
        <f t="shared" si="13"/>
        <v>124437</v>
      </c>
      <c r="G1471" s="19">
        <f t="shared" si="13"/>
        <v>34068</v>
      </c>
      <c r="H1471" s="19">
        <f t="shared" si="13"/>
        <v>63856</v>
      </c>
      <c r="I1471" s="19">
        <f>SUM(I1383:I1470)</f>
        <v>3407831</v>
      </c>
    </row>
    <row r="1472" spans="2:10" ht="15.75" thickBot="1" x14ac:dyDescent="0.3">
      <c r="B1472" s="26"/>
      <c r="C1472" s="27"/>
      <c r="D1472" s="27"/>
      <c r="E1472" s="27"/>
      <c r="F1472" s="27"/>
      <c r="G1472" s="27"/>
      <c r="H1472" s="27"/>
      <c r="I1472" s="27"/>
      <c r="J1472" s="28"/>
    </row>
    <row r="1473" spans="2:9" ht="16.5" thickBot="1" x14ac:dyDescent="0.3">
      <c r="B1473" s="48" t="s">
        <v>66</v>
      </c>
      <c r="C1473" s="49"/>
      <c r="D1473" s="49"/>
      <c r="E1473" s="49"/>
      <c r="F1473" s="49"/>
      <c r="G1473" s="49"/>
      <c r="H1473" s="50"/>
      <c r="I1473" s="61" t="str">
        <f>$I$30</f>
        <v>ACUMULAT DESEMBRE 2020</v>
      </c>
    </row>
    <row r="1474" spans="2:9" x14ac:dyDescent="0.25">
      <c r="B1474" s="17" t="s">
        <v>31</v>
      </c>
      <c r="C1474" s="18" t="s">
        <v>32</v>
      </c>
      <c r="D1474" s="18" t="s">
        <v>33</v>
      </c>
      <c r="E1474" s="18" t="s">
        <v>34</v>
      </c>
      <c r="F1474" s="18" t="s">
        <v>35</v>
      </c>
      <c r="G1474" s="18" t="s">
        <v>36</v>
      </c>
      <c r="H1474" s="18" t="s">
        <v>37</v>
      </c>
      <c r="I1474" s="18" t="s">
        <v>8</v>
      </c>
    </row>
    <row r="1475" spans="2:9" x14ac:dyDescent="0.25">
      <c r="B1475" s="19" t="s">
        <v>38</v>
      </c>
      <c r="C1475" s="20">
        <v>139011</v>
      </c>
      <c r="D1475" s="20">
        <v>1372</v>
      </c>
      <c r="E1475" s="20">
        <v>965</v>
      </c>
      <c r="F1475" s="20">
        <v>241</v>
      </c>
      <c r="G1475" s="20">
        <v>0</v>
      </c>
      <c r="H1475" s="20">
        <v>58</v>
      </c>
      <c r="I1475" s="19">
        <v>141647</v>
      </c>
    </row>
    <row r="1476" spans="2:9" x14ac:dyDescent="0.25">
      <c r="B1476" s="19" t="s">
        <v>39</v>
      </c>
      <c r="C1476" s="20">
        <v>93760</v>
      </c>
      <c r="D1476" s="20">
        <v>475</v>
      </c>
      <c r="E1476" s="20">
        <v>303</v>
      </c>
      <c r="F1476" s="20">
        <v>81</v>
      </c>
      <c r="G1476" s="20">
        <v>0</v>
      </c>
      <c r="H1476" s="20">
        <v>11</v>
      </c>
      <c r="I1476" s="19">
        <v>94630</v>
      </c>
    </row>
    <row r="1477" spans="2:9" x14ac:dyDescent="0.25">
      <c r="B1477" s="19" t="s">
        <v>40</v>
      </c>
      <c r="C1477" s="20">
        <v>43082</v>
      </c>
      <c r="D1477" s="20">
        <v>1314</v>
      </c>
      <c r="E1477" s="20">
        <v>1232</v>
      </c>
      <c r="F1477" s="20">
        <v>32</v>
      </c>
      <c r="G1477" s="20">
        <v>3</v>
      </c>
      <c r="H1477" s="20">
        <v>63</v>
      </c>
      <c r="I1477" s="19">
        <v>45726</v>
      </c>
    </row>
    <row r="1478" spans="2:9" x14ac:dyDescent="0.25">
      <c r="B1478" s="19" t="s">
        <v>41</v>
      </c>
      <c r="C1478" s="20">
        <v>22152</v>
      </c>
      <c r="D1478" s="20">
        <v>1214</v>
      </c>
      <c r="E1478" s="20">
        <v>1051</v>
      </c>
      <c r="F1478" s="20">
        <v>227</v>
      </c>
      <c r="G1478" s="20">
        <v>0</v>
      </c>
      <c r="H1478" s="20">
        <v>58</v>
      </c>
      <c r="I1478" s="19">
        <v>24702</v>
      </c>
    </row>
    <row r="1479" spans="2:9" x14ac:dyDescent="0.25">
      <c r="B1479" s="19" t="s">
        <v>42</v>
      </c>
      <c r="C1479" s="20">
        <v>7946</v>
      </c>
      <c r="D1479" s="20">
        <v>4</v>
      </c>
      <c r="E1479" s="20">
        <v>4</v>
      </c>
      <c r="F1479" s="20">
        <v>15</v>
      </c>
      <c r="G1479" s="20">
        <v>0</v>
      </c>
      <c r="H1479" s="20">
        <v>4</v>
      </c>
      <c r="I1479" s="19">
        <v>7973</v>
      </c>
    </row>
    <row r="1480" spans="2:9" x14ac:dyDescent="0.25">
      <c r="B1480" s="19" t="s">
        <v>43</v>
      </c>
      <c r="C1480" s="20">
        <v>3113</v>
      </c>
      <c r="D1480" s="20">
        <v>131</v>
      </c>
      <c r="E1480" s="20">
        <v>66</v>
      </c>
      <c r="F1480" s="20">
        <v>15</v>
      </c>
      <c r="G1480" s="20">
        <v>0</v>
      </c>
      <c r="H1480" s="20">
        <v>0</v>
      </c>
      <c r="I1480" s="19">
        <v>3325</v>
      </c>
    </row>
    <row r="1481" spans="2:9" x14ac:dyDescent="0.25">
      <c r="B1481" s="19" t="s">
        <v>89</v>
      </c>
      <c r="C1481" s="20">
        <v>74</v>
      </c>
      <c r="D1481" s="20">
        <v>0</v>
      </c>
      <c r="E1481" s="20">
        <v>0</v>
      </c>
      <c r="F1481" s="20">
        <v>0</v>
      </c>
      <c r="G1481" s="20">
        <v>0</v>
      </c>
      <c r="H1481" s="20">
        <v>0</v>
      </c>
      <c r="I1481" s="19">
        <v>74</v>
      </c>
    </row>
    <row r="1482" spans="2:9" x14ac:dyDescent="0.25">
      <c r="B1482" s="19" t="s">
        <v>90</v>
      </c>
      <c r="C1482" s="20">
        <v>18</v>
      </c>
      <c r="D1482" s="20">
        <v>0</v>
      </c>
      <c r="E1482" s="20">
        <v>0</v>
      </c>
      <c r="F1482" s="20">
        <v>0</v>
      </c>
      <c r="G1482" s="20">
        <v>0</v>
      </c>
      <c r="H1482" s="20">
        <v>0</v>
      </c>
      <c r="I1482" s="19">
        <v>18</v>
      </c>
    </row>
    <row r="1483" spans="2:9" x14ac:dyDescent="0.25">
      <c r="B1483" s="19" t="s">
        <v>91</v>
      </c>
      <c r="C1483" s="20">
        <v>20879</v>
      </c>
      <c r="D1483" s="20">
        <v>114</v>
      </c>
      <c r="E1483" s="20">
        <v>10</v>
      </c>
      <c r="F1483" s="20">
        <v>63</v>
      </c>
      <c r="G1483" s="20">
        <v>98</v>
      </c>
      <c r="H1483" s="20">
        <v>5</v>
      </c>
      <c r="I1483" s="19">
        <v>21169</v>
      </c>
    </row>
    <row r="1484" spans="2:9" x14ac:dyDescent="0.25">
      <c r="B1484" s="19" t="s">
        <v>92</v>
      </c>
      <c r="C1484" s="20">
        <v>8291</v>
      </c>
      <c r="D1484" s="20">
        <v>15</v>
      </c>
      <c r="E1484" s="20">
        <v>18</v>
      </c>
      <c r="F1484" s="20">
        <v>0</v>
      </c>
      <c r="G1484" s="20">
        <v>37</v>
      </c>
      <c r="H1484" s="20">
        <v>3</v>
      </c>
      <c r="I1484" s="19">
        <v>8364</v>
      </c>
    </row>
    <row r="1485" spans="2:9" x14ac:dyDescent="0.25">
      <c r="B1485" s="19" t="s">
        <v>93</v>
      </c>
      <c r="C1485" s="20">
        <v>4971</v>
      </c>
      <c r="D1485" s="20">
        <v>88</v>
      </c>
      <c r="E1485" s="20">
        <v>2</v>
      </c>
      <c r="F1485" s="20">
        <v>0</v>
      </c>
      <c r="G1485" s="20">
        <v>3</v>
      </c>
      <c r="H1485" s="20">
        <v>1</v>
      </c>
      <c r="I1485" s="19">
        <v>5065</v>
      </c>
    </row>
    <row r="1486" spans="2:9" x14ac:dyDescent="0.25">
      <c r="B1486" s="19" t="s">
        <v>94</v>
      </c>
      <c r="C1486" s="20">
        <v>4340</v>
      </c>
      <c r="D1486" s="20">
        <v>3</v>
      </c>
      <c r="E1486" s="20">
        <v>1</v>
      </c>
      <c r="F1486" s="20">
        <v>19</v>
      </c>
      <c r="G1486" s="20">
        <v>0</v>
      </c>
      <c r="H1486" s="20">
        <v>0</v>
      </c>
      <c r="I1486" s="19">
        <v>4363</v>
      </c>
    </row>
    <row r="1487" spans="2:9" x14ac:dyDescent="0.25">
      <c r="B1487" s="19" t="s">
        <v>95</v>
      </c>
      <c r="C1487" s="20">
        <v>672</v>
      </c>
      <c r="D1487" s="20">
        <v>0</v>
      </c>
      <c r="E1487" s="20">
        <v>0</v>
      </c>
      <c r="F1487" s="20">
        <v>0</v>
      </c>
      <c r="G1487" s="20">
        <v>0</v>
      </c>
      <c r="H1487" s="20">
        <v>0</v>
      </c>
      <c r="I1487" s="19">
        <v>672</v>
      </c>
    </row>
    <row r="1488" spans="2:9" x14ac:dyDescent="0.25">
      <c r="B1488" s="19" t="s">
        <v>44</v>
      </c>
      <c r="C1488" s="20">
        <v>1243</v>
      </c>
      <c r="D1488" s="20">
        <v>109</v>
      </c>
      <c r="E1488" s="20">
        <v>0</v>
      </c>
      <c r="F1488" s="20">
        <v>0</v>
      </c>
      <c r="G1488" s="20">
        <v>0</v>
      </c>
      <c r="H1488" s="20">
        <v>5</v>
      </c>
      <c r="I1488" s="19">
        <v>1357</v>
      </c>
    </row>
    <row r="1489" spans="2:9" x14ac:dyDescent="0.25">
      <c r="B1489" s="19" t="s">
        <v>45</v>
      </c>
      <c r="C1489" s="20">
        <v>1906</v>
      </c>
      <c r="D1489" s="20">
        <v>40</v>
      </c>
      <c r="E1489" s="20">
        <v>20</v>
      </c>
      <c r="F1489" s="20">
        <v>0</v>
      </c>
      <c r="G1489" s="20">
        <v>0</v>
      </c>
      <c r="H1489" s="20">
        <v>37</v>
      </c>
      <c r="I1489" s="19">
        <v>2003</v>
      </c>
    </row>
    <row r="1490" spans="2:9" x14ac:dyDescent="0.25">
      <c r="B1490" s="19" t="s">
        <v>46</v>
      </c>
      <c r="C1490" s="20">
        <v>406</v>
      </c>
      <c r="D1490" s="20">
        <v>130</v>
      </c>
      <c r="E1490" s="20">
        <v>158</v>
      </c>
      <c r="F1490" s="20">
        <v>0</v>
      </c>
      <c r="G1490" s="20">
        <v>0</v>
      </c>
      <c r="H1490" s="20">
        <v>0</v>
      </c>
      <c r="I1490" s="19">
        <v>694</v>
      </c>
    </row>
    <row r="1491" spans="2:9" x14ac:dyDescent="0.25">
      <c r="B1491" s="19" t="s">
        <v>47</v>
      </c>
      <c r="C1491" s="20">
        <v>466</v>
      </c>
      <c r="D1491" s="20">
        <v>51</v>
      </c>
      <c r="E1491" s="20">
        <v>63</v>
      </c>
      <c r="F1491" s="20">
        <v>93</v>
      </c>
      <c r="G1491" s="20">
        <v>238</v>
      </c>
      <c r="H1491" s="20">
        <v>9</v>
      </c>
      <c r="I1491" s="19">
        <v>920</v>
      </c>
    </row>
    <row r="1492" spans="2:9" x14ac:dyDescent="0.25">
      <c r="B1492" s="19" t="s">
        <v>96</v>
      </c>
      <c r="C1492" s="20">
        <v>725</v>
      </c>
      <c r="D1492" s="20">
        <v>51</v>
      </c>
      <c r="E1492" s="20">
        <v>0</v>
      </c>
      <c r="F1492" s="20">
        <v>0</v>
      </c>
      <c r="G1492" s="20">
        <v>0</v>
      </c>
      <c r="H1492" s="20">
        <v>0</v>
      </c>
      <c r="I1492" s="19">
        <v>776</v>
      </c>
    </row>
    <row r="1493" spans="2:9" x14ac:dyDescent="0.25">
      <c r="B1493" s="19" t="s">
        <v>83</v>
      </c>
      <c r="C1493" s="20">
        <v>302</v>
      </c>
      <c r="D1493" s="20">
        <v>24</v>
      </c>
      <c r="E1493" s="20">
        <v>6</v>
      </c>
      <c r="F1493" s="20">
        <v>0</v>
      </c>
      <c r="G1493" s="20">
        <v>9</v>
      </c>
      <c r="H1493" s="20">
        <v>0</v>
      </c>
      <c r="I1493" s="19">
        <v>341</v>
      </c>
    </row>
    <row r="1494" spans="2:9" x14ac:dyDescent="0.25">
      <c r="B1494" s="19" t="s">
        <v>97</v>
      </c>
      <c r="C1494" s="20">
        <v>17</v>
      </c>
      <c r="D1494" s="20">
        <v>0</v>
      </c>
      <c r="E1494" s="20">
        <v>0</v>
      </c>
      <c r="F1494" s="20">
        <v>0</v>
      </c>
      <c r="G1494" s="20">
        <v>0</v>
      </c>
      <c r="H1494" s="20">
        <v>0</v>
      </c>
      <c r="I1494" s="19">
        <v>17</v>
      </c>
    </row>
    <row r="1495" spans="2:9" x14ac:dyDescent="0.25">
      <c r="B1495" s="19" t="s">
        <v>136</v>
      </c>
      <c r="C1495" s="20">
        <v>90</v>
      </c>
      <c r="D1495" s="20">
        <v>0</v>
      </c>
      <c r="E1495" s="20">
        <v>0</v>
      </c>
      <c r="F1495" s="20">
        <v>0</v>
      </c>
      <c r="G1495" s="20">
        <v>0</v>
      </c>
      <c r="H1495" s="20">
        <v>0</v>
      </c>
      <c r="I1495" s="19">
        <v>90</v>
      </c>
    </row>
    <row r="1496" spans="2:9" x14ac:dyDescent="0.25">
      <c r="B1496" s="19" t="s">
        <v>99</v>
      </c>
      <c r="C1496" s="20">
        <v>23</v>
      </c>
      <c r="D1496" s="20">
        <v>0</v>
      </c>
      <c r="E1496" s="20">
        <v>0</v>
      </c>
      <c r="F1496" s="20">
        <v>0</v>
      </c>
      <c r="G1496" s="20">
        <v>0</v>
      </c>
      <c r="H1496" s="20">
        <v>0</v>
      </c>
      <c r="I1496" s="19">
        <v>23</v>
      </c>
    </row>
    <row r="1497" spans="2:9" x14ac:dyDescent="0.25">
      <c r="B1497" s="19" t="s">
        <v>100</v>
      </c>
      <c r="C1497" s="20">
        <v>1516</v>
      </c>
      <c r="D1497" s="20">
        <v>2</v>
      </c>
      <c r="E1497" s="20">
        <v>5</v>
      </c>
      <c r="F1497" s="20">
        <v>0</v>
      </c>
      <c r="G1497" s="20">
        <v>9</v>
      </c>
      <c r="H1497" s="20">
        <v>0</v>
      </c>
      <c r="I1497" s="19">
        <v>1532</v>
      </c>
    </row>
    <row r="1498" spans="2:9" x14ac:dyDescent="0.25">
      <c r="B1498" s="19" t="s">
        <v>101</v>
      </c>
      <c r="C1498" s="20">
        <v>100</v>
      </c>
      <c r="D1498" s="20">
        <v>0</v>
      </c>
      <c r="E1498" s="20">
        <v>0</v>
      </c>
      <c r="F1498" s="20">
        <v>23</v>
      </c>
      <c r="G1498" s="20">
        <v>0</v>
      </c>
      <c r="H1498" s="20">
        <v>0</v>
      </c>
      <c r="I1498" s="19">
        <v>123</v>
      </c>
    </row>
    <row r="1499" spans="2:9" x14ac:dyDescent="0.25">
      <c r="B1499" s="19" t="s">
        <v>102</v>
      </c>
      <c r="C1499" s="20">
        <v>412</v>
      </c>
      <c r="D1499" s="20">
        <v>0</v>
      </c>
      <c r="E1499" s="20">
        <v>11</v>
      </c>
      <c r="F1499" s="20">
        <v>0</v>
      </c>
      <c r="G1499" s="20">
        <v>22</v>
      </c>
      <c r="H1499" s="20">
        <v>0</v>
      </c>
      <c r="I1499" s="19">
        <v>445</v>
      </c>
    </row>
    <row r="1500" spans="2:9" x14ac:dyDescent="0.25">
      <c r="B1500" s="19" t="s">
        <v>103</v>
      </c>
      <c r="C1500" s="20">
        <v>49</v>
      </c>
      <c r="D1500" s="20">
        <v>15</v>
      </c>
      <c r="E1500" s="20">
        <v>0</v>
      </c>
      <c r="F1500" s="20">
        <v>71</v>
      </c>
      <c r="G1500" s="20">
        <v>0</v>
      </c>
      <c r="H1500" s="20">
        <v>0</v>
      </c>
      <c r="I1500" s="19">
        <v>135</v>
      </c>
    </row>
    <row r="1501" spans="2:9" x14ac:dyDescent="0.25">
      <c r="B1501" s="19" t="s">
        <v>104</v>
      </c>
      <c r="C1501" s="20">
        <v>6</v>
      </c>
      <c r="D1501" s="20">
        <v>0</v>
      </c>
      <c r="E1501" s="20">
        <v>193</v>
      </c>
      <c r="F1501" s="20">
        <v>0</v>
      </c>
      <c r="G1501" s="20">
        <v>0</v>
      </c>
      <c r="H1501" s="20">
        <v>0</v>
      </c>
      <c r="I1501" s="19">
        <v>199</v>
      </c>
    </row>
    <row r="1502" spans="2:9" x14ac:dyDescent="0.25">
      <c r="B1502" s="19" t="s">
        <v>105</v>
      </c>
      <c r="C1502" s="20">
        <v>173</v>
      </c>
      <c r="D1502" s="20">
        <v>204</v>
      </c>
      <c r="E1502" s="20">
        <v>272</v>
      </c>
      <c r="F1502" s="20">
        <v>0</v>
      </c>
      <c r="G1502" s="20">
        <v>0</v>
      </c>
      <c r="H1502" s="20">
        <v>0</v>
      </c>
      <c r="I1502" s="19">
        <v>649</v>
      </c>
    </row>
    <row r="1503" spans="2:9" x14ac:dyDescent="0.25">
      <c r="B1503" s="19" t="s">
        <v>106</v>
      </c>
      <c r="C1503" s="20">
        <v>126</v>
      </c>
      <c r="D1503" s="20">
        <v>0</v>
      </c>
      <c r="E1503" s="20">
        <v>2</v>
      </c>
      <c r="F1503" s="20">
        <v>10</v>
      </c>
      <c r="G1503" s="20">
        <v>0</v>
      </c>
      <c r="H1503" s="20">
        <v>0</v>
      </c>
      <c r="I1503" s="19">
        <v>138</v>
      </c>
    </row>
    <row r="1504" spans="2:9" x14ac:dyDescent="0.25">
      <c r="B1504" s="19" t="s">
        <v>107</v>
      </c>
      <c r="C1504" s="20">
        <v>682</v>
      </c>
      <c r="D1504" s="20">
        <v>72</v>
      </c>
      <c r="E1504" s="20">
        <v>42</v>
      </c>
      <c r="F1504" s="20">
        <v>0</v>
      </c>
      <c r="G1504" s="20">
        <v>0</v>
      </c>
      <c r="H1504" s="20">
        <v>0</v>
      </c>
      <c r="I1504" s="19">
        <v>796</v>
      </c>
    </row>
    <row r="1505" spans="2:9" x14ac:dyDescent="0.25">
      <c r="B1505" s="19" t="s">
        <v>50</v>
      </c>
      <c r="C1505" s="20">
        <v>4</v>
      </c>
      <c r="D1505" s="20">
        <v>0</v>
      </c>
      <c r="E1505" s="20">
        <v>1</v>
      </c>
      <c r="F1505" s="20">
        <v>72</v>
      </c>
      <c r="G1505" s="20">
        <v>0</v>
      </c>
      <c r="H1505" s="20">
        <v>0</v>
      </c>
      <c r="I1505" s="19">
        <v>77</v>
      </c>
    </row>
    <row r="1506" spans="2:9" x14ac:dyDescent="0.25">
      <c r="B1506" s="19" t="s">
        <v>109</v>
      </c>
      <c r="C1506" s="20">
        <v>214</v>
      </c>
      <c r="D1506" s="20">
        <v>1</v>
      </c>
      <c r="E1506" s="20">
        <v>0</v>
      </c>
      <c r="F1506" s="20">
        <v>0</v>
      </c>
      <c r="G1506" s="20">
        <v>0</v>
      </c>
      <c r="H1506" s="20">
        <v>0</v>
      </c>
      <c r="I1506" s="19">
        <v>215</v>
      </c>
    </row>
    <row r="1507" spans="2:9" x14ac:dyDescent="0.25">
      <c r="B1507" s="19" t="s">
        <v>111</v>
      </c>
      <c r="C1507" s="20">
        <v>55</v>
      </c>
      <c r="D1507" s="20">
        <v>0</v>
      </c>
      <c r="E1507" s="20">
        <v>0</v>
      </c>
      <c r="F1507" s="20">
        <v>1</v>
      </c>
      <c r="G1507" s="20">
        <v>0</v>
      </c>
      <c r="H1507" s="20">
        <v>0</v>
      </c>
      <c r="I1507" s="19">
        <v>56</v>
      </c>
    </row>
    <row r="1508" spans="2:9" x14ac:dyDescent="0.25">
      <c r="B1508" s="19" t="s">
        <v>52</v>
      </c>
      <c r="C1508" s="20">
        <v>57</v>
      </c>
      <c r="D1508" s="20">
        <v>2</v>
      </c>
      <c r="E1508" s="20">
        <v>0</v>
      </c>
      <c r="F1508" s="20">
        <v>0</v>
      </c>
      <c r="G1508" s="20">
        <v>0</v>
      </c>
      <c r="H1508" s="20">
        <v>0</v>
      </c>
      <c r="I1508" s="19">
        <v>59</v>
      </c>
    </row>
    <row r="1509" spans="2:9" x14ac:dyDescent="0.25">
      <c r="B1509" s="19" t="s">
        <v>112</v>
      </c>
      <c r="C1509" s="20">
        <v>3</v>
      </c>
      <c r="D1509" s="20">
        <v>0</v>
      </c>
      <c r="E1509" s="20">
        <v>0</v>
      </c>
      <c r="F1509" s="20">
        <v>7</v>
      </c>
      <c r="G1509" s="20">
        <v>0</v>
      </c>
      <c r="H1509" s="20">
        <v>0</v>
      </c>
      <c r="I1509" s="19">
        <v>10</v>
      </c>
    </row>
    <row r="1510" spans="2:9" x14ac:dyDescent="0.25">
      <c r="B1510" s="19" t="s">
        <v>140</v>
      </c>
      <c r="C1510" s="20">
        <v>0</v>
      </c>
      <c r="D1510" s="20">
        <v>2</v>
      </c>
      <c r="E1510" s="20">
        <v>0</v>
      </c>
      <c r="F1510" s="20">
        <v>0</v>
      </c>
      <c r="G1510" s="20">
        <v>0</v>
      </c>
      <c r="H1510" s="20">
        <v>0</v>
      </c>
      <c r="I1510" s="19">
        <v>2</v>
      </c>
    </row>
    <row r="1511" spans="2:9" x14ac:dyDescent="0.25">
      <c r="B1511" s="19" t="s">
        <v>113</v>
      </c>
      <c r="C1511" s="20">
        <v>573</v>
      </c>
      <c r="D1511" s="20">
        <v>0</v>
      </c>
      <c r="E1511" s="20">
        <v>0</v>
      </c>
      <c r="F1511" s="20">
        <v>0</v>
      </c>
      <c r="G1511" s="20">
        <v>0</v>
      </c>
      <c r="H1511" s="20">
        <v>0</v>
      </c>
      <c r="I1511" s="19">
        <v>573</v>
      </c>
    </row>
    <row r="1512" spans="2:9" x14ac:dyDescent="0.25">
      <c r="B1512" s="19" t="s">
        <v>84</v>
      </c>
      <c r="C1512" s="20">
        <v>33</v>
      </c>
      <c r="D1512" s="20">
        <v>9</v>
      </c>
      <c r="E1512" s="20">
        <v>13</v>
      </c>
      <c r="F1512" s="20">
        <v>28</v>
      </c>
      <c r="G1512" s="20">
        <v>9</v>
      </c>
      <c r="H1512" s="20">
        <v>0</v>
      </c>
      <c r="I1512" s="19">
        <v>92</v>
      </c>
    </row>
    <row r="1513" spans="2:9" x14ac:dyDescent="0.25">
      <c r="B1513" s="19" t="s">
        <v>114</v>
      </c>
      <c r="C1513" s="20">
        <v>2</v>
      </c>
      <c r="D1513" s="20">
        <v>0</v>
      </c>
      <c r="E1513" s="20">
        <v>0</v>
      </c>
      <c r="F1513" s="20">
        <v>0</v>
      </c>
      <c r="G1513" s="20">
        <v>0</v>
      </c>
      <c r="H1513" s="20">
        <v>0</v>
      </c>
      <c r="I1513" s="19">
        <v>2</v>
      </c>
    </row>
    <row r="1514" spans="2:9" x14ac:dyDescent="0.25">
      <c r="B1514" s="19" t="s">
        <v>115</v>
      </c>
      <c r="C1514" s="20">
        <v>424</v>
      </c>
      <c r="D1514" s="20">
        <v>125</v>
      </c>
      <c r="E1514" s="20">
        <v>0</v>
      </c>
      <c r="F1514" s="20">
        <v>0</v>
      </c>
      <c r="G1514" s="20">
        <v>0</v>
      </c>
      <c r="H1514" s="20">
        <v>0</v>
      </c>
      <c r="I1514" s="19">
        <v>549</v>
      </c>
    </row>
    <row r="1515" spans="2:9" x14ac:dyDescent="0.25">
      <c r="B1515" s="19" t="s">
        <v>116</v>
      </c>
      <c r="C1515" s="20">
        <v>86</v>
      </c>
      <c r="D1515" s="20">
        <v>0</v>
      </c>
      <c r="E1515" s="20">
        <v>11</v>
      </c>
      <c r="F1515" s="20">
        <v>0</v>
      </c>
      <c r="G1515" s="20">
        <v>0</v>
      </c>
      <c r="H1515" s="20">
        <v>0</v>
      </c>
      <c r="I1515" s="19">
        <v>97</v>
      </c>
    </row>
    <row r="1516" spans="2:9" x14ac:dyDescent="0.25">
      <c r="B1516" s="19" t="s">
        <v>118</v>
      </c>
      <c r="C1516" s="20">
        <v>22</v>
      </c>
      <c r="D1516" s="20">
        <v>0</v>
      </c>
      <c r="E1516" s="20">
        <v>0</v>
      </c>
      <c r="F1516" s="20">
        <v>0</v>
      </c>
      <c r="G1516" s="20">
        <v>0</v>
      </c>
      <c r="H1516" s="20">
        <v>0</v>
      </c>
      <c r="I1516" s="19">
        <v>22</v>
      </c>
    </row>
    <row r="1517" spans="2:9" x14ac:dyDescent="0.25">
      <c r="B1517" s="19" t="s">
        <v>119</v>
      </c>
      <c r="C1517" s="20">
        <v>528</v>
      </c>
      <c r="D1517" s="20">
        <v>6</v>
      </c>
      <c r="E1517" s="20">
        <v>0</v>
      </c>
      <c r="F1517" s="20">
        <v>0</v>
      </c>
      <c r="G1517" s="20">
        <v>0</v>
      </c>
      <c r="H1517" s="20">
        <v>0</v>
      </c>
      <c r="I1517" s="19">
        <v>534</v>
      </c>
    </row>
    <row r="1518" spans="2:9" x14ac:dyDescent="0.25">
      <c r="B1518" s="19" t="s">
        <v>120</v>
      </c>
      <c r="C1518" s="20">
        <v>270</v>
      </c>
      <c r="D1518" s="20">
        <v>0</v>
      </c>
      <c r="E1518" s="20">
        <v>0</v>
      </c>
      <c r="F1518" s="20">
        <v>0</v>
      </c>
      <c r="G1518" s="20">
        <v>0</v>
      </c>
      <c r="H1518" s="20">
        <v>0</v>
      </c>
      <c r="I1518" s="19">
        <v>270</v>
      </c>
    </row>
    <row r="1519" spans="2:9" x14ac:dyDescent="0.25">
      <c r="B1519" s="19" t="s">
        <v>121</v>
      </c>
      <c r="C1519" s="20">
        <v>27</v>
      </c>
      <c r="D1519" s="20">
        <v>0</v>
      </c>
      <c r="E1519" s="20">
        <v>0</v>
      </c>
      <c r="F1519" s="20">
        <v>0</v>
      </c>
      <c r="G1519" s="20">
        <v>0</v>
      </c>
      <c r="H1519" s="20">
        <v>0</v>
      </c>
      <c r="I1519" s="19">
        <v>27</v>
      </c>
    </row>
    <row r="1520" spans="2:9" x14ac:dyDescent="0.25">
      <c r="B1520" s="19" t="s">
        <v>141</v>
      </c>
      <c r="C1520" s="20">
        <v>37</v>
      </c>
      <c r="D1520" s="20">
        <v>0</v>
      </c>
      <c r="E1520" s="20">
        <v>0</v>
      </c>
      <c r="F1520" s="20">
        <v>0</v>
      </c>
      <c r="G1520" s="20">
        <v>0</v>
      </c>
      <c r="H1520" s="20">
        <v>0</v>
      </c>
      <c r="I1520" s="19">
        <v>37</v>
      </c>
    </row>
    <row r="1521" spans="2:9" x14ac:dyDescent="0.25">
      <c r="B1521" s="19" t="s">
        <v>122</v>
      </c>
      <c r="C1521" s="20">
        <v>19</v>
      </c>
      <c r="D1521" s="20">
        <v>0</v>
      </c>
      <c r="E1521" s="20">
        <v>0</v>
      </c>
      <c r="F1521" s="20">
        <v>0</v>
      </c>
      <c r="G1521" s="20">
        <v>0</v>
      </c>
      <c r="H1521" s="20">
        <v>0</v>
      </c>
      <c r="I1521" s="19">
        <v>19</v>
      </c>
    </row>
    <row r="1522" spans="2:9" x14ac:dyDescent="0.25">
      <c r="B1522" s="19" t="s">
        <v>123</v>
      </c>
      <c r="C1522" s="20">
        <v>338</v>
      </c>
      <c r="D1522" s="20">
        <v>0</v>
      </c>
      <c r="E1522" s="20">
        <v>0</v>
      </c>
      <c r="F1522" s="20">
        <v>0</v>
      </c>
      <c r="G1522" s="20">
        <v>0</v>
      </c>
      <c r="H1522" s="20">
        <v>0</v>
      </c>
      <c r="I1522" s="19">
        <v>338</v>
      </c>
    </row>
    <row r="1523" spans="2:9" x14ac:dyDescent="0.25">
      <c r="B1523" s="19" t="s">
        <v>144</v>
      </c>
      <c r="C1523" s="20">
        <v>296</v>
      </c>
      <c r="D1523" s="20">
        <v>2</v>
      </c>
      <c r="E1523" s="20">
        <v>0</v>
      </c>
      <c r="F1523" s="20">
        <v>0</v>
      </c>
      <c r="G1523" s="20">
        <v>0</v>
      </c>
      <c r="H1523" s="20">
        <v>0</v>
      </c>
      <c r="I1523" s="19">
        <v>298</v>
      </c>
    </row>
    <row r="1524" spans="2:9" x14ac:dyDescent="0.25">
      <c r="B1524" s="19" t="s">
        <v>147</v>
      </c>
      <c r="C1524" s="20">
        <v>63</v>
      </c>
      <c r="D1524" s="20">
        <v>1</v>
      </c>
      <c r="E1524" s="20">
        <v>0</v>
      </c>
      <c r="F1524" s="20">
        <v>0</v>
      </c>
      <c r="G1524" s="20">
        <v>0</v>
      </c>
      <c r="H1524" s="20">
        <v>0</v>
      </c>
      <c r="I1524" s="19">
        <v>64</v>
      </c>
    </row>
    <row r="1525" spans="2:9" x14ac:dyDescent="0.25">
      <c r="B1525" s="19" t="s">
        <v>125</v>
      </c>
      <c r="C1525" s="20">
        <v>126</v>
      </c>
      <c r="D1525" s="20">
        <v>0</v>
      </c>
      <c r="E1525" s="20">
        <v>0</v>
      </c>
      <c r="F1525" s="20">
        <v>0</v>
      </c>
      <c r="G1525" s="20">
        <v>0</v>
      </c>
      <c r="H1525" s="20">
        <v>0</v>
      </c>
      <c r="I1525" s="19">
        <v>126</v>
      </c>
    </row>
    <row r="1526" spans="2:9" x14ac:dyDescent="0.25">
      <c r="B1526" s="19" t="s">
        <v>126</v>
      </c>
      <c r="C1526" s="20">
        <v>1</v>
      </c>
      <c r="D1526" s="20">
        <v>0</v>
      </c>
      <c r="E1526" s="20">
        <v>0</v>
      </c>
      <c r="F1526" s="20">
        <v>0</v>
      </c>
      <c r="G1526" s="20">
        <v>0</v>
      </c>
      <c r="H1526" s="20">
        <v>0</v>
      </c>
      <c r="I1526" s="19">
        <v>1</v>
      </c>
    </row>
    <row r="1527" spans="2:9" x14ac:dyDescent="0.25">
      <c r="B1527" s="19" t="s">
        <v>127</v>
      </c>
      <c r="C1527" s="20">
        <v>121</v>
      </c>
      <c r="D1527" s="20">
        <v>0</v>
      </c>
      <c r="E1527" s="20">
        <v>0</v>
      </c>
      <c r="F1527" s="20">
        <v>0</v>
      </c>
      <c r="G1527" s="20">
        <v>0</v>
      </c>
      <c r="H1527" s="20">
        <v>0</v>
      </c>
      <c r="I1527" s="19">
        <v>121</v>
      </c>
    </row>
    <row r="1528" spans="2:9" x14ac:dyDescent="0.25">
      <c r="B1528" s="19" t="s">
        <v>128</v>
      </c>
      <c r="C1528" s="20">
        <v>2</v>
      </c>
      <c r="D1528" s="20">
        <v>0</v>
      </c>
      <c r="E1528" s="20">
        <v>2</v>
      </c>
      <c r="F1528" s="20">
        <v>0</v>
      </c>
      <c r="G1528" s="20">
        <v>0</v>
      </c>
      <c r="H1528" s="20">
        <v>0</v>
      </c>
      <c r="I1528" s="19">
        <v>4</v>
      </c>
    </row>
    <row r="1529" spans="2:9" x14ac:dyDescent="0.25">
      <c r="B1529" s="19" t="s">
        <v>169</v>
      </c>
      <c r="C1529" s="20">
        <v>120</v>
      </c>
      <c r="D1529" s="20">
        <v>0</v>
      </c>
      <c r="E1529" s="20">
        <v>0</v>
      </c>
      <c r="F1529" s="20">
        <v>0</v>
      </c>
      <c r="G1529" s="20">
        <v>0</v>
      </c>
      <c r="H1529" s="20">
        <v>0</v>
      </c>
      <c r="I1529" s="19">
        <v>120</v>
      </c>
    </row>
    <row r="1530" spans="2:9" x14ac:dyDescent="0.25">
      <c r="B1530" s="19" t="s">
        <v>129</v>
      </c>
      <c r="C1530" s="20">
        <v>5</v>
      </c>
      <c r="D1530" s="20">
        <v>0</v>
      </c>
      <c r="E1530" s="20">
        <v>0</v>
      </c>
      <c r="F1530" s="20">
        <v>0</v>
      </c>
      <c r="G1530" s="20">
        <v>0</v>
      </c>
      <c r="H1530" s="20">
        <v>0</v>
      </c>
      <c r="I1530" s="19">
        <v>5</v>
      </c>
    </row>
    <row r="1531" spans="2:9" x14ac:dyDescent="0.25">
      <c r="B1531" s="19" t="s">
        <v>148</v>
      </c>
      <c r="C1531" s="20">
        <v>15</v>
      </c>
      <c r="D1531" s="20">
        <v>0</v>
      </c>
      <c r="E1531" s="20">
        <v>0</v>
      </c>
      <c r="F1531" s="20">
        <v>0</v>
      </c>
      <c r="G1531" s="20">
        <v>0</v>
      </c>
      <c r="H1531" s="20">
        <v>0</v>
      </c>
      <c r="I1531" s="19">
        <v>15</v>
      </c>
    </row>
    <row r="1532" spans="2:9" x14ac:dyDescent="0.25">
      <c r="B1532" s="19" t="s">
        <v>130</v>
      </c>
      <c r="C1532" s="20">
        <v>4</v>
      </c>
      <c r="D1532" s="20">
        <v>0</v>
      </c>
      <c r="E1532" s="20">
        <v>0</v>
      </c>
      <c r="F1532" s="20">
        <v>0</v>
      </c>
      <c r="G1532" s="20">
        <v>0</v>
      </c>
      <c r="H1532" s="20">
        <v>0</v>
      </c>
      <c r="I1532" s="19">
        <v>4</v>
      </c>
    </row>
    <row r="1533" spans="2:9" x14ac:dyDescent="0.25">
      <c r="B1533" s="19" t="s">
        <v>131</v>
      </c>
      <c r="C1533" s="20">
        <v>219</v>
      </c>
      <c r="D1533" s="20">
        <v>0</v>
      </c>
      <c r="E1533" s="20">
        <v>0</v>
      </c>
      <c r="F1533" s="20">
        <v>0</v>
      </c>
      <c r="G1533" s="20">
        <v>0</v>
      </c>
      <c r="H1533" s="20">
        <v>0</v>
      </c>
      <c r="I1533" s="19">
        <v>219</v>
      </c>
    </row>
    <row r="1534" spans="2:9" x14ac:dyDescent="0.25">
      <c r="B1534" s="19" t="s">
        <v>132</v>
      </c>
      <c r="C1534" s="20">
        <v>0</v>
      </c>
      <c r="D1534" s="20">
        <v>0</v>
      </c>
      <c r="E1534" s="20">
        <v>129</v>
      </c>
      <c r="F1534" s="20">
        <v>2</v>
      </c>
      <c r="G1534" s="20">
        <v>0</v>
      </c>
      <c r="H1534" s="20">
        <v>62</v>
      </c>
      <c r="I1534" s="19">
        <v>193</v>
      </c>
    </row>
    <row r="1535" spans="2:9" x14ac:dyDescent="0.25">
      <c r="B1535" s="19" t="s">
        <v>133</v>
      </c>
      <c r="C1535" s="20">
        <v>4</v>
      </c>
      <c r="D1535" s="20">
        <v>0</v>
      </c>
      <c r="E1535" s="20">
        <v>39</v>
      </c>
      <c r="F1535" s="20">
        <v>0</v>
      </c>
      <c r="G1535" s="20">
        <v>0</v>
      </c>
      <c r="H1535" s="20">
        <v>0</v>
      </c>
      <c r="I1535" s="19">
        <v>43</v>
      </c>
    </row>
    <row r="1536" spans="2:9" x14ac:dyDescent="0.25">
      <c r="B1536" s="19" t="s">
        <v>134</v>
      </c>
      <c r="C1536" s="20">
        <v>3</v>
      </c>
      <c r="D1536" s="20">
        <v>0</v>
      </c>
      <c r="E1536" s="20">
        <v>4</v>
      </c>
      <c r="F1536" s="20">
        <v>0</v>
      </c>
      <c r="G1536" s="20">
        <v>0</v>
      </c>
      <c r="H1536" s="20">
        <v>0</v>
      </c>
      <c r="I1536" s="19">
        <v>7</v>
      </c>
    </row>
    <row r="1537" spans="2:9" x14ac:dyDescent="0.25">
      <c r="B1537" s="19" t="s">
        <v>170</v>
      </c>
      <c r="C1537" s="20">
        <v>1</v>
      </c>
      <c r="D1537" s="20">
        <v>0</v>
      </c>
      <c r="E1537" s="20">
        <v>0</v>
      </c>
      <c r="F1537" s="20">
        <v>0</v>
      </c>
      <c r="G1537" s="20">
        <v>0</v>
      </c>
      <c r="H1537" s="20">
        <v>0</v>
      </c>
      <c r="I1537" s="19">
        <v>1</v>
      </c>
    </row>
    <row r="1538" spans="2:9" x14ac:dyDescent="0.25">
      <c r="B1538" s="19"/>
      <c r="C1538" s="20"/>
      <c r="D1538" s="20"/>
      <c r="E1538" s="20"/>
      <c r="F1538" s="20"/>
      <c r="G1538" s="20"/>
      <c r="H1538" s="20"/>
      <c r="I1538" s="19">
        <v>0</v>
      </c>
    </row>
    <row r="1539" spans="2:9" x14ac:dyDescent="0.25">
      <c r="B1539" s="19"/>
      <c r="C1539" s="20"/>
      <c r="D1539" s="20"/>
      <c r="E1539" s="20"/>
      <c r="F1539" s="20"/>
      <c r="G1539" s="20"/>
      <c r="H1539" s="20"/>
      <c r="I1539" s="19"/>
    </row>
    <row r="1540" spans="2:9" x14ac:dyDescent="0.25">
      <c r="B1540" s="19"/>
      <c r="C1540" s="20"/>
      <c r="D1540" s="20"/>
      <c r="E1540" s="20"/>
      <c r="F1540" s="20"/>
      <c r="G1540" s="20"/>
      <c r="H1540" s="20"/>
      <c r="I1540" s="19"/>
    </row>
    <row r="1541" spans="2:9" x14ac:dyDescent="0.25">
      <c r="B1541" s="19"/>
      <c r="C1541" s="20"/>
      <c r="D1541" s="20"/>
      <c r="E1541" s="20"/>
      <c r="F1541" s="20"/>
      <c r="G1541" s="20"/>
      <c r="H1541" s="20"/>
      <c r="I1541" s="19"/>
    </row>
    <row r="1542" spans="2:9" x14ac:dyDescent="0.25">
      <c r="B1542" s="19"/>
      <c r="C1542" s="20"/>
      <c r="D1542" s="20"/>
      <c r="E1542" s="20"/>
      <c r="F1542" s="20"/>
      <c r="G1542" s="20"/>
      <c r="H1542" s="20"/>
      <c r="I1542" s="19"/>
    </row>
    <row r="1543" spans="2:9" x14ac:dyDescent="0.25">
      <c r="B1543" s="19"/>
      <c r="C1543" s="20"/>
      <c r="D1543" s="20"/>
      <c r="E1543" s="20"/>
      <c r="F1543" s="20"/>
      <c r="G1543" s="20"/>
      <c r="H1543" s="20"/>
      <c r="I1543" s="19"/>
    </row>
    <row r="1544" spans="2:9" x14ac:dyDescent="0.25">
      <c r="B1544" s="19"/>
      <c r="C1544" s="20"/>
      <c r="D1544" s="20"/>
      <c r="E1544" s="20"/>
      <c r="F1544" s="20"/>
      <c r="G1544" s="20"/>
      <c r="H1544" s="20"/>
      <c r="I1544" s="19"/>
    </row>
    <row r="1545" spans="2:9" x14ac:dyDescent="0.25">
      <c r="B1545" s="19"/>
      <c r="C1545" s="20"/>
      <c r="D1545" s="20"/>
      <c r="E1545" s="20"/>
      <c r="F1545" s="20"/>
      <c r="G1545" s="20"/>
      <c r="H1545" s="20"/>
      <c r="I1545" s="19"/>
    </row>
    <row r="1546" spans="2:9" x14ac:dyDescent="0.25">
      <c r="B1546" s="19"/>
      <c r="C1546" s="20"/>
      <c r="D1546" s="20"/>
      <c r="E1546" s="20"/>
      <c r="F1546" s="20"/>
      <c r="G1546" s="20"/>
      <c r="H1546" s="20"/>
      <c r="I1546" s="19"/>
    </row>
    <row r="1547" spans="2:9" x14ac:dyDescent="0.25">
      <c r="B1547" s="19"/>
      <c r="C1547" s="20"/>
      <c r="D1547" s="20"/>
      <c r="E1547" s="20"/>
      <c r="F1547" s="20"/>
      <c r="G1547" s="20"/>
      <c r="H1547" s="20"/>
      <c r="I1547" s="19"/>
    </row>
    <row r="1548" spans="2:9" x14ac:dyDescent="0.25">
      <c r="B1548" s="19"/>
      <c r="C1548" s="20"/>
      <c r="D1548" s="20"/>
      <c r="E1548" s="20"/>
      <c r="F1548" s="20"/>
      <c r="G1548" s="20"/>
      <c r="H1548" s="20"/>
      <c r="I1548" s="19"/>
    </row>
    <row r="1549" spans="2:9" x14ac:dyDescent="0.25">
      <c r="B1549" s="19"/>
      <c r="C1549" s="20"/>
      <c r="D1549" s="20"/>
      <c r="E1549" s="20"/>
      <c r="F1549" s="20"/>
      <c r="G1549" s="20"/>
      <c r="H1549" s="20"/>
      <c r="I1549" s="19"/>
    </row>
    <row r="1550" spans="2:9" x14ac:dyDescent="0.25">
      <c r="B1550" s="19"/>
      <c r="C1550" s="20"/>
      <c r="D1550" s="20"/>
      <c r="E1550" s="20"/>
      <c r="F1550" s="20"/>
      <c r="G1550" s="20"/>
      <c r="H1550" s="20"/>
      <c r="I1550" s="19"/>
    </row>
    <row r="1551" spans="2:9" x14ac:dyDescent="0.25">
      <c r="B1551" s="19"/>
      <c r="C1551" s="20"/>
      <c r="D1551" s="20"/>
      <c r="E1551" s="20"/>
      <c r="F1551" s="20"/>
      <c r="G1551" s="20"/>
      <c r="H1551" s="20"/>
      <c r="I1551" s="19"/>
    </row>
    <row r="1552" spans="2:9" x14ac:dyDescent="0.25">
      <c r="B1552" s="19"/>
      <c r="C1552" s="20"/>
      <c r="D1552" s="20"/>
      <c r="E1552" s="20"/>
      <c r="F1552" s="20"/>
      <c r="G1552" s="20"/>
      <c r="H1552" s="20"/>
      <c r="I1552" s="19"/>
    </row>
    <row r="1553" spans="2:10" x14ac:dyDescent="0.25">
      <c r="B1553" s="19"/>
      <c r="C1553" s="20"/>
      <c r="D1553" s="20"/>
      <c r="E1553" s="20"/>
      <c r="F1553" s="20"/>
      <c r="G1553" s="20"/>
      <c r="H1553" s="20"/>
      <c r="I1553" s="19"/>
    </row>
    <row r="1554" spans="2:10" x14ac:dyDescent="0.25">
      <c r="B1554" s="19"/>
      <c r="C1554" s="20"/>
      <c r="D1554" s="20"/>
      <c r="E1554" s="20"/>
      <c r="F1554" s="20"/>
      <c r="G1554" s="20"/>
      <c r="H1554" s="20"/>
      <c r="I1554" s="19"/>
    </row>
    <row r="1555" spans="2:10" x14ac:dyDescent="0.25">
      <c r="B1555" s="19"/>
      <c r="C1555" s="20"/>
      <c r="D1555" s="20"/>
      <c r="E1555" s="20"/>
      <c r="F1555" s="20"/>
      <c r="G1555" s="20"/>
      <c r="H1555" s="20"/>
      <c r="I1555" s="19"/>
    </row>
    <row r="1556" spans="2:10" x14ac:dyDescent="0.25">
      <c r="B1556" s="19" t="s">
        <v>8</v>
      </c>
      <c r="C1556" s="19">
        <f t="shared" ref="C1556:H1556" si="14">SUM(C1475:C1545)</f>
        <v>360223</v>
      </c>
      <c r="D1556" s="19">
        <f t="shared" si="14"/>
        <v>5576</v>
      </c>
      <c r="E1556" s="19">
        <f t="shared" si="14"/>
        <v>4623</v>
      </c>
      <c r="F1556" s="19">
        <f t="shared" si="14"/>
        <v>1000</v>
      </c>
      <c r="G1556" s="19">
        <f t="shared" si="14"/>
        <v>428</v>
      </c>
      <c r="H1556" s="19">
        <f t="shared" si="14"/>
        <v>316</v>
      </c>
      <c r="I1556" s="19">
        <f>SUM(I1475:I1545)</f>
        <v>372166</v>
      </c>
    </row>
    <row r="1557" spans="2:10" ht="15.75" thickBot="1" x14ac:dyDescent="0.3">
      <c r="B1557" s="26"/>
      <c r="C1557" s="27"/>
      <c r="D1557" s="27"/>
      <c r="E1557" s="27"/>
      <c r="F1557" s="27"/>
      <c r="G1557" s="27"/>
      <c r="H1557" s="27"/>
      <c r="I1557" s="27"/>
      <c r="J1557" s="28"/>
    </row>
    <row r="1558" spans="2:10" ht="16.5" thickBot="1" x14ac:dyDescent="0.3">
      <c r="B1558" s="48" t="s">
        <v>67</v>
      </c>
      <c r="C1558" s="49"/>
      <c r="D1558" s="49"/>
      <c r="E1558" s="49"/>
      <c r="F1558" s="49"/>
      <c r="G1558" s="49"/>
      <c r="H1558" s="50"/>
      <c r="I1558" s="61" t="str">
        <f>$I$30</f>
        <v>ACUMULAT DESEMBRE 2020</v>
      </c>
    </row>
    <row r="1559" spans="2:10" x14ac:dyDescent="0.25">
      <c r="B1559" s="17" t="s">
        <v>31</v>
      </c>
      <c r="C1559" s="18" t="s">
        <v>32</v>
      </c>
      <c r="D1559" s="18" t="s">
        <v>33</v>
      </c>
      <c r="E1559" s="18" t="s">
        <v>34</v>
      </c>
      <c r="F1559" s="18" t="s">
        <v>35</v>
      </c>
      <c r="G1559" s="18" t="s">
        <v>36</v>
      </c>
      <c r="H1559" s="18" t="s">
        <v>37</v>
      </c>
      <c r="I1559" s="18" t="s">
        <v>8</v>
      </c>
    </row>
    <row r="1560" spans="2:10" x14ac:dyDescent="0.25">
      <c r="B1560" s="19" t="s">
        <v>38</v>
      </c>
      <c r="C1560" s="20">
        <v>132031</v>
      </c>
      <c r="D1560" s="20">
        <v>1104</v>
      </c>
      <c r="E1560" s="20">
        <v>755</v>
      </c>
      <c r="F1560" s="20">
        <v>205</v>
      </c>
      <c r="G1560" s="20">
        <v>3</v>
      </c>
      <c r="H1560" s="20">
        <v>347</v>
      </c>
      <c r="I1560" s="19">
        <v>134445</v>
      </c>
    </row>
    <row r="1561" spans="2:10" x14ac:dyDescent="0.25">
      <c r="B1561" s="19" t="s">
        <v>39</v>
      </c>
      <c r="C1561" s="20">
        <v>75703</v>
      </c>
      <c r="D1561" s="20">
        <v>558</v>
      </c>
      <c r="E1561" s="20">
        <v>415</v>
      </c>
      <c r="F1561" s="20">
        <v>58</v>
      </c>
      <c r="G1561" s="20">
        <v>13</v>
      </c>
      <c r="H1561" s="20">
        <v>170</v>
      </c>
      <c r="I1561" s="19">
        <v>76917</v>
      </c>
    </row>
    <row r="1562" spans="2:10" x14ac:dyDescent="0.25">
      <c r="B1562" s="19" t="s">
        <v>40</v>
      </c>
      <c r="C1562" s="20">
        <v>36998</v>
      </c>
      <c r="D1562" s="20">
        <v>916</v>
      </c>
      <c r="E1562" s="20">
        <v>0</v>
      </c>
      <c r="F1562" s="20">
        <v>110</v>
      </c>
      <c r="G1562" s="20">
        <v>0</v>
      </c>
      <c r="H1562" s="20">
        <v>73</v>
      </c>
      <c r="I1562" s="19">
        <v>38097</v>
      </c>
    </row>
    <row r="1563" spans="2:10" x14ac:dyDescent="0.25">
      <c r="B1563" s="19" t="s">
        <v>41</v>
      </c>
      <c r="C1563" s="20">
        <v>21052</v>
      </c>
      <c r="D1563" s="20">
        <v>1519</v>
      </c>
      <c r="E1563" s="20">
        <v>898</v>
      </c>
      <c r="F1563" s="20">
        <v>218</v>
      </c>
      <c r="G1563" s="20">
        <v>32</v>
      </c>
      <c r="H1563" s="20">
        <v>318</v>
      </c>
      <c r="I1563" s="19">
        <v>24037</v>
      </c>
    </row>
    <row r="1564" spans="2:10" x14ac:dyDescent="0.25">
      <c r="B1564" s="19" t="s">
        <v>42</v>
      </c>
      <c r="C1564" s="20">
        <v>8729</v>
      </c>
      <c r="D1564" s="20">
        <v>48</v>
      </c>
      <c r="E1564" s="20">
        <v>50</v>
      </c>
      <c r="F1564" s="20">
        <v>4</v>
      </c>
      <c r="G1564" s="20">
        <v>0</v>
      </c>
      <c r="H1564" s="20">
        <v>1</v>
      </c>
      <c r="I1564" s="19">
        <v>8832</v>
      </c>
    </row>
    <row r="1565" spans="2:10" x14ac:dyDescent="0.25">
      <c r="B1565" s="19" t="s">
        <v>43</v>
      </c>
      <c r="C1565" s="20">
        <v>4784</v>
      </c>
      <c r="D1565" s="20">
        <v>63</v>
      </c>
      <c r="E1565" s="20">
        <v>22</v>
      </c>
      <c r="F1565" s="20">
        <v>2</v>
      </c>
      <c r="G1565" s="20">
        <v>0</v>
      </c>
      <c r="H1565" s="20">
        <v>51</v>
      </c>
      <c r="I1565" s="19">
        <v>4922</v>
      </c>
    </row>
    <row r="1566" spans="2:10" x14ac:dyDescent="0.25">
      <c r="B1566" s="19" t="s">
        <v>89</v>
      </c>
      <c r="C1566" s="20">
        <v>197</v>
      </c>
      <c r="D1566" s="20">
        <v>0</v>
      </c>
      <c r="E1566" s="20">
        <v>0</v>
      </c>
      <c r="F1566" s="20">
        <v>0</v>
      </c>
      <c r="G1566" s="20">
        <v>0</v>
      </c>
      <c r="H1566" s="20">
        <v>13</v>
      </c>
      <c r="I1566" s="19">
        <v>210</v>
      </c>
    </row>
    <row r="1567" spans="2:10" x14ac:dyDescent="0.25">
      <c r="B1567" s="19" t="s">
        <v>90</v>
      </c>
      <c r="C1567" s="20">
        <v>63</v>
      </c>
      <c r="D1567" s="20">
        <v>0</v>
      </c>
      <c r="E1567" s="20">
        <v>0</v>
      </c>
      <c r="F1567" s="20">
        <v>0</v>
      </c>
      <c r="G1567" s="20">
        <v>0</v>
      </c>
      <c r="H1567" s="20">
        <v>0</v>
      </c>
      <c r="I1567" s="19">
        <v>63</v>
      </c>
    </row>
    <row r="1568" spans="2:10" x14ac:dyDescent="0.25">
      <c r="B1568" s="19" t="s">
        <v>91</v>
      </c>
      <c r="C1568" s="20">
        <v>26143</v>
      </c>
      <c r="D1568" s="20">
        <v>418</v>
      </c>
      <c r="E1568" s="20">
        <v>43</v>
      </c>
      <c r="F1568" s="20">
        <v>72</v>
      </c>
      <c r="G1568" s="20">
        <v>70</v>
      </c>
      <c r="H1568" s="20">
        <v>19</v>
      </c>
      <c r="I1568" s="19">
        <v>26765</v>
      </c>
    </row>
    <row r="1569" spans="2:9" x14ac:dyDescent="0.25">
      <c r="B1569" s="19" t="s">
        <v>92</v>
      </c>
      <c r="C1569" s="20">
        <v>10922</v>
      </c>
      <c r="D1569" s="20">
        <v>28</v>
      </c>
      <c r="E1569" s="20">
        <v>1</v>
      </c>
      <c r="F1569" s="20">
        <v>0</v>
      </c>
      <c r="G1569" s="20">
        <v>12</v>
      </c>
      <c r="H1569" s="20">
        <v>0</v>
      </c>
      <c r="I1569" s="19">
        <v>10963</v>
      </c>
    </row>
    <row r="1570" spans="2:9" x14ac:dyDescent="0.25">
      <c r="B1570" s="19" t="s">
        <v>93</v>
      </c>
      <c r="C1570" s="20">
        <v>5854</v>
      </c>
      <c r="D1570" s="20">
        <v>19</v>
      </c>
      <c r="E1570" s="20">
        <v>14</v>
      </c>
      <c r="F1570" s="20">
        <v>0</v>
      </c>
      <c r="G1570" s="20">
        <v>0</v>
      </c>
      <c r="H1570" s="20">
        <v>0</v>
      </c>
      <c r="I1570" s="19">
        <v>5887</v>
      </c>
    </row>
    <row r="1571" spans="2:9" x14ac:dyDescent="0.25">
      <c r="B1571" s="19" t="s">
        <v>94</v>
      </c>
      <c r="C1571" s="20">
        <v>5647</v>
      </c>
      <c r="D1571" s="20">
        <v>8</v>
      </c>
      <c r="E1571" s="20">
        <v>10</v>
      </c>
      <c r="F1571" s="20">
        <v>0</v>
      </c>
      <c r="G1571" s="20">
        <v>0</v>
      </c>
      <c r="H1571" s="20">
        <v>0</v>
      </c>
      <c r="I1571" s="19">
        <v>5665</v>
      </c>
    </row>
    <row r="1572" spans="2:9" x14ac:dyDescent="0.25">
      <c r="B1572" s="19" t="s">
        <v>95</v>
      </c>
      <c r="C1572" s="20">
        <v>612</v>
      </c>
      <c r="D1572" s="20">
        <v>5</v>
      </c>
      <c r="E1572" s="20">
        <v>0</v>
      </c>
      <c r="F1572" s="20">
        <v>0</v>
      </c>
      <c r="G1572" s="20">
        <v>0</v>
      </c>
      <c r="H1572" s="20">
        <v>0</v>
      </c>
      <c r="I1572" s="19">
        <v>617</v>
      </c>
    </row>
    <row r="1573" spans="2:9" x14ac:dyDescent="0.25">
      <c r="B1573" s="19" t="s">
        <v>44</v>
      </c>
      <c r="C1573" s="20">
        <v>1656</v>
      </c>
      <c r="D1573" s="20">
        <v>423</v>
      </c>
      <c r="E1573" s="20">
        <v>8</v>
      </c>
      <c r="F1573" s="20">
        <v>0</v>
      </c>
      <c r="G1573" s="20">
        <v>0</v>
      </c>
      <c r="H1573" s="20">
        <v>2</v>
      </c>
      <c r="I1573" s="19">
        <v>2089</v>
      </c>
    </row>
    <row r="1574" spans="2:9" x14ac:dyDescent="0.25">
      <c r="B1574" s="19" t="s">
        <v>45</v>
      </c>
      <c r="C1574" s="20">
        <v>2478</v>
      </c>
      <c r="D1574" s="20">
        <v>140</v>
      </c>
      <c r="E1574" s="20">
        <v>6</v>
      </c>
      <c r="F1574" s="20">
        <v>2</v>
      </c>
      <c r="G1574" s="20">
        <v>0</v>
      </c>
      <c r="H1574" s="20">
        <v>12</v>
      </c>
      <c r="I1574" s="19">
        <v>2638</v>
      </c>
    </row>
    <row r="1575" spans="2:9" x14ac:dyDescent="0.25">
      <c r="B1575" s="19" t="s">
        <v>46</v>
      </c>
      <c r="C1575" s="20">
        <v>472</v>
      </c>
      <c r="D1575" s="20">
        <v>282</v>
      </c>
      <c r="E1575" s="20">
        <v>54</v>
      </c>
      <c r="F1575" s="20">
        <v>0</v>
      </c>
      <c r="G1575" s="20">
        <v>0</v>
      </c>
      <c r="H1575" s="20">
        <v>0</v>
      </c>
      <c r="I1575" s="19">
        <v>808</v>
      </c>
    </row>
    <row r="1576" spans="2:9" x14ac:dyDescent="0.25">
      <c r="B1576" s="19" t="s">
        <v>47</v>
      </c>
      <c r="C1576" s="20">
        <v>2061</v>
      </c>
      <c r="D1576" s="20">
        <v>2</v>
      </c>
      <c r="E1576" s="20">
        <v>324</v>
      </c>
      <c r="F1576" s="20">
        <v>51</v>
      </c>
      <c r="G1576" s="20">
        <v>88</v>
      </c>
      <c r="H1576" s="20">
        <v>13</v>
      </c>
      <c r="I1576" s="19">
        <v>2539</v>
      </c>
    </row>
    <row r="1577" spans="2:9" x14ac:dyDescent="0.25">
      <c r="B1577" s="19" t="s">
        <v>96</v>
      </c>
      <c r="C1577" s="20">
        <v>5421</v>
      </c>
      <c r="D1577" s="20">
        <v>236</v>
      </c>
      <c r="E1577" s="20">
        <v>1</v>
      </c>
      <c r="F1577" s="20">
        <v>0</v>
      </c>
      <c r="G1577" s="20">
        <v>0</v>
      </c>
      <c r="H1577" s="20">
        <v>0</v>
      </c>
      <c r="I1577" s="19">
        <v>5658</v>
      </c>
    </row>
    <row r="1578" spans="2:9" x14ac:dyDescent="0.25">
      <c r="B1578" s="19" t="s">
        <v>155</v>
      </c>
      <c r="C1578" s="20">
        <v>49</v>
      </c>
      <c r="D1578" s="20">
        <v>0</v>
      </c>
      <c r="E1578" s="20">
        <v>0</v>
      </c>
      <c r="F1578" s="20">
        <v>0</v>
      </c>
      <c r="G1578" s="20">
        <v>0</v>
      </c>
      <c r="H1578" s="20">
        <v>0</v>
      </c>
      <c r="I1578" s="19">
        <v>49</v>
      </c>
    </row>
    <row r="1579" spans="2:9" x14ac:dyDescent="0.25">
      <c r="B1579" s="19" t="s">
        <v>83</v>
      </c>
      <c r="C1579" s="20">
        <v>482</v>
      </c>
      <c r="D1579" s="20">
        <v>2</v>
      </c>
      <c r="E1579" s="20">
        <v>0</v>
      </c>
      <c r="F1579" s="20">
        <v>0</v>
      </c>
      <c r="G1579" s="20">
        <v>8</v>
      </c>
      <c r="H1579" s="20">
        <v>0</v>
      </c>
      <c r="I1579" s="19">
        <v>492</v>
      </c>
    </row>
    <row r="1580" spans="2:9" x14ac:dyDescent="0.25">
      <c r="B1580" s="19" t="s">
        <v>97</v>
      </c>
      <c r="C1580" s="20">
        <v>904</v>
      </c>
      <c r="D1580" s="20">
        <v>3</v>
      </c>
      <c r="E1580" s="20">
        <v>0</v>
      </c>
      <c r="F1580" s="20">
        <v>0</v>
      </c>
      <c r="G1580" s="20">
        <v>0</v>
      </c>
      <c r="H1580" s="20">
        <v>11</v>
      </c>
      <c r="I1580" s="19">
        <v>918</v>
      </c>
    </row>
    <row r="1581" spans="2:9" x14ac:dyDescent="0.25">
      <c r="B1581" s="19" t="s">
        <v>98</v>
      </c>
      <c r="C1581" s="20">
        <v>8</v>
      </c>
      <c r="D1581" s="20">
        <v>0</v>
      </c>
      <c r="E1581" s="20">
        <v>0</v>
      </c>
      <c r="F1581" s="20">
        <v>0</v>
      </c>
      <c r="G1581" s="20">
        <v>0</v>
      </c>
      <c r="H1581" s="20">
        <v>0</v>
      </c>
      <c r="I1581" s="19">
        <v>8</v>
      </c>
    </row>
    <row r="1582" spans="2:9" x14ac:dyDescent="0.25">
      <c r="B1582" s="19" t="s">
        <v>136</v>
      </c>
      <c r="C1582" s="20">
        <v>134</v>
      </c>
      <c r="D1582" s="20">
        <v>0</v>
      </c>
      <c r="E1582" s="20">
        <v>0</v>
      </c>
      <c r="F1582" s="20">
        <v>0</v>
      </c>
      <c r="G1582" s="20">
        <v>0</v>
      </c>
      <c r="H1582" s="20">
        <v>0</v>
      </c>
      <c r="I1582" s="19">
        <v>134</v>
      </c>
    </row>
    <row r="1583" spans="2:9" x14ac:dyDescent="0.25">
      <c r="B1583" s="19" t="s">
        <v>99</v>
      </c>
      <c r="C1583" s="20">
        <v>174</v>
      </c>
      <c r="D1583" s="20">
        <v>0</v>
      </c>
      <c r="E1583" s="20">
        <v>0</v>
      </c>
      <c r="F1583" s="20">
        <v>0</v>
      </c>
      <c r="G1583" s="20">
        <v>0</v>
      </c>
      <c r="H1583" s="20">
        <v>0</v>
      </c>
      <c r="I1583" s="19">
        <v>174</v>
      </c>
    </row>
    <row r="1584" spans="2:9" x14ac:dyDescent="0.25">
      <c r="B1584" s="19" t="s">
        <v>100</v>
      </c>
      <c r="C1584" s="20">
        <v>1769</v>
      </c>
      <c r="D1584" s="20">
        <v>0</v>
      </c>
      <c r="E1584" s="20">
        <v>0</v>
      </c>
      <c r="F1584" s="20">
        <v>0</v>
      </c>
      <c r="G1584" s="20">
        <v>0</v>
      </c>
      <c r="H1584" s="20">
        <v>0</v>
      </c>
      <c r="I1584" s="19">
        <v>1769</v>
      </c>
    </row>
    <row r="1585" spans="2:9" x14ac:dyDescent="0.25">
      <c r="B1585" s="19" t="s">
        <v>101</v>
      </c>
      <c r="C1585" s="20">
        <v>446</v>
      </c>
      <c r="D1585" s="20">
        <v>0</v>
      </c>
      <c r="E1585" s="20">
        <v>0</v>
      </c>
      <c r="F1585" s="20">
        <v>0</v>
      </c>
      <c r="G1585" s="20">
        <v>0</v>
      </c>
      <c r="H1585" s="20">
        <v>0</v>
      </c>
      <c r="I1585" s="19">
        <v>446</v>
      </c>
    </row>
    <row r="1586" spans="2:9" x14ac:dyDescent="0.25">
      <c r="B1586" s="19" t="s">
        <v>102</v>
      </c>
      <c r="C1586" s="20">
        <v>101</v>
      </c>
      <c r="D1586" s="20">
        <v>0</v>
      </c>
      <c r="E1586" s="20">
        <v>0</v>
      </c>
      <c r="F1586" s="20">
        <v>0</v>
      </c>
      <c r="G1586" s="20">
        <v>6</v>
      </c>
      <c r="H1586" s="20">
        <v>0</v>
      </c>
      <c r="I1586" s="19">
        <v>107</v>
      </c>
    </row>
    <row r="1587" spans="2:9" x14ac:dyDescent="0.25">
      <c r="B1587" s="19" t="s">
        <v>103</v>
      </c>
      <c r="C1587" s="20">
        <v>262</v>
      </c>
      <c r="D1587" s="20">
        <v>46</v>
      </c>
      <c r="E1587" s="20">
        <v>4</v>
      </c>
      <c r="F1587" s="20">
        <v>0</v>
      </c>
      <c r="G1587" s="20">
        <v>0</v>
      </c>
      <c r="H1587" s="20">
        <v>0</v>
      </c>
      <c r="I1587" s="19">
        <v>312</v>
      </c>
    </row>
    <row r="1588" spans="2:9" x14ac:dyDescent="0.25">
      <c r="B1588" s="19" t="s">
        <v>104</v>
      </c>
      <c r="C1588" s="20">
        <v>117</v>
      </c>
      <c r="D1588" s="20">
        <v>5</v>
      </c>
      <c r="E1588" s="20">
        <v>81</v>
      </c>
      <c r="F1588" s="20">
        <v>118</v>
      </c>
      <c r="G1588" s="20">
        <v>0</v>
      </c>
      <c r="H1588" s="20">
        <v>0</v>
      </c>
      <c r="I1588" s="19">
        <v>321</v>
      </c>
    </row>
    <row r="1589" spans="2:9" x14ac:dyDescent="0.25">
      <c r="B1589" s="19" t="s">
        <v>105</v>
      </c>
      <c r="C1589" s="20">
        <v>97</v>
      </c>
      <c r="D1589" s="20">
        <v>335</v>
      </c>
      <c r="E1589" s="20">
        <v>253</v>
      </c>
      <c r="F1589" s="20">
        <v>0</v>
      </c>
      <c r="G1589" s="20">
        <v>0</v>
      </c>
      <c r="H1589" s="20">
        <v>0</v>
      </c>
      <c r="I1589" s="19">
        <v>685</v>
      </c>
    </row>
    <row r="1590" spans="2:9" x14ac:dyDescent="0.25">
      <c r="B1590" s="19" t="s">
        <v>106</v>
      </c>
      <c r="C1590" s="20">
        <v>1685</v>
      </c>
      <c r="D1590" s="20">
        <v>1</v>
      </c>
      <c r="E1590" s="20">
        <v>13</v>
      </c>
      <c r="F1590" s="20">
        <v>0</v>
      </c>
      <c r="G1590" s="20">
        <v>13</v>
      </c>
      <c r="H1590" s="20">
        <v>0</v>
      </c>
      <c r="I1590" s="19">
        <v>1712</v>
      </c>
    </row>
    <row r="1591" spans="2:9" x14ac:dyDescent="0.25">
      <c r="B1591" s="19" t="s">
        <v>107</v>
      </c>
      <c r="C1591" s="20">
        <v>1034</v>
      </c>
      <c r="D1591" s="20">
        <v>351</v>
      </c>
      <c r="E1591" s="20">
        <v>52</v>
      </c>
      <c r="F1591" s="20">
        <v>86</v>
      </c>
      <c r="G1591" s="20">
        <v>27</v>
      </c>
      <c r="H1591" s="20">
        <v>20</v>
      </c>
      <c r="I1591" s="19">
        <v>1570</v>
      </c>
    </row>
    <row r="1592" spans="2:9" x14ac:dyDescent="0.25">
      <c r="B1592" s="19" t="s">
        <v>49</v>
      </c>
      <c r="C1592" s="20">
        <v>31</v>
      </c>
      <c r="D1592" s="20">
        <v>78</v>
      </c>
      <c r="E1592" s="20">
        <v>0</v>
      </c>
      <c r="F1592" s="20">
        <v>0</v>
      </c>
      <c r="G1592" s="20">
        <v>0</v>
      </c>
      <c r="H1592" s="20">
        <v>0</v>
      </c>
      <c r="I1592" s="19">
        <v>109</v>
      </c>
    </row>
    <row r="1593" spans="2:9" x14ac:dyDescent="0.25">
      <c r="B1593" s="19" t="s">
        <v>50</v>
      </c>
      <c r="C1593" s="20">
        <v>3</v>
      </c>
      <c r="D1593" s="20">
        <v>0</v>
      </c>
      <c r="E1593" s="20">
        <v>79</v>
      </c>
      <c r="F1593" s="20">
        <v>0</v>
      </c>
      <c r="G1593" s="20">
        <v>0</v>
      </c>
      <c r="H1593" s="20">
        <v>18</v>
      </c>
      <c r="I1593" s="19">
        <v>100</v>
      </c>
    </row>
    <row r="1594" spans="2:9" x14ac:dyDescent="0.25">
      <c r="B1594" s="19" t="s">
        <v>108</v>
      </c>
      <c r="C1594" s="20">
        <v>0</v>
      </c>
      <c r="D1594" s="20">
        <v>2</v>
      </c>
      <c r="E1594" s="20">
        <v>27</v>
      </c>
      <c r="F1594" s="20">
        <v>0</v>
      </c>
      <c r="G1594" s="20">
        <v>0</v>
      </c>
      <c r="H1594" s="20">
        <v>0</v>
      </c>
      <c r="I1594" s="19">
        <v>29</v>
      </c>
    </row>
    <row r="1595" spans="2:9" x14ac:dyDescent="0.25">
      <c r="B1595" s="19" t="s">
        <v>109</v>
      </c>
      <c r="C1595" s="20">
        <v>762</v>
      </c>
      <c r="D1595" s="20">
        <v>99</v>
      </c>
      <c r="E1595" s="20">
        <v>2</v>
      </c>
      <c r="F1595" s="20">
        <v>0</v>
      </c>
      <c r="G1595" s="20">
        <v>0</v>
      </c>
      <c r="H1595" s="20">
        <v>0</v>
      </c>
      <c r="I1595" s="19">
        <v>863</v>
      </c>
    </row>
    <row r="1596" spans="2:9" x14ac:dyDescent="0.25">
      <c r="B1596" s="19" t="s">
        <v>156</v>
      </c>
      <c r="C1596" s="20">
        <v>2</v>
      </c>
      <c r="D1596" s="20">
        <v>0</v>
      </c>
      <c r="E1596" s="20">
        <v>0</v>
      </c>
      <c r="F1596" s="20">
        <v>0</v>
      </c>
      <c r="G1596" s="20">
        <v>0</v>
      </c>
      <c r="H1596" s="20">
        <v>0</v>
      </c>
      <c r="I1596" s="19">
        <v>2</v>
      </c>
    </row>
    <row r="1597" spans="2:9" x14ac:dyDescent="0.25">
      <c r="B1597" s="19" t="s">
        <v>111</v>
      </c>
      <c r="C1597" s="20">
        <v>196</v>
      </c>
      <c r="D1597" s="20">
        <v>42</v>
      </c>
      <c r="E1597" s="20">
        <v>27</v>
      </c>
      <c r="F1597" s="20">
        <v>0</v>
      </c>
      <c r="G1597" s="20">
        <v>0</v>
      </c>
      <c r="H1597" s="20">
        <v>0</v>
      </c>
      <c r="I1597" s="19">
        <v>265</v>
      </c>
    </row>
    <row r="1598" spans="2:9" x14ac:dyDescent="0.25">
      <c r="B1598" s="19" t="s">
        <v>52</v>
      </c>
      <c r="C1598" s="20">
        <v>10</v>
      </c>
      <c r="D1598" s="20">
        <v>0</v>
      </c>
      <c r="E1598" s="20">
        <v>0</v>
      </c>
      <c r="F1598" s="20">
        <v>0</v>
      </c>
      <c r="G1598" s="20">
        <v>0</v>
      </c>
      <c r="H1598" s="20">
        <v>0</v>
      </c>
      <c r="I1598" s="19">
        <v>10</v>
      </c>
    </row>
    <row r="1599" spans="2:9" x14ac:dyDescent="0.25">
      <c r="B1599" s="19" t="s">
        <v>112</v>
      </c>
      <c r="C1599" s="20">
        <v>1</v>
      </c>
      <c r="D1599" s="20">
        <v>0</v>
      </c>
      <c r="E1599" s="20">
        <v>0</v>
      </c>
      <c r="F1599" s="20">
        <v>0</v>
      </c>
      <c r="G1599" s="20">
        <v>6</v>
      </c>
      <c r="H1599" s="20">
        <v>277</v>
      </c>
      <c r="I1599" s="19">
        <v>284</v>
      </c>
    </row>
    <row r="1600" spans="2:9" x14ac:dyDescent="0.25">
      <c r="B1600" s="19" t="s">
        <v>113</v>
      </c>
      <c r="C1600" s="20">
        <v>548</v>
      </c>
      <c r="D1600" s="20">
        <v>1</v>
      </c>
      <c r="E1600" s="20">
        <v>0</v>
      </c>
      <c r="F1600" s="20">
        <v>0</v>
      </c>
      <c r="G1600" s="20">
        <v>0</v>
      </c>
      <c r="H1600" s="20">
        <v>0</v>
      </c>
      <c r="I1600" s="19">
        <v>549</v>
      </c>
    </row>
    <row r="1601" spans="2:9" x14ac:dyDescent="0.25">
      <c r="B1601" s="19" t="s">
        <v>84</v>
      </c>
      <c r="C1601" s="20">
        <v>952</v>
      </c>
      <c r="D1601" s="20">
        <v>64</v>
      </c>
      <c r="E1601" s="20">
        <v>29</v>
      </c>
      <c r="F1601" s="20">
        <v>3</v>
      </c>
      <c r="G1601" s="20">
        <v>3</v>
      </c>
      <c r="H1601" s="20">
        <v>0</v>
      </c>
      <c r="I1601" s="19">
        <v>1051</v>
      </c>
    </row>
    <row r="1602" spans="2:9" x14ac:dyDescent="0.25">
      <c r="B1602" s="19" t="s">
        <v>114</v>
      </c>
      <c r="C1602" s="20">
        <v>288</v>
      </c>
      <c r="D1602" s="20">
        <v>0</v>
      </c>
      <c r="E1602" s="20">
        <v>0</v>
      </c>
      <c r="F1602" s="20">
        <v>0</v>
      </c>
      <c r="G1602" s="20">
        <v>0</v>
      </c>
      <c r="H1602" s="20">
        <v>111</v>
      </c>
      <c r="I1602" s="19">
        <v>399</v>
      </c>
    </row>
    <row r="1603" spans="2:9" x14ac:dyDescent="0.25">
      <c r="B1603" s="19" t="s">
        <v>115</v>
      </c>
      <c r="C1603" s="20">
        <v>611</v>
      </c>
      <c r="D1603" s="20">
        <v>57</v>
      </c>
      <c r="E1603" s="20">
        <v>0</v>
      </c>
      <c r="F1603" s="20">
        <v>0</v>
      </c>
      <c r="G1603" s="20">
        <v>2</v>
      </c>
      <c r="H1603" s="20">
        <v>0</v>
      </c>
      <c r="I1603" s="19">
        <v>670</v>
      </c>
    </row>
    <row r="1604" spans="2:9" x14ac:dyDescent="0.25">
      <c r="B1604" s="19" t="s">
        <v>116</v>
      </c>
      <c r="C1604" s="20">
        <v>455</v>
      </c>
      <c r="D1604" s="20">
        <v>2</v>
      </c>
      <c r="E1604" s="20">
        <v>6</v>
      </c>
      <c r="F1604" s="20">
        <v>0</v>
      </c>
      <c r="G1604" s="20">
        <v>0</v>
      </c>
      <c r="H1604" s="20">
        <v>0</v>
      </c>
      <c r="I1604" s="19">
        <v>463</v>
      </c>
    </row>
    <row r="1605" spans="2:9" x14ac:dyDescent="0.25">
      <c r="B1605" s="19" t="s">
        <v>117</v>
      </c>
      <c r="C1605" s="20">
        <v>81</v>
      </c>
      <c r="D1605" s="20">
        <v>0</v>
      </c>
      <c r="E1605" s="20">
        <v>4</v>
      </c>
      <c r="F1605" s="20">
        <v>0</v>
      </c>
      <c r="G1605" s="20">
        <v>0</v>
      </c>
      <c r="H1605" s="20">
        <v>0</v>
      </c>
      <c r="I1605" s="19">
        <v>85</v>
      </c>
    </row>
    <row r="1606" spans="2:9" x14ac:dyDescent="0.25">
      <c r="B1606" s="19" t="s">
        <v>118</v>
      </c>
      <c r="C1606" s="20">
        <v>56</v>
      </c>
      <c r="D1606" s="20">
        <v>0</v>
      </c>
      <c r="E1606" s="20">
        <v>0</v>
      </c>
      <c r="F1606" s="20">
        <v>0</v>
      </c>
      <c r="G1606" s="20">
        <v>0</v>
      </c>
      <c r="H1606" s="20">
        <v>0</v>
      </c>
      <c r="I1606" s="19">
        <v>56</v>
      </c>
    </row>
    <row r="1607" spans="2:9" x14ac:dyDescent="0.25">
      <c r="B1607" s="19" t="s">
        <v>119</v>
      </c>
      <c r="C1607" s="20">
        <v>1095</v>
      </c>
      <c r="D1607" s="20">
        <v>4</v>
      </c>
      <c r="E1607" s="20">
        <v>36</v>
      </c>
      <c r="F1607" s="20">
        <v>3</v>
      </c>
      <c r="G1607" s="20">
        <v>0</v>
      </c>
      <c r="H1607" s="20">
        <v>0</v>
      </c>
      <c r="I1607" s="19">
        <v>1138</v>
      </c>
    </row>
    <row r="1608" spans="2:9" x14ac:dyDescent="0.25">
      <c r="B1608" s="19" t="s">
        <v>120</v>
      </c>
      <c r="C1608" s="20">
        <v>641</v>
      </c>
      <c r="D1608" s="20">
        <v>6</v>
      </c>
      <c r="E1608" s="20">
        <v>0</v>
      </c>
      <c r="F1608" s="20">
        <v>0</v>
      </c>
      <c r="G1608" s="20">
        <v>0</v>
      </c>
      <c r="H1608" s="20">
        <v>3</v>
      </c>
      <c r="I1608" s="19">
        <v>650</v>
      </c>
    </row>
    <row r="1609" spans="2:9" x14ac:dyDescent="0.25">
      <c r="B1609" s="19" t="s">
        <v>121</v>
      </c>
      <c r="C1609" s="20">
        <v>203</v>
      </c>
      <c r="D1609" s="20">
        <v>0</v>
      </c>
      <c r="E1609" s="20">
        <v>0</v>
      </c>
      <c r="F1609" s="20">
        <v>0</v>
      </c>
      <c r="G1609" s="20">
        <v>0</v>
      </c>
      <c r="H1609" s="20">
        <v>0</v>
      </c>
      <c r="I1609" s="19">
        <v>203</v>
      </c>
    </row>
    <row r="1610" spans="2:9" x14ac:dyDescent="0.25">
      <c r="B1610" s="19" t="s">
        <v>141</v>
      </c>
      <c r="C1610" s="20">
        <v>163</v>
      </c>
      <c r="D1610" s="20">
        <v>0</v>
      </c>
      <c r="E1610" s="20">
        <v>0</v>
      </c>
      <c r="F1610" s="20">
        <v>0</v>
      </c>
      <c r="G1610" s="20">
        <v>0</v>
      </c>
      <c r="H1610" s="20">
        <v>0</v>
      </c>
      <c r="I1610" s="19">
        <v>163</v>
      </c>
    </row>
    <row r="1611" spans="2:9" x14ac:dyDescent="0.25">
      <c r="B1611" s="19" t="s">
        <v>142</v>
      </c>
      <c r="C1611" s="20">
        <v>10</v>
      </c>
      <c r="D1611" s="20">
        <v>0</v>
      </c>
      <c r="E1611" s="20">
        <v>0</v>
      </c>
      <c r="F1611" s="20">
        <v>0</v>
      </c>
      <c r="G1611" s="20">
        <v>0</v>
      </c>
      <c r="H1611" s="20">
        <v>0</v>
      </c>
      <c r="I1611" s="19">
        <v>10</v>
      </c>
    </row>
    <row r="1612" spans="2:9" x14ac:dyDescent="0.25">
      <c r="B1612" s="19" t="s">
        <v>122</v>
      </c>
      <c r="C1612" s="20">
        <v>35</v>
      </c>
      <c r="D1612" s="20">
        <v>0</v>
      </c>
      <c r="E1612" s="20">
        <v>0</v>
      </c>
      <c r="F1612" s="20">
        <v>0</v>
      </c>
      <c r="G1612" s="20">
        <v>0</v>
      </c>
      <c r="H1612" s="20">
        <v>0</v>
      </c>
      <c r="I1612" s="19">
        <v>35</v>
      </c>
    </row>
    <row r="1613" spans="2:9" x14ac:dyDescent="0.25">
      <c r="B1613" s="19" t="s">
        <v>123</v>
      </c>
      <c r="C1613" s="20">
        <v>155</v>
      </c>
      <c r="D1613" s="20">
        <v>0</v>
      </c>
      <c r="E1613" s="20">
        <v>6</v>
      </c>
      <c r="F1613" s="20">
        <v>36</v>
      </c>
      <c r="G1613" s="20">
        <v>0</v>
      </c>
      <c r="H1613" s="20">
        <v>0</v>
      </c>
      <c r="I1613" s="19">
        <v>197</v>
      </c>
    </row>
    <row r="1614" spans="2:9" x14ac:dyDescent="0.25">
      <c r="B1614" s="19" t="s">
        <v>144</v>
      </c>
      <c r="C1614" s="20">
        <v>134</v>
      </c>
      <c r="D1614" s="20">
        <v>0</v>
      </c>
      <c r="E1614" s="20">
        <v>0</v>
      </c>
      <c r="F1614" s="20">
        <v>0</v>
      </c>
      <c r="G1614" s="20">
        <v>0</v>
      </c>
      <c r="H1614" s="20">
        <v>0</v>
      </c>
      <c r="I1614" s="19">
        <v>134</v>
      </c>
    </row>
    <row r="1615" spans="2:9" x14ac:dyDescent="0.25">
      <c r="B1615" s="19" t="s">
        <v>124</v>
      </c>
      <c r="C1615" s="20">
        <v>19</v>
      </c>
      <c r="D1615" s="20">
        <v>5</v>
      </c>
      <c r="E1615" s="20">
        <v>0</v>
      </c>
      <c r="F1615" s="20">
        <v>0</v>
      </c>
      <c r="G1615" s="20">
        <v>0</v>
      </c>
      <c r="H1615" s="20">
        <v>0</v>
      </c>
      <c r="I1615" s="19">
        <v>24</v>
      </c>
    </row>
    <row r="1616" spans="2:9" x14ac:dyDescent="0.25">
      <c r="B1616" s="19" t="s">
        <v>147</v>
      </c>
      <c r="C1616" s="20">
        <v>88</v>
      </c>
      <c r="D1616" s="20">
        <v>0</v>
      </c>
      <c r="E1616" s="20">
        <v>0</v>
      </c>
      <c r="F1616" s="20">
        <v>0</v>
      </c>
      <c r="G1616" s="20">
        <v>0</v>
      </c>
      <c r="H1616" s="20">
        <v>0</v>
      </c>
      <c r="I1616" s="19">
        <v>88</v>
      </c>
    </row>
    <row r="1617" spans="2:9" x14ac:dyDescent="0.25">
      <c r="B1617" s="19" t="s">
        <v>125</v>
      </c>
      <c r="C1617" s="20">
        <v>222</v>
      </c>
      <c r="D1617" s="20">
        <v>0</v>
      </c>
      <c r="E1617" s="20">
        <v>0</v>
      </c>
      <c r="F1617" s="20">
        <v>0</v>
      </c>
      <c r="G1617" s="20">
        <v>0</v>
      </c>
      <c r="H1617" s="20">
        <v>0</v>
      </c>
      <c r="I1617" s="19">
        <v>222</v>
      </c>
    </row>
    <row r="1618" spans="2:9" x14ac:dyDescent="0.25">
      <c r="B1618" s="19" t="s">
        <v>127</v>
      </c>
      <c r="C1618" s="20">
        <v>225</v>
      </c>
      <c r="D1618" s="20">
        <v>0</v>
      </c>
      <c r="E1618" s="20">
        <v>0</v>
      </c>
      <c r="F1618" s="20">
        <v>0</v>
      </c>
      <c r="G1618" s="20">
        <v>0</v>
      </c>
      <c r="H1618" s="20">
        <v>0</v>
      </c>
      <c r="I1618" s="19">
        <v>225</v>
      </c>
    </row>
    <row r="1619" spans="2:9" x14ac:dyDescent="0.25">
      <c r="B1619" s="19" t="s">
        <v>169</v>
      </c>
      <c r="C1619" s="20">
        <v>192</v>
      </c>
      <c r="D1619" s="20">
        <v>0</v>
      </c>
      <c r="E1619" s="20">
        <v>0</v>
      </c>
      <c r="F1619" s="20">
        <v>0</v>
      </c>
      <c r="G1619" s="20">
        <v>0</v>
      </c>
      <c r="H1619" s="20">
        <v>0</v>
      </c>
      <c r="I1619" s="19">
        <v>192</v>
      </c>
    </row>
    <row r="1620" spans="2:9" x14ac:dyDescent="0.25">
      <c r="B1620" s="19" t="s">
        <v>129</v>
      </c>
      <c r="C1620" s="20">
        <v>69</v>
      </c>
      <c r="D1620" s="20">
        <v>0</v>
      </c>
      <c r="E1620" s="20">
        <v>0</v>
      </c>
      <c r="F1620" s="20">
        <v>0</v>
      </c>
      <c r="G1620" s="20">
        <v>0</v>
      </c>
      <c r="H1620" s="20">
        <v>0</v>
      </c>
      <c r="I1620" s="19">
        <v>69</v>
      </c>
    </row>
    <row r="1621" spans="2:9" x14ac:dyDescent="0.25">
      <c r="B1621" s="19" t="s">
        <v>148</v>
      </c>
      <c r="C1621" s="20">
        <v>15</v>
      </c>
      <c r="D1621" s="20">
        <v>0</v>
      </c>
      <c r="E1621" s="20">
        <v>0</v>
      </c>
      <c r="F1621" s="20">
        <v>0</v>
      </c>
      <c r="G1621" s="20">
        <v>0</v>
      </c>
      <c r="H1621" s="20">
        <v>0</v>
      </c>
      <c r="I1621" s="19">
        <v>15</v>
      </c>
    </row>
    <row r="1622" spans="2:9" x14ac:dyDescent="0.25">
      <c r="B1622" s="19" t="s">
        <v>130</v>
      </c>
      <c r="C1622" s="20">
        <v>9</v>
      </c>
      <c r="D1622" s="20">
        <v>0</v>
      </c>
      <c r="E1622" s="20">
        <v>0</v>
      </c>
      <c r="F1622" s="20">
        <v>0</v>
      </c>
      <c r="G1622" s="20">
        <v>0</v>
      </c>
      <c r="H1622" s="20">
        <v>0</v>
      </c>
      <c r="I1622" s="19">
        <v>9</v>
      </c>
    </row>
    <row r="1623" spans="2:9" x14ac:dyDescent="0.25">
      <c r="B1623" s="19" t="s">
        <v>131</v>
      </c>
      <c r="C1623" s="20">
        <v>10</v>
      </c>
      <c r="D1623" s="20">
        <v>0</v>
      </c>
      <c r="E1623" s="20">
        <v>0</v>
      </c>
      <c r="F1623" s="20">
        <v>0</v>
      </c>
      <c r="G1623" s="20">
        <v>0</v>
      </c>
      <c r="H1623" s="20">
        <v>0</v>
      </c>
      <c r="I1623" s="19">
        <v>10</v>
      </c>
    </row>
    <row r="1624" spans="2:9" x14ac:dyDescent="0.25">
      <c r="B1624" s="19" t="s">
        <v>132</v>
      </c>
      <c r="C1624" s="20">
        <v>0</v>
      </c>
      <c r="D1624" s="20">
        <v>0</v>
      </c>
      <c r="E1624" s="20">
        <v>98</v>
      </c>
      <c r="F1624" s="20">
        <v>0</v>
      </c>
      <c r="G1624" s="20">
        <v>0</v>
      </c>
      <c r="H1624" s="20">
        <v>148</v>
      </c>
      <c r="I1624" s="19">
        <v>246</v>
      </c>
    </row>
    <row r="1625" spans="2:9" x14ac:dyDescent="0.25">
      <c r="B1625" s="19" t="s">
        <v>133</v>
      </c>
      <c r="C1625" s="20">
        <v>103</v>
      </c>
      <c r="D1625" s="20">
        <v>0</v>
      </c>
      <c r="E1625" s="20">
        <v>0</v>
      </c>
      <c r="F1625" s="20">
        <v>2</v>
      </c>
      <c r="G1625" s="20">
        <v>0</v>
      </c>
      <c r="H1625" s="20">
        <v>0</v>
      </c>
      <c r="I1625" s="19">
        <v>105</v>
      </c>
    </row>
    <row r="1626" spans="2:9" x14ac:dyDescent="0.25">
      <c r="B1626" s="19" t="s">
        <v>134</v>
      </c>
      <c r="C1626" s="20">
        <v>157</v>
      </c>
      <c r="D1626" s="20">
        <v>0</v>
      </c>
      <c r="E1626" s="20">
        <v>0</v>
      </c>
      <c r="F1626" s="20">
        <v>0</v>
      </c>
      <c r="G1626" s="20">
        <v>0</v>
      </c>
      <c r="H1626" s="20">
        <v>0</v>
      </c>
      <c r="I1626" s="19">
        <v>157</v>
      </c>
    </row>
    <row r="1627" spans="2:9" x14ac:dyDescent="0.25">
      <c r="B1627" s="19"/>
      <c r="C1627" s="20"/>
      <c r="D1627" s="20"/>
      <c r="E1627" s="20"/>
      <c r="F1627" s="20"/>
      <c r="G1627" s="20"/>
      <c r="H1627" s="20"/>
      <c r="I1627" s="19">
        <v>0</v>
      </c>
    </row>
    <row r="1628" spans="2:9" x14ac:dyDescent="0.25">
      <c r="B1628" s="19"/>
      <c r="C1628" s="20"/>
      <c r="D1628" s="20"/>
      <c r="E1628" s="20"/>
      <c r="F1628" s="20"/>
      <c r="G1628" s="20"/>
      <c r="H1628" s="20"/>
      <c r="I1628" s="19"/>
    </row>
    <row r="1629" spans="2:9" x14ac:dyDescent="0.25">
      <c r="B1629" s="19"/>
      <c r="C1629" s="20"/>
      <c r="D1629" s="20"/>
      <c r="E1629" s="20"/>
      <c r="F1629" s="20"/>
      <c r="G1629" s="20"/>
      <c r="H1629" s="20"/>
      <c r="I1629" s="19"/>
    </row>
    <row r="1630" spans="2:9" x14ac:dyDescent="0.25">
      <c r="B1630" s="19"/>
      <c r="C1630" s="20"/>
      <c r="D1630" s="20"/>
      <c r="E1630" s="20"/>
      <c r="F1630" s="20"/>
      <c r="G1630" s="20"/>
      <c r="H1630" s="20"/>
      <c r="I1630" s="19"/>
    </row>
    <row r="1631" spans="2:9" x14ac:dyDescent="0.25">
      <c r="B1631" s="19"/>
      <c r="C1631" s="20"/>
      <c r="D1631" s="20"/>
      <c r="E1631" s="20"/>
      <c r="F1631" s="20"/>
      <c r="G1631" s="20"/>
      <c r="H1631" s="20"/>
      <c r="I1631" s="19"/>
    </row>
    <row r="1632" spans="2:9" x14ac:dyDescent="0.25">
      <c r="B1632" s="19"/>
      <c r="C1632" s="20"/>
      <c r="D1632" s="20"/>
      <c r="E1632" s="20"/>
      <c r="F1632" s="20"/>
      <c r="G1632" s="20"/>
      <c r="H1632" s="20"/>
      <c r="I1632" s="19"/>
    </row>
    <row r="1633" spans="2:10" x14ac:dyDescent="0.25">
      <c r="B1633" s="19"/>
      <c r="C1633" s="20"/>
      <c r="D1633" s="20"/>
      <c r="E1633" s="20"/>
      <c r="F1633" s="20"/>
      <c r="G1633" s="20"/>
      <c r="H1633" s="20"/>
      <c r="I1633" s="19"/>
    </row>
    <row r="1634" spans="2:10" x14ac:dyDescent="0.25">
      <c r="B1634" s="19"/>
      <c r="C1634" s="20"/>
      <c r="D1634" s="20"/>
      <c r="E1634" s="20"/>
      <c r="F1634" s="20"/>
      <c r="G1634" s="20"/>
      <c r="H1634" s="20"/>
      <c r="I1634" s="19"/>
    </row>
    <row r="1635" spans="2:10" x14ac:dyDescent="0.25">
      <c r="B1635" s="19"/>
      <c r="C1635" s="20"/>
      <c r="D1635" s="20"/>
      <c r="E1635" s="20"/>
      <c r="F1635" s="20"/>
      <c r="G1635" s="20"/>
      <c r="H1635" s="20"/>
      <c r="I1635" s="19"/>
    </row>
    <row r="1636" spans="2:10" x14ac:dyDescent="0.25">
      <c r="B1636" s="19"/>
      <c r="C1636" s="20"/>
      <c r="D1636" s="20"/>
      <c r="E1636" s="20"/>
      <c r="F1636" s="20"/>
      <c r="G1636" s="20"/>
      <c r="H1636" s="20"/>
      <c r="I1636" s="19"/>
    </row>
    <row r="1637" spans="2:10" x14ac:dyDescent="0.25">
      <c r="B1637" s="19"/>
      <c r="C1637" s="20"/>
      <c r="D1637" s="20"/>
      <c r="E1637" s="20"/>
      <c r="F1637" s="20"/>
      <c r="G1637" s="20"/>
      <c r="H1637" s="20"/>
      <c r="I1637" s="19"/>
    </row>
    <row r="1638" spans="2:10" x14ac:dyDescent="0.25">
      <c r="B1638" s="19"/>
      <c r="C1638" s="20"/>
      <c r="D1638" s="20"/>
      <c r="E1638" s="20"/>
      <c r="F1638" s="20"/>
      <c r="G1638" s="20"/>
      <c r="H1638" s="20"/>
      <c r="I1638" s="19"/>
    </row>
    <row r="1639" spans="2:10" x14ac:dyDescent="0.25">
      <c r="B1639" s="19"/>
      <c r="C1639" s="20"/>
      <c r="D1639" s="20"/>
      <c r="E1639" s="20"/>
      <c r="F1639" s="20"/>
      <c r="G1639" s="20"/>
      <c r="H1639" s="20"/>
      <c r="I1639" s="19"/>
    </row>
    <row r="1640" spans="2:10" x14ac:dyDescent="0.25">
      <c r="B1640" s="19"/>
      <c r="C1640" s="20"/>
      <c r="D1640" s="20"/>
      <c r="E1640" s="20"/>
      <c r="F1640" s="20"/>
      <c r="G1640" s="20"/>
      <c r="H1640" s="20"/>
      <c r="I1640" s="19"/>
    </row>
    <row r="1641" spans="2:10" x14ac:dyDescent="0.25">
      <c r="B1641" s="19"/>
      <c r="C1641" s="20"/>
      <c r="D1641" s="20"/>
      <c r="E1641" s="20"/>
      <c r="F1641" s="20"/>
      <c r="G1641" s="20"/>
      <c r="H1641" s="20"/>
      <c r="I1641" s="19"/>
    </row>
    <row r="1642" spans="2:10" x14ac:dyDescent="0.25">
      <c r="B1642" s="19" t="s">
        <v>8</v>
      </c>
      <c r="C1642" s="19">
        <f t="shared" ref="C1642:H1642" si="15">SUM(C1560:C1641)</f>
        <v>355626</v>
      </c>
      <c r="D1642" s="19">
        <f t="shared" si="15"/>
        <v>6872</v>
      </c>
      <c r="E1642" s="19">
        <f t="shared" si="15"/>
        <v>3318</v>
      </c>
      <c r="F1642" s="19">
        <f t="shared" si="15"/>
        <v>970</v>
      </c>
      <c r="G1642" s="19">
        <f t="shared" si="15"/>
        <v>283</v>
      </c>
      <c r="H1642" s="19">
        <f t="shared" si="15"/>
        <v>1607</v>
      </c>
      <c r="I1642" s="19">
        <f>SUM(I1560:I1641)</f>
        <v>368676</v>
      </c>
    </row>
    <row r="1643" spans="2:10" ht="15.75" thickBot="1" x14ac:dyDescent="0.3">
      <c r="B1643" s="26"/>
      <c r="C1643" s="27"/>
      <c r="D1643" s="27"/>
      <c r="E1643" s="27"/>
      <c r="F1643" s="27"/>
      <c r="G1643" s="27"/>
      <c r="H1643" s="27"/>
      <c r="I1643" s="27"/>
      <c r="J1643" s="28"/>
    </row>
    <row r="1644" spans="2:10" ht="16.5" thickBot="1" x14ac:dyDescent="0.3">
      <c r="B1644" s="48" t="s">
        <v>68</v>
      </c>
      <c r="C1644" s="49"/>
      <c r="D1644" s="49"/>
      <c r="E1644" s="49"/>
      <c r="F1644" s="49"/>
      <c r="G1644" s="49"/>
      <c r="H1644" s="50"/>
      <c r="I1644" s="61" t="str">
        <f>$I$30</f>
        <v>ACUMULAT DESEMBRE 2020</v>
      </c>
    </row>
    <row r="1645" spans="2:10" x14ac:dyDescent="0.25">
      <c r="B1645" s="17" t="s">
        <v>31</v>
      </c>
      <c r="C1645" s="18" t="s">
        <v>32</v>
      </c>
      <c r="D1645" s="18" t="s">
        <v>33</v>
      </c>
      <c r="E1645" s="18" t="s">
        <v>34</v>
      </c>
      <c r="F1645" s="18" t="s">
        <v>35</v>
      </c>
      <c r="G1645" s="18" t="s">
        <v>36</v>
      </c>
      <c r="H1645" s="18" t="s">
        <v>37</v>
      </c>
      <c r="I1645" s="18" t="s">
        <v>8</v>
      </c>
    </row>
    <row r="1646" spans="2:10" x14ac:dyDescent="0.25">
      <c r="B1646" s="19" t="s">
        <v>38</v>
      </c>
      <c r="C1646" s="20">
        <v>166474</v>
      </c>
      <c r="D1646" s="20">
        <v>753</v>
      </c>
      <c r="E1646" s="20">
        <v>395</v>
      </c>
      <c r="F1646" s="20">
        <v>452</v>
      </c>
      <c r="G1646" s="20">
        <v>124</v>
      </c>
      <c r="H1646" s="20">
        <v>4</v>
      </c>
      <c r="I1646" s="19">
        <v>168202</v>
      </c>
    </row>
    <row r="1647" spans="2:10" x14ac:dyDescent="0.25">
      <c r="B1647" s="19" t="s">
        <v>39</v>
      </c>
      <c r="C1647" s="20">
        <v>23123</v>
      </c>
      <c r="D1647" s="20">
        <v>60</v>
      </c>
      <c r="E1647" s="20">
        <v>23</v>
      </c>
      <c r="F1647" s="20">
        <v>14</v>
      </c>
      <c r="G1647" s="20">
        <v>10</v>
      </c>
      <c r="H1647" s="20">
        <v>0</v>
      </c>
      <c r="I1647" s="19">
        <v>23230</v>
      </c>
    </row>
    <row r="1648" spans="2:10" x14ac:dyDescent="0.25">
      <c r="B1648" s="19" t="s">
        <v>40</v>
      </c>
      <c r="C1648" s="20">
        <v>1693</v>
      </c>
      <c r="D1648" s="20">
        <v>96</v>
      </c>
      <c r="E1648" s="20">
        <v>137</v>
      </c>
      <c r="F1648" s="20">
        <v>38</v>
      </c>
      <c r="G1648" s="20">
        <v>7</v>
      </c>
      <c r="H1648" s="20">
        <v>0</v>
      </c>
      <c r="I1648" s="19">
        <v>1971</v>
      </c>
    </row>
    <row r="1649" spans="2:9" x14ac:dyDescent="0.25">
      <c r="B1649" s="19" t="s">
        <v>41</v>
      </c>
      <c r="C1649" s="20">
        <v>18496</v>
      </c>
      <c r="D1649" s="20">
        <v>754</v>
      </c>
      <c r="E1649" s="20">
        <v>436</v>
      </c>
      <c r="F1649" s="20">
        <v>665</v>
      </c>
      <c r="G1649" s="20">
        <v>178</v>
      </c>
      <c r="H1649" s="20">
        <v>0</v>
      </c>
      <c r="I1649" s="19">
        <v>20529</v>
      </c>
    </row>
    <row r="1650" spans="2:9" x14ac:dyDescent="0.25">
      <c r="B1650" s="19" t="s">
        <v>42</v>
      </c>
      <c r="C1650" s="20">
        <v>1243</v>
      </c>
      <c r="D1650" s="20">
        <v>1</v>
      </c>
      <c r="E1650" s="20">
        <v>3</v>
      </c>
      <c r="F1650" s="20">
        <v>1</v>
      </c>
      <c r="G1650" s="20">
        <v>0</v>
      </c>
      <c r="H1650" s="20">
        <v>0</v>
      </c>
      <c r="I1650" s="19">
        <v>1248</v>
      </c>
    </row>
    <row r="1651" spans="2:9" x14ac:dyDescent="0.25">
      <c r="B1651" s="19" t="s">
        <v>43</v>
      </c>
      <c r="C1651" s="20">
        <v>592</v>
      </c>
      <c r="D1651" s="20">
        <v>14</v>
      </c>
      <c r="E1651" s="20">
        <v>0</v>
      </c>
      <c r="F1651" s="20">
        <v>0</v>
      </c>
      <c r="G1651" s="20">
        <v>0</v>
      </c>
      <c r="H1651" s="20">
        <v>0</v>
      </c>
      <c r="I1651" s="19">
        <v>606</v>
      </c>
    </row>
    <row r="1652" spans="2:9" x14ac:dyDescent="0.25">
      <c r="B1652" s="19" t="s">
        <v>89</v>
      </c>
      <c r="C1652" s="20">
        <v>5</v>
      </c>
      <c r="D1652" s="20">
        <v>0</v>
      </c>
      <c r="E1652" s="20">
        <v>0</v>
      </c>
      <c r="F1652" s="20">
        <v>0</v>
      </c>
      <c r="G1652" s="20">
        <v>0</v>
      </c>
      <c r="H1652" s="20">
        <v>0</v>
      </c>
      <c r="I1652" s="19">
        <v>5</v>
      </c>
    </row>
    <row r="1653" spans="2:9" x14ac:dyDescent="0.25">
      <c r="B1653" s="19" t="s">
        <v>90</v>
      </c>
      <c r="C1653" s="20">
        <v>20</v>
      </c>
      <c r="D1653" s="20">
        <v>0</v>
      </c>
      <c r="E1653" s="20">
        <v>0</v>
      </c>
      <c r="F1653" s="20">
        <v>1</v>
      </c>
      <c r="G1653" s="20">
        <v>0</v>
      </c>
      <c r="H1653" s="20">
        <v>0</v>
      </c>
      <c r="I1653" s="19">
        <v>21</v>
      </c>
    </row>
    <row r="1654" spans="2:9" x14ac:dyDescent="0.25">
      <c r="B1654" s="19" t="s">
        <v>91</v>
      </c>
      <c r="C1654" s="20">
        <v>2313</v>
      </c>
      <c r="D1654" s="20">
        <v>2</v>
      </c>
      <c r="E1654" s="20">
        <v>1</v>
      </c>
      <c r="F1654" s="20">
        <v>0</v>
      </c>
      <c r="G1654" s="20">
        <v>0</v>
      </c>
      <c r="H1654" s="20">
        <v>0</v>
      </c>
      <c r="I1654" s="19">
        <v>2316</v>
      </c>
    </row>
    <row r="1655" spans="2:9" x14ac:dyDescent="0.25">
      <c r="B1655" s="19" t="s">
        <v>92</v>
      </c>
      <c r="C1655" s="20">
        <v>18037</v>
      </c>
      <c r="D1655" s="20">
        <v>45</v>
      </c>
      <c r="E1655" s="20">
        <v>37</v>
      </c>
      <c r="F1655" s="20">
        <v>54</v>
      </c>
      <c r="G1655" s="20">
        <v>9</v>
      </c>
      <c r="H1655" s="20">
        <v>0</v>
      </c>
      <c r="I1655" s="19">
        <v>18182</v>
      </c>
    </row>
    <row r="1656" spans="2:9" x14ac:dyDescent="0.25">
      <c r="B1656" s="19" t="s">
        <v>93</v>
      </c>
      <c r="C1656" s="20">
        <v>12962</v>
      </c>
      <c r="D1656" s="20">
        <v>62</v>
      </c>
      <c r="E1656" s="20">
        <v>38</v>
      </c>
      <c r="F1656" s="20">
        <v>23</v>
      </c>
      <c r="G1656" s="20">
        <v>3</v>
      </c>
      <c r="H1656" s="20">
        <v>0</v>
      </c>
      <c r="I1656" s="19">
        <v>13088</v>
      </c>
    </row>
    <row r="1657" spans="2:9" x14ac:dyDescent="0.25">
      <c r="B1657" s="19" t="s">
        <v>94</v>
      </c>
      <c r="C1657" s="20">
        <v>3210</v>
      </c>
      <c r="D1657" s="20">
        <v>4</v>
      </c>
      <c r="E1657" s="20">
        <v>5</v>
      </c>
      <c r="F1657" s="20">
        <v>15</v>
      </c>
      <c r="G1657" s="20">
        <v>6</v>
      </c>
      <c r="H1657" s="20">
        <v>0</v>
      </c>
      <c r="I1657" s="19">
        <v>3240</v>
      </c>
    </row>
    <row r="1658" spans="2:9" x14ac:dyDescent="0.25">
      <c r="B1658" s="19" t="s">
        <v>95</v>
      </c>
      <c r="C1658" s="20">
        <v>58</v>
      </c>
      <c r="D1658" s="20">
        <v>0</v>
      </c>
      <c r="E1658" s="20">
        <v>0</v>
      </c>
      <c r="F1658" s="20">
        <v>0</v>
      </c>
      <c r="G1658" s="20">
        <v>0</v>
      </c>
      <c r="H1658" s="20">
        <v>0</v>
      </c>
      <c r="I1658" s="19">
        <v>58</v>
      </c>
    </row>
    <row r="1659" spans="2:9" x14ac:dyDescent="0.25">
      <c r="B1659" s="19" t="s">
        <v>44</v>
      </c>
      <c r="C1659" s="20">
        <v>257</v>
      </c>
      <c r="D1659" s="20">
        <v>0</v>
      </c>
      <c r="E1659" s="20">
        <v>0</v>
      </c>
      <c r="F1659" s="20">
        <v>0</v>
      </c>
      <c r="G1659" s="20">
        <v>0</v>
      </c>
      <c r="H1659" s="20">
        <v>0</v>
      </c>
      <c r="I1659" s="19">
        <v>257</v>
      </c>
    </row>
    <row r="1660" spans="2:9" x14ac:dyDescent="0.25">
      <c r="B1660" s="19" t="s">
        <v>45</v>
      </c>
      <c r="C1660" s="20">
        <v>134</v>
      </c>
      <c r="D1660" s="20">
        <v>26</v>
      </c>
      <c r="E1660" s="20">
        <v>0</v>
      </c>
      <c r="F1660" s="20">
        <v>0</v>
      </c>
      <c r="G1660" s="20">
        <v>0</v>
      </c>
      <c r="H1660" s="20">
        <v>0</v>
      </c>
      <c r="I1660" s="19">
        <v>160</v>
      </c>
    </row>
    <row r="1661" spans="2:9" x14ac:dyDescent="0.25">
      <c r="B1661" s="19" t="s">
        <v>46</v>
      </c>
      <c r="C1661" s="20">
        <v>26</v>
      </c>
      <c r="D1661" s="20">
        <v>3</v>
      </c>
      <c r="E1661" s="20">
        <v>0</v>
      </c>
      <c r="F1661" s="20">
        <v>1</v>
      </c>
      <c r="G1661" s="20">
        <v>0</v>
      </c>
      <c r="H1661" s="20">
        <v>0</v>
      </c>
      <c r="I1661" s="19">
        <v>30</v>
      </c>
    </row>
    <row r="1662" spans="2:9" x14ac:dyDescent="0.25">
      <c r="B1662" s="19" t="s">
        <v>47</v>
      </c>
      <c r="C1662" s="20">
        <v>599</v>
      </c>
      <c r="D1662" s="20">
        <v>13</v>
      </c>
      <c r="E1662" s="20">
        <v>23</v>
      </c>
      <c r="F1662" s="20">
        <v>1</v>
      </c>
      <c r="G1662" s="20">
        <v>0</v>
      </c>
      <c r="H1662" s="20">
        <v>0</v>
      </c>
      <c r="I1662" s="19">
        <v>636</v>
      </c>
    </row>
    <row r="1663" spans="2:9" x14ac:dyDescent="0.25">
      <c r="B1663" s="19" t="s">
        <v>96</v>
      </c>
      <c r="C1663" s="20">
        <v>30</v>
      </c>
      <c r="D1663" s="20">
        <v>4</v>
      </c>
      <c r="E1663" s="20">
        <v>0</v>
      </c>
      <c r="F1663" s="20">
        <v>0</v>
      </c>
      <c r="G1663" s="20">
        <v>0</v>
      </c>
      <c r="H1663" s="20">
        <v>0</v>
      </c>
      <c r="I1663" s="19">
        <v>34</v>
      </c>
    </row>
    <row r="1664" spans="2:9" x14ac:dyDescent="0.25">
      <c r="B1664" s="19" t="s">
        <v>136</v>
      </c>
      <c r="C1664" s="20">
        <v>1</v>
      </c>
      <c r="D1664" s="20">
        <v>0</v>
      </c>
      <c r="E1664" s="20">
        <v>0</v>
      </c>
      <c r="F1664" s="20">
        <v>0</v>
      </c>
      <c r="G1664" s="20">
        <v>0</v>
      </c>
      <c r="H1664" s="20">
        <v>0</v>
      </c>
      <c r="I1664" s="19">
        <v>1</v>
      </c>
    </row>
    <row r="1665" spans="2:9" x14ac:dyDescent="0.25">
      <c r="B1665" s="19" t="s">
        <v>100</v>
      </c>
      <c r="C1665" s="20">
        <v>52</v>
      </c>
      <c r="D1665" s="20">
        <v>0</v>
      </c>
      <c r="E1665" s="20">
        <v>0</v>
      </c>
      <c r="F1665" s="20">
        <v>0</v>
      </c>
      <c r="G1665" s="20">
        <v>0</v>
      </c>
      <c r="H1665" s="20">
        <v>0</v>
      </c>
      <c r="I1665" s="19">
        <v>52</v>
      </c>
    </row>
    <row r="1666" spans="2:9" x14ac:dyDescent="0.25">
      <c r="B1666" s="19" t="s">
        <v>101</v>
      </c>
      <c r="C1666" s="20">
        <v>5</v>
      </c>
      <c r="D1666" s="20">
        <v>0</v>
      </c>
      <c r="E1666" s="20">
        <v>0</v>
      </c>
      <c r="F1666" s="20">
        <v>15</v>
      </c>
      <c r="G1666" s="20">
        <v>4</v>
      </c>
      <c r="H1666" s="20">
        <v>0</v>
      </c>
      <c r="I1666" s="19">
        <v>24</v>
      </c>
    </row>
    <row r="1667" spans="2:9" x14ac:dyDescent="0.25">
      <c r="B1667" s="19" t="s">
        <v>102</v>
      </c>
      <c r="C1667" s="20">
        <v>48</v>
      </c>
      <c r="D1667" s="20">
        <v>0</v>
      </c>
      <c r="E1667" s="20">
        <v>0</v>
      </c>
      <c r="F1667" s="20">
        <v>0</v>
      </c>
      <c r="G1667" s="20">
        <v>0</v>
      </c>
      <c r="H1667" s="20">
        <v>0</v>
      </c>
      <c r="I1667" s="19">
        <v>48</v>
      </c>
    </row>
    <row r="1668" spans="2:9" x14ac:dyDescent="0.25">
      <c r="B1668" s="19" t="s">
        <v>103</v>
      </c>
      <c r="C1668" s="20">
        <v>7</v>
      </c>
      <c r="D1668" s="20">
        <v>2</v>
      </c>
      <c r="E1668" s="20">
        <v>0</v>
      </c>
      <c r="F1668" s="20">
        <v>0</v>
      </c>
      <c r="G1668" s="20">
        <v>0</v>
      </c>
      <c r="H1668" s="20">
        <v>0</v>
      </c>
      <c r="I1668" s="19">
        <v>9</v>
      </c>
    </row>
    <row r="1669" spans="2:9" x14ac:dyDescent="0.25">
      <c r="B1669" s="19" t="s">
        <v>104</v>
      </c>
      <c r="C1669" s="20">
        <v>277</v>
      </c>
      <c r="D1669" s="20">
        <v>0</v>
      </c>
      <c r="E1669" s="20">
        <v>225</v>
      </c>
      <c r="F1669" s="20">
        <v>162</v>
      </c>
      <c r="G1669" s="20">
        <v>21</v>
      </c>
      <c r="H1669" s="20">
        <v>0</v>
      </c>
      <c r="I1669" s="19">
        <v>685</v>
      </c>
    </row>
    <row r="1670" spans="2:9" x14ac:dyDescent="0.25">
      <c r="B1670" s="19" t="s">
        <v>105</v>
      </c>
      <c r="C1670" s="20">
        <v>36</v>
      </c>
      <c r="D1670" s="20">
        <v>35</v>
      </c>
      <c r="E1670" s="20">
        <v>45</v>
      </c>
      <c r="F1670" s="20">
        <v>0</v>
      </c>
      <c r="G1670" s="20">
        <v>0</v>
      </c>
      <c r="H1670" s="20">
        <v>0</v>
      </c>
      <c r="I1670" s="19">
        <v>116</v>
      </c>
    </row>
    <row r="1671" spans="2:9" x14ac:dyDescent="0.25">
      <c r="B1671" s="19" t="s">
        <v>106</v>
      </c>
      <c r="C1671" s="20">
        <v>68</v>
      </c>
      <c r="D1671" s="20">
        <v>0</v>
      </c>
      <c r="E1671" s="20">
        <v>20</v>
      </c>
      <c r="F1671" s="20">
        <v>20</v>
      </c>
      <c r="G1671" s="20">
        <v>0</v>
      </c>
      <c r="H1671" s="20">
        <v>0</v>
      </c>
      <c r="I1671" s="19">
        <v>108</v>
      </c>
    </row>
    <row r="1672" spans="2:9" x14ac:dyDescent="0.25">
      <c r="B1672" s="19" t="s">
        <v>107</v>
      </c>
      <c r="C1672" s="20">
        <v>50</v>
      </c>
      <c r="D1672" s="20">
        <v>16</v>
      </c>
      <c r="E1672" s="20">
        <v>0</v>
      </c>
      <c r="F1672" s="20">
        <v>0</v>
      </c>
      <c r="G1672" s="20">
        <v>0</v>
      </c>
      <c r="H1672" s="20">
        <v>0</v>
      </c>
      <c r="I1672" s="19">
        <v>66</v>
      </c>
    </row>
    <row r="1673" spans="2:9" x14ac:dyDescent="0.25">
      <c r="B1673" s="19" t="s">
        <v>50</v>
      </c>
      <c r="C1673" s="20">
        <v>128</v>
      </c>
      <c r="D1673" s="20">
        <v>0</v>
      </c>
      <c r="E1673" s="20">
        <v>1</v>
      </c>
      <c r="F1673" s="20">
        <v>0</v>
      </c>
      <c r="G1673" s="20">
        <v>0</v>
      </c>
      <c r="H1673" s="20">
        <v>0</v>
      </c>
      <c r="I1673" s="19">
        <v>129</v>
      </c>
    </row>
    <row r="1674" spans="2:9" x14ac:dyDescent="0.25">
      <c r="B1674" s="19" t="s">
        <v>108</v>
      </c>
      <c r="C1674" s="20">
        <v>0</v>
      </c>
      <c r="D1674" s="20">
        <v>0</v>
      </c>
      <c r="E1674" s="20">
        <v>1</v>
      </c>
      <c r="F1674" s="20">
        <v>0</v>
      </c>
      <c r="G1674" s="20">
        <v>0</v>
      </c>
      <c r="H1674" s="20">
        <v>0</v>
      </c>
      <c r="I1674" s="19">
        <v>1</v>
      </c>
    </row>
    <row r="1675" spans="2:9" x14ac:dyDescent="0.25">
      <c r="B1675" s="19" t="s">
        <v>109</v>
      </c>
      <c r="C1675" s="20">
        <v>27</v>
      </c>
      <c r="D1675" s="20">
        <v>7</v>
      </c>
      <c r="E1675" s="20">
        <v>0</v>
      </c>
      <c r="F1675" s="20">
        <v>0</v>
      </c>
      <c r="G1675" s="20">
        <v>0</v>
      </c>
      <c r="H1675" s="20">
        <v>0</v>
      </c>
      <c r="I1675" s="19">
        <v>34</v>
      </c>
    </row>
    <row r="1676" spans="2:9" x14ac:dyDescent="0.25">
      <c r="B1676" s="19" t="s">
        <v>111</v>
      </c>
      <c r="C1676" s="20">
        <v>8</v>
      </c>
      <c r="D1676" s="20">
        <v>0</v>
      </c>
      <c r="E1676" s="20">
        <v>1</v>
      </c>
      <c r="F1676" s="20">
        <v>0</v>
      </c>
      <c r="G1676" s="20">
        <v>0</v>
      </c>
      <c r="H1676" s="20">
        <v>0</v>
      </c>
      <c r="I1676" s="19">
        <v>9</v>
      </c>
    </row>
    <row r="1677" spans="2:9" x14ac:dyDescent="0.25">
      <c r="B1677" s="19" t="s">
        <v>52</v>
      </c>
      <c r="C1677" s="20">
        <v>1</v>
      </c>
      <c r="D1677" s="20">
        <v>2</v>
      </c>
      <c r="E1677" s="20">
        <v>0</v>
      </c>
      <c r="F1677" s="20">
        <v>0</v>
      </c>
      <c r="G1677" s="20">
        <v>0</v>
      </c>
      <c r="H1677" s="20">
        <v>0</v>
      </c>
      <c r="I1677" s="19">
        <v>3</v>
      </c>
    </row>
    <row r="1678" spans="2:9" x14ac:dyDescent="0.25">
      <c r="B1678" s="19" t="s">
        <v>112</v>
      </c>
      <c r="C1678" s="20">
        <v>0</v>
      </c>
      <c r="D1678" s="20">
        <v>0</v>
      </c>
      <c r="E1678" s="20">
        <v>0</v>
      </c>
      <c r="F1678" s="20">
        <v>0</v>
      </c>
      <c r="G1678" s="20">
        <v>0</v>
      </c>
      <c r="H1678" s="20">
        <v>3</v>
      </c>
      <c r="I1678" s="19">
        <v>3</v>
      </c>
    </row>
    <row r="1679" spans="2:9" x14ac:dyDescent="0.25">
      <c r="B1679" s="19" t="s">
        <v>140</v>
      </c>
      <c r="C1679" s="20">
        <v>1</v>
      </c>
      <c r="D1679" s="20">
        <v>0</v>
      </c>
      <c r="E1679" s="20">
        <v>0</v>
      </c>
      <c r="F1679" s="20">
        <v>0</v>
      </c>
      <c r="G1679" s="20">
        <v>0</v>
      </c>
      <c r="H1679" s="20">
        <v>0</v>
      </c>
      <c r="I1679" s="19">
        <v>1</v>
      </c>
    </row>
    <row r="1680" spans="2:9" x14ac:dyDescent="0.25">
      <c r="B1680" s="19" t="s">
        <v>113</v>
      </c>
      <c r="C1680" s="20">
        <v>3</v>
      </c>
      <c r="D1680" s="20">
        <v>0</v>
      </c>
      <c r="E1680" s="20">
        <v>0</v>
      </c>
      <c r="F1680" s="20">
        <v>0</v>
      </c>
      <c r="G1680" s="20">
        <v>0</v>
      </c>
      <c r="H1680" s="20">
        <v>0</v>
      </c>
      <c r="I1680" s="19">
        <v>3</v>
      </c>
    </row>
    <row r="1681" spans="2:9" x14ac:dyDescent="0.25">
      <c r="B1681" s="19" t="s">
        <v>84</v>
      </c>
      <c r="C1681" s="20">
        <v>129</v>
      </c>
      <c r="D1681" s="20">
        <v>19</v>
      </c>
      <c r="E1681" s="20">
        <v>17</v>
      </c>
      <c r="F1681" s="20">
        <v>0</v>
      </c>
      <c r="G1681" s="20">
        <v>0</v>
      </c>
      <c r="H1681" s="20">
        <v>0</v>
      </c>
      <c r="I1681" s="19">
        <v>165</v>
      </c>
    </row>
    <row r="1682" spans="2:9" x14ac:dyDescent="0.25">
      <c r="B1682" s="19" t="s">
        <v>114</v>
      </c>
      <c r="C1682" s="20">
        <v>6</v>
      </c>
      <c r="D1682" s="20">
        <v>0</v>
      </c>
      <c r="E1682" s="20">
        <v>0</v>
      </c>
      <c r="F1682" s="20">
        <v>0</v>
      </c>
      <c r="G1682" s="20">
        <v>0</v>
      </c>
      <c r="H1682" s="20">
        <v>0</v>
      </c>
      <c r="I1682" s="19">
        <v>6</v>
      </c>
    </row>
    <row r="1683" spans="2:9" x14ac:dyDescent="0.25">
      <c r="B1683" s="19" t="s">
        <v>115</v>
      </c>
      <c r="C1683" s="20">
        <v>25</v>
      </c>
      <c r="D1683" s="20">
        <v>34</v>
      </c>
      <c r="E1683" s="20">
        <v>0</v>
      </c>
      <c r="F1683" s="20">
        <v>0</v>
      </c>
      <c r="G1683" s="20">
        <v>0</v>
      </c>
      <c r="H1683" s="20">
        <v>0</v>
      </c>
      <c r="I1683" s="19">
        <v>59</v>
      </c>
    </row>
    <row r="1684" spans="2:9" x14ac:dyDescent="0.25">
      <c r="B1684" s="19" t="s">
        <v>116</v>
      </c>
      <c r="C1684" s="20">
        <v>12</v>
      </c>
      <c r="D1684" s="20">
        <v>0</v>
      </c>
      <c r="E1684" s="20">
        <v>0</v>
      </c>
      <c r="F1684" s="20">
        <v>0</v>
      </c>
      <c r="G1684" s="20">
        <v>0</v>
      </c>
      <c r="H1684" s="20">
        <v>0</v>
      </c>
      <c r="I1684" s="19">
        <v>12</v>
      </c>
    </row>
    <row r="1685" spans="2:9" x14ac:dyDescent="0.25">
      <c r="B1685" s="19" t="s">
        <v>118</v>
      </c>
      <c r="C1685" s="20">
        <v>86</v>
      </c>
      <c r="D1685" s="20">
        <v>0</v>
      </c>
      <c r="E1685" s="20">
        <v>0</v>
      </c>
      <c r="F1685" s="20">
        <v>0</v>
      </c>
      <c r="G1685" s="20">
        <v>0</v>
      </c>
      <c r="H1685" s="20">
        <v>0</v>
      </c>
      <c r="I1685" s="19">
        <v>86</v>
      </c>
    </row>
    <row r="1686" spans="2:9" x14ac:dyDescent="0.25">
      <c r="B1686" s="19" t="s">
        <v>119</v>
      </c>
      <c r="C1686" s="20">
        <v>60</v>
      </c>
      <c r="D1686" s="20">
        <v>0</v>
      </c>
      <c r="E1686" s="20">
        <v>0</v>
      </c>
      <c r="F1686" s="20">
        <v>0</v>
      </c>
      <c r="G1686" s="20">
        <v>0</v>
      </c>
      <c r="H1686" s="20">
        <v>0</v>
      </c>
      <c r="I1686" s="19">
        <v>60</v>
      </c>
    </row>
    <row r="1687" spans="2:9" x14ac:dyDescent="0.25">
      <c r="B1687" s="19" t="s">
        <v>120</v>
      </c>
      <c r="C1687" s="20">
        <v>7</v>
      </c>
      <c r="D1687" s="20">
        <v>0</v>
      </c>
      <c r="E1687" s="20">
        <v>0</v>
      </c>
      <c r="F1687" s="20">
        <v>0</v>
      </c>
      <c r="G1687" s="20">
        <v>0</v>
      </c>
      <c r="H1687" s="20">
        <v>0</v>
      </c>
      <c r="I1687" s="19">
        <v>7</v>
      </c>
    </row>
    <row r="1688" spans="2:9" x14ac:dyDescent="0.25">
      <c r="B1688" s="19" t="s">
        <v>121</v>
      </c>
      <c r="C1688" s="20">
        <v>8</v>
      </c>
      <c r="D1688" s="20">
        <v>0</v>
      </c>
      <c r="E1688" s="20">
        <v>0</v>
      </c>
      <c r="F1688" s="20">
        <v>0</v>
      </c>
      <c r="G1688" s="20">
        <v>0</v>
      </c>
      <c r="H1688" s="20">
        <v>0</v>
      </c>
      <c r="I1688" s="19">
        <v>8</v>
      </c>
    </row>
    <row r="1689" spans="2:9" x14ac:dyDescent="0.25">
      <c r="B1689" s="19" t="s">
        <v>141</v>
      </c>
      <c r="C1689" s="20">
        <v>6</v>
      </c>
      <c r="D1689" s="20">
        <v>0</v>
      </c>
      <c r="E1689" s="20">
        <v>0</v>
      </c>
      <c r="F1689" s="20">
        <v>0</v>
      </c>
      <c r="G1689" s="20">
        <v>0</v>
      </c>
      <c r="H1689" s="20">
        <v>0</v>
      </c>
      <c r="I1689" s="19">
        <v>6</v>
      </c>
    </row>
    <row r="1690" spans="2:9" x14ac:dyDescent="0.25">
      <c r="B1690" s="19" t="s">
        <v>122</v>
      </c>
      <c r="C1690" s="20">
        <v>1</v>
      </c>
      <c r="D1690" s="20">
        <v>0</v>
      </c>
      <c r="E1690" s="20">
        <v>0</v>
      </c>
      <c r="F1690" s="20">
        <v>0</v>
      </c>
      <c r="G1690" s="20">
        <v>0</v>
      </c>
      <c r="H1690" s="20">
        <v>0</v>
      </c>
      <c r="I1690" s="19">
        <v>1</v>
      </c>
    </row>
    <row r="1691" spans="2:9" x14ac:dyDescent="0.25">
      <c r="B1691" s="19" t="s">
        <v>144</v>
      </c>
      <c r="C1691" s="20">
        <v>1</v>
      </c>
      <c r="D1691" s="20">
        <v>0</v>
      </c>
      <c r="E1691" s="20">
        <v>0</v>
      </c>
      <c r="F1691" s="20">
        <v>0</v>
      </c>
      <c r="G1691" s="20">
        <v>0</v>
      </c>
      <c r="H1691" s="20">
        <v>0</v>
      </c>
      <c r="I1691" s="19">
        <v>1</v>
      </c>
    </row>
    <row r="1692" spans="2:9" x14ac:dyDescent="0.25">
      <c r="B1692" s="19" t="s">
        <v>124</v>
      </c>
      <c r="C1692" s="20">
        <v>1</v>
      </c>
      <c r="D1692" s="20">
        <v>0</v>
      </c>
      <c r="E1692" s="20">
        <v>0</v>
      </c>
      <c r="F1692" s="20">
        <v>0</v>
      </c>
      <c r="G1692" s="20">
        <v>0</v>
      </c>
      <c r="H1692" s="20">
        <v>0</v>
      </c>
      <c r="I1692" s="19">
        <v>1</v>
      </c>
    </row>
    <row r="1693" spans="2:9" x14ac:dyDescent="0.25">
      <c r="B1693" s="19" t="s">
        <v>147</v>
      </c>
      <c r="C1693" s="20">
        <v>1</v>
      </c>
      <c r="D1693" s="20">
        <v>0</v>
      </c>
      <c r="E1693" s="20">
        <v>0</v>
      </c>
      <c r="F1693" s="20">
        <v>0</v>
      </c>
      <c r="G1693" s="20">
        <v>0</v>
      </c>
      <c r="H1693" s="20">
        <v>0</v>
      </c>
      <c r="I1693" s="19">
        <v>1</v>
      </c>
    </row>
    <row r="1694" spans="2:9" x14ac:dyDescent="0.25">
      <c r="B1694" s="19" t="s">
        <v>125</v>
      </c>
      <c r="C1694" s="20">
        <v>50</v>
      </c>
      <c r="D1694" s="20">
        <v>0</v>
      </c>
      <c r="E1694" s="20">
        <v>0</v>
      </c>
      <c r="F1694" s="20">
        <v>0</v>
      </c>
      <c r="G1694" s="20">
        <v>0</v>
      </c>
      <c r="H1694" s="20">
        <v>0</v>
      </c>
      <c r="I1694" s="19">
        <v>50</v>
      </c>
    </row>
    <row r="1695" spans="2:9" x14ac:dyDescent="0.25">
      <c r="B1695" s="19" t="s">
        <v>127</v>
      </c>
      <c r="C1695" s="20">
        <v>10</v>
      </c>
      <c r="D1695" s="20">
        <v>0</v>
      </c>
      <c r="E1695" s="20">
        <v>0</v>
      </c>
      <c r="F1695" s="20">
        <v>0</v>
      </c>
      <c r="G1695" s="20">
        <v>0</v>
      </c>
      <c r="H1695" s="20">
        <v>0</v>
      </c>
      <c r="I1695" s="19">
        <v>10</v>
      </c>
    </row>
    <row r="1696" spans="2:9" x14ac:dyDescent="0.25">
      <c r="B1696" s="19" t="s">
        <v>169</v>
      </c>
      <c r="C1696" s="20">
        <v>26</v>
      </c>
      <c r="D1696" s="20">
        <v>0</v>
      </c>
      <c r="E1696" s="20">
        <v>0</v>
      </c>
      <c r="F1696" s="20">
        <v>0</v>
      </c>
      <c r="G1696" s="20">
        <v>0</v>
      </c>
      <c r="H1696" s="20">
        <v>0</v>
      </c>
      <c r="I1696" s="19">
        <v>26</v>
      </c>
    </row>
    <row r="1697" spans="2:9" x14ac:dyDescent="0.25">
      <c r="B1697" s="19" t="s">
        <v>129</v>
      </c>
      <c r="C1697" s="20">
        <v>1</v>
      </c>
      <c r="D1697" s="20">
        <v>0</v>
      </c>
      <c r="E1697" s="20">
        <v>0</v>
      </c>
      <c r="F1697" s="20">
        <v>0</v>
      </c>
      <c r="G1697" s="20">
        <v>0</v>
      </c>
      <c r="H1697" s="20">
        <v>0</v>
      </c>
      <c r="I1697" s="19">
        <v>1</v>
      </c>
    </row>
    <row r="1698" spans="2:9" x14ac:dyDescent="0.25">
      <c r="B1698" s="19" t="s">
        <v>148</v>
      </c>
      <c r="C1698" s="20">
        <v>7</v>
      </c>
      <c r="D1698" s="20">
        <v>0</v>
      </c>
      <c r="E1698" s="20">
        <v>0</v>
      </c>
      <c r="F1698" s="20">
        <v>0</v>
      </c>
      <c r="G1698" s="20">
        <v>0</v>
      </c>
      <c r="H1698" s="20">
        <v>0</v>
      </c>
      <c r="I1698" s="19">
        <v>7</v>
      </c>
    </row>
    <row r="1699" spans="2:9" x14ac:dyDescent="0.25">
      <c r="B1699" s="19" t="s">
        <v>77</v>
      </c>
      <c r="C1699" s="20">
        <v>4</v>
      </c>
      <c r="D1699" s="20">
        <v>0</v>
      </c>
      <c r="E1699" s="20">
        <v>0</v>
      </c>
      <c r="F1699" s="20">
        <v>0</v>
      </c>
      <c r="G1699" s="20">
        <v>0</v>
      </c>
      <c r="H1699" s="20">
        <v>0</v>
      </c>
      <c r="I1699" s="19">
        <v>4</v>
      </c>
    </row>
    <row r="1700" spans="2:9" x14ac:dyDescent="0.25">
      <c r="B1700" s="19" t="s">
        <v>131</v>
      </c>
      <c r="C1700" s="20">
        <v>1</v>
      </c>
      <c r="D1700" s="20">
        <v>0</v>
      </c>
      <c r="E1700" s="20">
        <v>0</v>
      </c>
      <c r="F1700" s="20">
        <v>0</v>
      </c>
      <c r="G1700" s="20">
        <v>0</v>
      </c>
      <c r="H1700" s="20">
        <v>0</v>
      </c>
      <c r="I1700" s="19">
        <v>1</v>
      </c>
    </row>
    <row r="1701" spans="2:9" x14ac:dyDescent="0.25">
      <c r="B1701" s="19" t="s">
        <v>132</v>
      </c>
      <c r="C1701" s="20">
        <v>10</v>
      </c>
      <c r="D1701" s="20">
        <v>0</v>
      </c>
      <c r="E1701" s="20">
        <v>0</v>
      </c>
      <c r="F1701" s="20">
        <v>0</v>
      </c>
      <c r="G1701" s="20">
        <v>0</v>
      </c>
      <c r="H1701" s="20">
        <v>0</v>
      </c>
      <c r="I1701" s="19">
        <v>10</v>
      </c>
    </row>
    <row r="1702" spans="2:9" x14ac:dyDescent="0.25">
      <c r="B1702" s="19" t="s">
        <v>133</v>
      </c>
      <c r="C1702" s="20">
        <v>5</v>
      </c>
      <c r="D1702" s="20">
        <v>0</v>
      </c>
      <c r="E1702" s="20">
        <v>4</v>
      </c>
      <c r="F1702" s="20">
        <v>0</v>
      </c>
      <c r="G1702" s="20">
        <v>0</v>
      </c>
      <c r="H1702" s="20">
        <v>0</v>
      </c>
      <c r="I1702" s="19">
        <v>9</v>
      </c>
    </row>
    <row r="1703" spans="2:9" x14ac:dyDescent="0.25">
      <c r="B1703" s="19" t="s">
        <v>134</v>
      </c>
      <c r="C1703" s="20">
        <v>1</v>
      </c>
      <c r="D1703" s="20">
        <v>0</v>
      </c>
      <c r="E1703" s="20">
        <v>1</v>
      </c>
      <c r="F1703" s="20">
        <v>0</v>
      </c>
      <c r="G1703" s="20">
        <v>0</v>
      </c>
      <c r="H1703" s="20">
        <v>0</v>
      </c>
      <c r="I1703" s="19">
        <v>2</v>
      </c>
    </row>
    <row r="1704" spans="2:9" x14ac:dyDescent="0.25">
      <c r="B1704" s="19"/>
      <c r="C1704" s="20"/>
      <c r="D1704" s="20"/>
      <c r="E1704" s="20"/>
      <c r="F1704" s="20"/>
      <c r="G1704" s="20"/>
      <c r="H1704" s="20"/>
      <c r="I1704" s="19"/>
    </row>
    <row r="1705" spans="2:9" x14ac:dyDescent="0.25">
      <c r="B1705" s="19"/>
      <c r="C1705" s="20"/>
      <c r="D1705" s="20"/>
      <c r="E1705" s="20"/>
      <c r="F1705" s="20"/>
      <c r="G1705" s="20"/>
      <c r="H1705" s="20"/>
      <c r="I1705" s="19"/>
    </row>
    <row r="1706" spans="2:9" x14ac:dyDescent="0.25">
      <c r="B1706" s="19"/>
      <c r="C1706" s="20"/>
      <c r="D1706" s="20"/>
      <c r="E1706" s="20"/>
      <c r="F1706" s="20"/>
      <c r="G1706" s="20"/>
      <c r="H1706" s="20"/>
      <c r="I1706" s="19"/>
    </row>
    <row r="1707" spans="2:9" x14ac:dyDescent="0.25">
      <c r="B1707" s="19"/>
      <c r="C1707" s="20"/>
      <c r="D1707" s="20"/>
      <c r="E1707" s="20"/>
      <c r="F1707" s="20"/>
      <c r="G1707" s="20"/>
      <c r="H1707" s="20"/>
      <c r="I1707" s="19"/>
    </row>
    <row r="1708" spans="2:9" x14ac:dyDescent="0.25">
      <c r="B1708" s="19"/>
      <c r="C1708" s="20"/>
      <c r="D1708" s="20"/>
      <c r="E1708" s="20"/>
      <c r="F1708" s="20"/>
      <c r="G1708" s="20"/>
      <c r="H1708" s="20"/>
      <c r="I1708" s="19"/>
    </row>
    <row r="1709" spans="2:9" x14ac:dyDescent="0.25">
      <c r="B1709" s="19"/>
      <c r="C1709" s="20"/>
      <c r="D1709" s="20"/>
      <c r="E1709" s="20"/>
      <c r="F1709" s="20"/>
      <c r="G1709" s="20"/>
      <c r="H1709" s="20"/>
      <c r="I1709" s="19"/>
    </row>
    <row r="1710" spans="2:9" x14ac:dyDescent="0.25">
      <c r="B1710" s="19"/>
      <c r="C1710" s="20"/>
      <c r="D1710" s="20"/>
      <c r="E1710" s="20"/>
      <c r="F1710" s="20"/>
      <c r="G1710" s="20"/>
      <c r="H1710" s="20"/>
      <c r="I1710" s="19"/>
    </row>
    <row r="1711" spans="2:9" x14ac:dyDescent="0.25">
      <c r="B1711" s="19"/>
      <c r="C1711" s="20"/>
      <c r="D1711" s="20"/>
      <c r="E1711" s="20"/>
      <c r="F1711" s="20"/>
      <c r="G1711" s="20"/>
      <c r="H1711" s="20"/>
      <c r="I1711" s="19"/>
    </row>
    <row r="1712" spans="2:9" x14ac:dyDescent="0.25">
      <c r="B1712" s="19"/>
      <c r="C1712" s="20"/>
      <c r="D1712" s="20"/>
      <c r="E1712" s="20"/>
      <c r="F1712" s="20"/>
      <c r="G1712" s="20"/>
      <c r="H1712" s="20"/>
      <c r="I1712" s="19"/>
    </row>
    <row r="1713" spans="2:10" x14ac:dyDescent="0.25">
      <c r="B1713" s="19"/>
      <c r="C1713" s="20"/>
      <c r="D1713" s="20"/>
      <c r="E1713" s="20"/>
      <c r="F1713" s="20"/>
      <c r="G1713" s="20"/>
      <c r="H1713" s="20"/>
      <c r="I1713" s="19"/>
    </row>
    <row r="1714" spans="2:10" x14ac:dyDescent="0.25">
      <c r="B1714" s="19"/>
      <c r="C1714" s="20"/>
      <c r="D1714" s="20"/>
      <c r="E1714" s="20"/>
      <c r="F1714" s="20"/>
      <c r="G1714" s="20"/>
      <c r="H1714" s="20"/>
      <c r="I1714" s="19"/>
    </row>
    <row r="1715" spans="2:10" x14ac:dyDescent="0.25">
      <c r="B1715" s="19"/>
      <c r="C1715" s="20"/>
      <c r="D1715" s="20"/>
      <c r="E1715" s="20"/>
      <c r="F1715" s="20"/>
      <c r="G1715" s="20"/>
      <c r="H1715" s="20"/>
      <c r="I1715" s="19"/>
    </row>
    <row r="1716" spans="2:10" x14ac:dyDescent="0.25">
      <c r="B1716" s="19"/>
      <c r="C1716" s="20"/>
      <c r="D1716" s="20"/>
      <c r="E1716" s="20"/>
      <c r="F1716" s="20"/>
      <c r="G1716" s="20"/>
      <c r="H1716" s="20"/>
      <c r="I1716" s="19"/>
    </row>
    <row r="1717" spans="2:10" x14ac:dyDescent="0.25">
      <c r="B1717" s="19"/>
      <c r="C1717" s="20"/>
      <c r="D1717" s="20"/>
      <c r="E1717" s="20"/>
      <c r="F1717" s="20"/>
      <c r="G1717" s="20"/>
      <c r="H1717" s="20"/>
      <c r="I1717" s="19"/>
    </row>
    <row r="1718" spans="2:10" x14ac:dyDescent="0.25">
      <c r="B1718" s="19"/>
      <c r="C1718" s="20"/>
      <c r="D1718" s="20"/>
      <c r="E1718" s="20"/>
      <c r="F1718" s="20"/>
      <c r="G1718" s="20"/>
      <c r="H1718" s="20"/>
      <c r="I1718" s="19"/>
    </row>
    <row r="1719" spans="2:10" x14ac:dyDescent="0.25">
      <c r="B1719" s="19" t="s">
        <v>8</v>
      </c>
      <c r="C1719" s="19">
        <f t="shared" ref="C1719:H1719" si="16">SUM(C1646:C1718)</f>
        <v>250442</v>
      </c>
      <c r="D1719" s="19">
        <f t="shared" si="16"/>
        <v>1952</v>
      </c>
      <c r="E1719" s="19">
        <f t="shared" si="16"/>
        <v>1413</v>
      </c>
      <c r="F1719" s="19">
        <f t="shared" si="16"/>
        <v>1462</v>
      </c>
      <c r="G1719" s="19">
        <f t="shared" si="16"/>
        <v>362</v>
      </c>
      <c r="H1719" s="19">
        <f t="shared" si="16"/>
        <v>7</v>
      </c>
      <c r="I1719" s="19">
        <f>SUM(I1646:I1718)</f>
        <v>255638</v>
      </c>
    </row>
    <row r="1720" spans="2:10" x14ac:dyDescent="0.25">
      <c r="B1720" s="26"/>
      <c r="C1720" s="27"/>
      <c r="D1720" s="27"/>
      <c r="E1720" s="27"/>
      <c r="F1720" s="27"/>
      <c r="G1720" s="27"/>
      <c r="H1720" s="27"/>
      <c r="I1720" s="27"/>
      <c r="J1720" s="28"/>
    </row>
    <row r="1721" spans="2:10" ht="15.75" thickBot="1" x14ac:dyDescent="0.3">
      <c r="B1721" s="26"/>
      <c r="C1721" s="27"/>
      <c r="D1721" s="27"/>
      <c r="E1721" s="27"/>
      <c r="F1721" s="27"/>
      <c r="G1721" s="27"/>
      <c r="H1721" s="27"/>
      <c r="I1721" s="27"/>
      <c r="J1721" s="28"/>
    </row>
    <row r="1722" spans="2:10" ht="16.5" thickBot="1" x14ac:dyDescent="0.3">
      <c r="B1722" s="48" t="s">
        <v>153</v>
      </c>
      <c r="C1722" s="49"/>
      <c r="D1722" s="49"/>
      <c r="E1722" s="49"/>
      <c r="F1722" s="49"/>
      <c r="G1722" s="49"/>
      <c r="H1722" s="50"/>
      <c r="I1722" s="61" t="str">
        <f>$I$30</f>
        <v>ACUMULAT DESEMBRE 2020</v>
      </c>
      <c r="J1722" s="28"/>
    </row>
    <row r="1723" spans="2:10" x14ac:dyDescent="0.25">
      <c r="B1723" s="17" t="s">
        <v>31</v>
      </c>
      <c r="C1723" s="18" t="s">
        <v>32</v>
      </c>
      <c r="D1723" s="18" t="s">
        <v>33</v>
      </c>
      <c r="E1723" s="18" t="s">
        <v>34</v>
      </c>
      <c r="F1723" s="18" t="s">
        <v>35</v>
      </c>
      <c r="G1723" s="18" t="s">
        <v>36</v>
      </c>
      <c r="H1723" s="18" t="s">
        <v>37</v>
      </c>
      <c r="I1723" s="18" t="s">
        <v>8</v>
      </c>
      <c r="J1723" s="28"/>
    </row>
    <row r="1724" spans="2:10" x14ac:dyDescent="0.25">
      <c r="B1724" s="19" t="s">
        <v>38</v>
      </c>
      <c r="C1724" s="20">
        <v>0</v>
      </c>
      <c r="D1724" s="20">
        <v>0</v>
      </c>
      <c r="E1724" s="20">
        <v>0</v>
      </c>
      <c r="F1724" s="20">
        <v>0</v>
      </c>
      <c r="G1724" s="20">
        <v>0</v>
      </c>
      <c r="H1724" s="20">
        <v>917945</v>
      </c>
      <c r="I1724" s="19">
        <v>917945</v>
      </c>
      <c r="J1724" s="28"/>
    </row>
    <row r="1725" spans="2:10" x14ac:dyDescent="0.25">
      <c r="B1725" s="19" t="s">
        <v>39</v>
      </c>
      <c r="C1725" s="20">
        <v>0</v>
      </c>
      <c r="D1725" s="20">
        <v>0</v>
      </c>
      <c r="E1725" s="20">
        <v>0</v>
      </c>
      <c r="F1725" s="20">
        <v>0</v>
      </c>
      <c r="G1725" s="20">
        <v>0</v>
      </c>
      <c r="H1725" s="20">
        <v>672292</v>
      </c>
      <c r="I1725" s="19">
        <v>672292</v>
      </c>
      <c r="J1725" s="28"/>
    </row>
    <row r="1726" spans="2:10" x14ac:dyDescent="0.25">
      <c r="B1726" s="19" t="s">
        <v>40</v>
      </c>
      <c r="C1726" s="20">
        <v>0</v>
      </c>
      <c r="D1726" s="20">
        <v>0</v>
      </c>
      <c r="E1726" s="20">
        <v>0</v>
      </c>
      <c r="F1726" s="20">
        <v>0</v>
      </c>
      <c r="G1726" s="20">
        <v>0</v>
      </c>
      <c r="H1726" s="20">
        <v>197708</v>
      </c>
      <c r="I1726" s="19">
        <v>197708</v>
      </c>
      <c r="J1726" s="28"/>
    </row>
    <row r="1727" spans="2:10" x14ac:dyDescent="0.25">
      <c r="B1727" s="19" t="s">
        <v>41</v>
      </c>
      <c r="C1727" s="20">
        <v>0</v>
      </c>
      <c r="D1727" s="20">
        <v>0</v>
      </c>
      <c r="E1727" s="20">
        <v>0</v>
      </c>
      <c r="F1727" s="20">
        <v>0</v>
      </c>
      <c r="G1727" s="20">
        <v>0</v>
      </c>
      <c r="H1727" s="20">
        <v>211348</v>
      </c>
      <c r="I1727" s="19">
        <v>211348</v>
      </c>
      <c r="J1727" s="28"/>
    </row>
    <row r="1728" spans="2:10" x14ac:dyDescent="0.25">
      <c r="B1728" s="19" t="s">
        <v>42</v>
      </c>
      <c r="C1728" s="20">
        <v>0</v>
      </c>
      <c r="D1728" s="20">
        <v>0</v>
      </c>
      <c r="E1728" s="20">
        <v>0</v>
      </c>
      <c r="F1728" s="20">
        <v>0</v>
      </c>
      <c r="G1728" s="20">
        <v>0</v>
      </c>
      <c r="H1728" s="20">
        <v>44057</v>
      </c>
      <c r="I1728" s="19">
        <v>44057</v>
      </c>
      <c r="J1728" s="28"/>
    </row>
    <row r="1729" spans="2:10" x14ac:dyDescent="0.25">
      <c r="B1729" s="19" t="s">
        <v>43</v>
      </c>
      <c r="C1729" s="20">
        <v>0</v>
      </c>
      <c r="D1729" s="20">
        <v>0</v>
      </c>
      <c r="E1729" s="20">
        <v>0</v>
      </c>
      <c r="F1729" s="20">
        <v>0</v>
      </c>
      <c r="G1729" s="20">
        <v>0</v>
      </c>
      <c r="H1729" s="20">
        <v>26334</v>
      </c>
      <c r="I1729" s="19">
        <v>26334</v>
      </c>
      <c r="J1729" s="28"/>
    </row>
    <row r="1730" spans="2:10" x14ac:dyDescent="0.25">
      <c r="B1730" s="19" t="s">
        <v>89</v>
      </c>
      <c r="C1730" s="20">
        <v>0</v>
      </c>
      <c r="D1730" s="20">
        <v>0</v>
      </c>
      <c r="E1730" s="20">
        <v>0</v>
      </c>
      <c r="F1730" s="20">
        <v>0</v>
      </c>
      <c r="G1730" s="20">
        <v>0</v>
      </c>
      <c r="H1730" s="20">
        <v>1519</v>
      </c>
      <c r="I1730" s="19">
        <v>1519</v>
      </c>
      <c r="J1730" s="28"/>
    </row>
    <row r="1731" spans="2:10" x14ac:dyDescent="0.25">
      <c r="B1731" s="19" t="s">
        <v>90</v>
      </c>
      <c r="C1731" s="20">
        <v>0</v>
      </c>
      <c r="D1731" s="20">
        <v>0</v>
      </c>
      <c r="E1731" s="20">
        <v>0</v>
      </c>
      <c r="F1731" s="20">
        <v>0</v>
      </c>
      <c r="G1731" s="20">
        <v>0</v>
      </c>
      <c r="H1731" s="20">
        <v>236</v>
      </c>
      <c r="I1731" s="19">
        <v>236</v>
      </c>
      <c r="J1731" s="28"/>
    </row>
    <row r="1732" spans="2:10" x14ac:dyDescent="0.25">
      <c r="B1732" s="19" t="s">
        <v>91</v>
      </c>
      <c r="C1732" s="20">
        <v>0</v>
      </c>
      <c r="D1732" s="20">
        <v>0</v>
      </c>
      <c r="E1732" s="20">
        <v>0</v>
      </c>
      <c r="F1732" s="20">
        <v>0</v>
      </c>
      <c r="G1732" s="20">
        <v>0</v>
      </c>
      <c r="H1732" s="20">
        <v>101737</v>
      </c>
      <c r="I1732" s="19">
        <v>101737</v>
      </c>
      <c r="J1732" s="28"/>
    </row>
    <row r="1733" spans="2:10" x14ac:dyDescent="0.25">
      <c r="B1733" s="19" t="s">
        <v>92</v>
      </c>
      <c r="C1733" s="20">
        <v>0</v>
      </c>
      <c r="D1733" s="20">
        <v>0</v>
      </c>
      <c r="E1733" s="20">
        <v>0</v>
      </c>
      <c r="F1733" s="20">
        <v>0</v>
      </c>
      <c r="G1733" s="20">
        <v>0</v>
      </c>
      <c r="H1733" s="20">
        <v>51357</v>
      </c>
      <c r="I1733" s="19">
        <v>51357</v>
      </c>
      <c r="J1733" s="28"/>
    </row>
    <row r="1734" spans="2:10" x14ac:dyDescent="0.25">
      <c r="B1734" s="19" t="s">
        <v>93</v>
      </c>
      <c r="C1734" s="20">
        <v>0</v>
      </c>
      <c r="D1734" s="20">
        <v>0</v>
      </c>
      <c r="E1734" s="20">
        <v>0</v>
      </c>
      <c r="F1734" s="20">
        <v>0</v>
      </c>
      <c r="G1734" s="20">
        <v>0</v>
      </c>
      <c r="H1734" s="20">
        <v>34926</v>
      </c>
      <c r="I1734" s="19">
        <v>34926</v>
      </c>
      <c r="J1734" s="28"/>
    </row>
    <row r="1735" spans="2:10" x14ac:dyDescent="0.25">
      <c r="B1735" s="19" t="s">
        <v>94</v>
      </c>
      <c r="C1735" s="20">
        <v>0</v>
      </c>
      <c r="D1735" s="20">
        <v>0</v>
      </c>
      <c r="E1735" s="20">
        <v>0</v>
      </c>
      <c r="F1735" s="20">
        <v>0</v>
      </c>
      <c r="G1735" s="20">
        <v>0</v>
      </c>
      <c r="H1735" s="20">
        <v>32586</v>
      </c>
      <c r="I1735" s="19">
        <v>32586</v>
      </c>
      <c r="J1735" s="28"/>
    </row>
    <row r="1736" spans="2:10" x14ac:dyDescent="0.25">
      <c r="B1736" s="19" t="s">
        <v>95</v>
      </c>
      <c r="C1736" s="20">
        <v>0</v>
      </c>
      <c r="D1736" s="20">
        <v>0</v>
      </c>
      <c r="E1736" s="20">
        <v>0</v>
      </c>
      <c r="F1736" s="20">
        <v>0</v>
      </c>
      <c r="G1736" s="20">
        <v>0</v>
      </c>
      <c r="H1736" s="20">
        <v>7990</v>
      </c>
      <c r="I1736" s="19">
        <v>7990</v>
      </c>
      <c r="J1736" s="28"/>
    </row>
    <row r="1737" spans="2:10" x14ac:dyDescent="0.25">
      <c r="B1737" s="19" t="s">
        <v>44</v>
      </c>
      <c r="C1737" s="20">
        <v>0</v>
      </c>
      <c r="D1737" s="20">
        <v>0</v>
      </c>
      <c r="E1737" s="20">
        <v>0</v>
      </c>
      <c r="F1737" s="20">
        <v>0</v>
      </c>
      <c r="G1737" s="20">
        <v>0</v>
      </c>
      <c r="H1737" s="20">
        <v>8024</v>
      </c>
      <c r="I1737" s="19">
        <v>8024</v>
      </c>
      <c r="J1737" s="28"/>
    </row>
    <row r="1738" spans="2:10" x14ac:dyDescent="0.25">
      <c r="B1738" s="19" t="s">
        <v>45</v>
      </c>
      <c r="C1738" s="20">
        <v>0</v>
      </c>
      <c r="D1738" s="20">
        <v>0</v>
      </c>
      <c r="E1738" s="20">
        <v>0</v>
      </c>
      <c r="F1738" s="20">
        <v>0</v>
      </c>
      <c r="G1738" s="20">
        <v>0</v>
      </c>
      <c r="H1738" s="20">
        <v>12659</v>
      </c>
      <c r="I1738" s="19">
        <v>12659</v>
      </c>
      <c r="J1738" s="28"/>
    </row>
    <row r="1739" spans="2:10" x14ac:dyDescent="0.25">
      <c r="B1739" s="19" t="s">
        <v>46</v>
      </c>
      <c r="C1739" s="20">
        <v>0</v>
      </c>
      <c r="D1739" s="20">
        <v>0</v>
      </c>
      <c r="E1739" s="20">
        <v>0</v>
      </c>
      <c r="F1739" s="20">
        <v>0</v>
      </c>
      <c r="G1739" s="20">
        <v>0</v>
      </c>
      <c r="H1739" s="20">
        <v>4987</v>
      </c>
      <c r="I1739" s="19">
        <v>4987</v>
      </c>
      <c r="J1739" s="28"/>
    </row>
    <row r="1740" spans="2:10" x14ac:dyDescent="0.25">
      <c r="B1740" s="19" t="s">
        <v>47</v>
      </c>
      <c r="C1740" s="20">
        <v>0</v>
      </c>
      <c r="D1740" s="20">
        <v>0</v>
      </c>
      <c r="E1740" s="20">
        <v>0</v>
      </c>
      <c r="F1740" s="20">
        <v>0</v>
      </c>
      <c r="G1740" s="20">
        <v>0</v>
      </c>
      <c r="H1740" s="20">
        <v>10374</v>
      </c>
      <c r="I1740" s="19">
        <v>10374</v>
      </c>
      <c r="J1740" s="28"/>
    </row>
    <row r="1741" spans="2:10" x14ac:dyDescent="0.25">
      <c r="B1741" s="19" t="s">
        <v>96</v>
      </c>
      <c r="C1741" s="20">
        <v>0</v>
      </c>
      <c r="D1741" s="20">
        <v>0</v>
      </c>
      <c r="E1741" s="20">
        <v>0</v>
      </c>
      <c r="F1741" s="20">
        <v>0</v>
      </c>
      <c r="G1741" s="20">
        <v>0</v>
      </c>
      <c r="H1741" s="20">
        <v>16018</v>
      </c>
      <c r="I1741" s="19">
        <v>16018</v>
      </c>
      <c r="J1741" s="28"/>
    </row>
    <row r="1742" spans="2:10" x14ac:dyDescent="0.25">
      <c r="B1742" s="19" t="s">
        <v>155</v>
      </c>
      <c r="C1742" s="20">
        <v>0</v>
      </c>
      <c r="D1742" s="20">
        <v>0</v>
      </c>
      <c r="E1742" s="20">
        <v>0</v>
      </c>
      <c r="F1742" s="20">
        <v>0</v>
      </c>
      <c r="G1742" s="20">
        <v>0</v>
      </c>
      <c r="H1742" s="20">
        <v>6</v>
      </c>
      <c r="I1742" s="19">
        <v>6</v>
      </c>
      <c r="J1742" s="28"/>
    </row>
    <row r="1743" spans="2:10" x14ac:dyDescent="0.25">
      <c r="B1743" s="19" t="s">
        <v>83</v>
      </c>
      <c r="C1743" s="20">
        <v>0</v>
      </c>
      <c r="D1743" s="20">
        <v>0</v>
      </c>
      <c r="E1743" s="20">
        <v>0</v>
      </c>
      <c r="F1743" s="20">
        <v>0</v>
      </c>
      <c r="G1743" s="20">
        <v>0</v>
      </c>
      <c r="H1743" s="20">
        <v>1980</v>
      </c>
      <c r="I1743" s="19">
        <v>1980</v>
      </c>
      <c r="J1743" s="28"/>
    </row>
    <row r="1744" spans="2:10" x14ac:dyDescent="0.25">
      <c r="B1744" s="19" t="s">
        <v>135</v>
      </c>
      <c r="C1744" s="20">
        <v>0</v>
      </c>
      <c r="D1744" s="20">
        <v>0</v>
      </c>
      <c r="E1744" s="20">
        <v>0</v>
      </c>
      <c r="F1744" s="20">
        <v>0</v>
      </c>
      <c r="G1744" s="20">
        <v>0</v>
      </c>
      <c r="H1744" s="20">
        <v>1</v>
      </c>
      <c r="I1744" s="19">
        <v>1</v>
      </c>
      <c r="J1744" s="28"/>
    </row>
    <row r="1745" spans="2:10" x14ac:dyDescent="0.25">
      <c r="B1745" s="19" t="s">
        <v>97</v>
      </c>
      <c r="C1745" s="20">
        <v>0</v>
      </c>
      <c r="D1745" s="20">
        <v>0</v>
      </c>
      <c r="E1745" s="20">
        <v>0</v>
      </c>
      <c r="F1745" s="20">
        <v>0</v>
      </c>
      <c r="G1745" s="20">
        <v>0</v>
      </c>
      <c r="H1745" s="20">
        <v>667</v>
      </c>
      <c r="I1745" s="19">
        <v>667</v>
      </c>
      <c r="J1745" s="28"/>
    </row>
    <row r="1746" spans="2:10" x14ac:dyDescent="0.25">
      <c r="B1746" s="19" t="s">
        <v>98</v>
      </c>
      <c r="C1746" s="20">
        <v>0</v>
      </c>
      <c r="D1746" s="20">
        <v>0</v>
      </c>
      <c r="E1746" s="20">
        <v>0</v>
      </c>
      <c r="F1746" s="20">
        <v>0</v>
      </c>
      <c r="G1746" s="20">
        <v>0</v>
      </c>
      <c r="H1746" s="20">
        <v>58</v>
      </c>
      <c r="I1746" s="19">
        <v>58</v>
      </c>
      <c r="J1746" s="28"/>
    </row>
    <row r="1747" spans="2:10" x14ac:dyDescent="0.25">
      <c r="B1747" s="19" t="s">
        <v>136</v>
      </c>
      <c r="C1747" s="20">
        <v>0</v>
      </c>
      <c r="D1747" s="20">
        <v>0</v>
      </c>
      <c r="E1747" s="20">
        <v>0</v>
      </c>
      <c r="F1747" s="20">
        <v>0</v>
      </c>
      <c r="G1747" s="20">
        <v>0</v>
      </c>
      <c r="H1747" s="20">
        <v>242</v>
      </c>
      <c r="I1747" s="19">
        <v>242</v>
      </c>
      <c r="J1747" s="28"/>
    </row>
    <row r="1748" spans="2:10" x14ac:dyDescent="0.25">
      <c r="B1748" s="19" t="s">
        <v>99</v>
      </c>
      <c r="C1748" s="20">
        <v>0</v>
      </c>
      <c r="D1748" s="20">
        <v>0</v>
      </c>
      <c r="E1748" s="20">
        <v>0</v>
      </c>
      <c r="F1748" s="20">
        <v>0</v>
      </c>
      <c r="G1748" s="20">
        <v>0</v>
      </c>
      <c r="H1748" s="20">
        <v>5</v>
      </c>
      <c r="I1748" s="19">
        <v>5</v>
      </c>
      <c r="J1748" s="28"/>
    </row>
    <row r="1749" spans="2:10" x14ac:dyDescent="0.25">
      <c r="B1749" s="19" t="s">
        <v>100</v>
      </c>
      <c r="C1749" s="20">
        <v>0</v>
      </c>
      <c r="D1749" s="20">
        <v>0</v>
      </c>
      <c r="E1749" s="20">
        <v>0</v>
      </c>
      <c r="F1749" s="20">
        <v>0</v>
      </c>
      <c r="G1749" s="20">
        <v>0</v>
      </c>
      <c r="H1749" s="20">
        <v>3371</v>
      </c>
      <c r="I1749" s="19">
        <v>3371</v>
      </c>
      <c r="J1749" s="28"/>
    </row>
    <row r="1750" spans="2:10" x14ac:dyDescent="0.25">
      <c r="B1750" s="19" t="s">
        <v>137</v>
      </c>
      <c r="C1750" s="20">
        <v>0</v>
      </c>
      <c r="D1750" s="20">
        <v>0</v>
      </c>
      <c r="E1750" s="20">
        <v>0</v>
      </c>
      <c r="F1750" s="20">
        <v>0</v>
      </c>
      <c r="G1750" s="20">
        <v>0</v>
      </c>
      <c r="H1750" s="20">
        <v>1</v>
      </c>
      <c r="I1750" s="19">
        <v>1</v>
      </c>
      <c r="J1750" s="28"/>
    </row>
    <row r="1751" spans="2:10" x14ac:dyDescent="0.25">
      <c r="B1751" s="19" t="s">
        <v>101</v>
      </c>
      <c r="C1751" s="20">
        <v>0</v>
      </c>
      <c r="D1751" s="20">
        <v>0</v>
      </c>
      <c r="E1751" s="20">
        <v>0</v>
      </c>
      <c r="F1751" s="20">
        <v>0</v>
      </c>
      <c r="G1751" s="20">
        <v>0</v>
      </c>
      <c r="H1751" s="20">
        <v>1145</v>
      </c>
      <c r="I1751" s="19">
        <v>1145</v>
      </c>
      <c r="J1751" s="28"/>
    </row>
    <row r="1752" spans="2:10" x14ac:dyDescent="0.25">
      <c r="B1752" s="19" t="s">
        <v>102</v>
      </c>
      <c r="C1752" s="20">
        <v>0</v>
      </c>
      <c r="D1752" s="20">
        <v>0</v>
      </c>
      <c r="E1752" s="20">
        <v>0</v>
      </c>
      <c r="F1752" s="20">
        <v>0</v>
      </c>
      <c r="G1752" s="20">
        <v>0</v>
      </c>
      <c r="H1752" s="20">
        <v>3523</v>
      </c>
      <c r="I1752" s="19">
        <v>3523</v>
      </c>
      <c r="J1752" s="28"/>
    </row>
    <row r="1753" spans="2:10" x14ac:dyDescent="0.25">
      <c r="B1753" s="19" t="s">
        <v>48</v>
      </c>
      <c r="C1753" s="20">
        <v>0</v>
      </c>
      <c r="D1753" s="20">
        <v>0</v>
      </c>
      <c r="E1753" s="20">
        <v>0</v>
      </c>
      <c r="F1753" s="20">
        <v>0</v>
      </c>
      <c r="G1753" s="20">
        <v>0</v>
      </c>
      <c r="H1753" s="20">
        <v>66</v>
      </c>
      <c r="I1753" s="19">
        <v>66</v>
      </c>
      <c r="J1753" s="28"/>
    </row>
    <row r="1754" spans="2:10" x14ac:dyDescent="0.25">
      <c r="B1754" s="19" t="s">
        <v>103</v>
      </c>
      <c r="C1754" s="20">
        <v>0</v>
      </c>
      <c r="D1754" s="20">
        <v>0</v>
      </c>
      <c r="E1754" s="20">
        <v>0</v>
      </c>
      <c r="F1754" s="20">
        <v>0</v>
      </c>
      <c r="G1754" s="20">
        <v>0</v>
      </c>
      <c r="H1754" s="20">
        <v>1090</v>
      </c>
      <c r="I1754" s="19">
        <v>1090</v>
      </c>
      <c r="J1754" s="28"/>
    </row>
    <row r="1755" spans="2:10" x14ac:dyDescent="0.25">
      <c r="B1755" s="19" t="s">
        <v>104</v>
      </c>
      <c r="C1755" s="20">
        <v>0</v>
      </c>
      <c r="D1755" s="20">
        <v>0</v>
      </c>
      <c r="E1755" s="20">
        <v>0</v>
      </c>
      <c r="F1755" s="20">
        <v>0</v>
      </c>
      <c r="G1755" s="20">
        <v>0</v>
      </c>
      <c r="H1755" s="20">
        <v>7073</v>
      </c>
      <c r="I1755" s="19">
        <v>7073</v>
      </c>
      <c r="J1755" s="28"/>
    </row>
    <row r="1756" spans="2:10" x14ac:dyDescent="0.25">
      <c r="B1756" s="19" t="s">
        <v>105</v>
      </c>
      <c r="C1756" s="20">
        <v>0</v>
      </c>
      <c r="D1756" s="20">
        <v>0</v>
      </c>
      <c r="E1756" s="20">
        <v>0</v>
      </c>
      <c r="F1756" s="20">
        <v>0</v>
      </c>
      <c r="G1756" s="20">
        <v>0</v>
      </c>
      <c r="H1756" s="20">
        <v>10794</v>
      </c>
      <c r="I1756" s="19">
        <v>10794</v>
      </c>
      <c r="J1756" s="28"/>
    </row>
    <row r="1757" spans="2:10" x14ac:dyDescent="0.25">
      <c r="B1757" s="19" t="s">
        <v>106</v>
      </c>
      <c r="C1757" s="20">
        <v>0</v>
      </c>
      <c r="D1757" s="20">
        <v>0</v>
      </c>
      <c r="E1757" s="20">
        <v>0</v>
      </c>
      <c r="F1757" s="20">
        <v>0</v>
      </c>
      <c r="G1757" s="20">
        <v>0</v>
      </c>
      <c r="H1757" s="20">
        <v>1017</v>
      </c>
      <c r="I1757" s="19">
        <v>1017</v>
      </c>
      <c r="J1757" s="28"/>
    </row>
    <row r="1758" spans="2:10" x14ac:dyDescent="0.25">
      <c r="B1758" s="19" t="s">
        <v>107</v>
      </c>
      <c r="C1758" s="20">
        <v>0</v>
      </c>
      <c r="D1758" s="20">
        <v>0</v>
      </c>
      <c r="E1758" s="20">
        <v>0</v>
      </c>
      <c r="F1758" s="20">
        <v>0</v>
      </c>
      <c r="G1758" s="20">
        <v>0</v>
      </c>
      <c r="H1758" s="20">
        <v>5468</v>
      </c>
      <c r="I1758" s="19">
        <v>5468</v>
      </c>
      <c r="J1758" s="28"/>
    </row>
    <row r="1759" spans="2:10" x14ac:dyDescent="0.25">
      <c r="B1759" s="19" t="s">
        <v>49</v>
      </c>
      <c r="C1759" s="20">
        <v>0</v>
      </c>
      <c r="D1759" s="20">
        <v>0</v>
      </c>
      <c r="E1759" s="20">
        <v>0</v>
      </c>
      <c r="F1759" s="20">
        <v>0</v>
      </c>
      <c r="G1759" s="20">
        <v>0</v>
      </c>
      <c r="H1759" s="20">
        <v>144</v>
      </c>
      <c r="I1759" s="19">
        <v>144</v>
      </c>
      <c r="J1759" s="28"/>
    </row>
    <row r="1760" spans="2:10" x14ac:dyDescent="0.25">
      <c r="B1760" s="19" t="s">
        <v>50</v>
      </c>
      <c r="C1760" s="20">
        <v>0</v>
      </c>
      <c r="D1760" s="20">
        <v>0</v>
      </c>
      <c r="E1760" s="20">
        <v>0</v>
      </c>
      <c r="F1760" s="20">
        <v>0</v>
      </c>
      <c r="G1760" s="20">
        <v>0</v>
      </c>
      <c r="H1760" s="20">
        <v>4392</v>
      </c>
      <c r="I1760" s="19">
        <v>4392</v>
      </c>
      <c r="J1760" s="28"/>
    </row>
    <row r="1761" spans="2:10" x14ac:dyDescent="0.25">
      <c r="B1761" s="19" t="s">
        <v>108</v>
      </c>
      <c r="C1761" s="20">
        <v>0</v>
      </c>
      <c r="D1761" s="20">
        <v>0</v>
      </c>
      <c r="E1761" s="20">
        <v>0</v>
      </c>
      <c r="F1761" s="20">
        <v>0</v>
      </c>
      <c r="G1761" s="20">
        <v>0</v>
      </c>
      <c r="H1761" s="20">
        <v>2272</v>
      </c>
      <c r="I1761" s="19">
        <v>2272</v>
      </c>
      <c r="J1761" s="28"/>
    </row>
    <row r="1762" spans="2:10" x14ac:dyDescent="0.25">
      <c r="B1762" s="19" t="s">
        <v>109</v>
      </c>
      <c r="C1762" s="20">
        <v>0</v>
      </c>
      <c r="D1762" s="20">
        <v>0</v>
      </c>
      <c r="E1762" s="20">
        <v>0</v>
      </c>
      <c r="F1762" s="20">
        <v>0</v>
      </c>
      <c r="G1762" s="20">
        <v>0</v>
      </c>
      <c r="H1762" s="20">
        <v>1125</v>
      </c>
      <c r="I1762" s="19">
        <v>1125</v>
      </c>
      <c r="J1762" s="28"/>
    </row>
    <row r="1763" spans="2:10" x14ac:dyDescent="0.25">
      <c r="B1763" s="19" t="s">
        <v>51</v>
      </c>
      <c r="C1763" s="20">
        <v>0</v>
      </c>
      <c r="D1763" s="20">
        <v>0</v>
      </c>
      <c r="E1763" s="20">
        <v>0</v>
      </c>
      <c r="F1763" s="20">
        <v>0</v>
      </c>
      <c r="G1763" s="20">
        <v>0</v>
      </c>
      <c r="H1763" s="20">
        <v>11</v>
      </c>
      <c r="I1763" s="19">
        <v>11</v>
      </c>
      <c r="J1763" s="28"/>
    </row>
    <row r="1764" spans="2:10" x14ac:dyDescent="0.25">
      <c r="B1764" s="19" t="s">
        <v>111</v>
      </c>
      <c r="C1764" s="20">
        <v>0</v>
      </c>
      <c r="D1764" s="20">
        <v>0</v>
      </c>
      <c r="E1764" s="20">
        <v>0</v>
      </c>
      <c r="F1764" s="20">
        <v>0</v>
      </c>
      <c r="G1764" s="20">
        <v>0</v>
      </c>
      <c r="H1764" s="20">
        <v>1760</v>
      </c>
      <c r="I1764" s="19">
        <v>1760</v>
      </c>
      <c r="J1764" s="28"/>
    </row>
    <row r="1765" spans="2:10" x14ac:dyDescent="0.25">
      <c r="B1765" s="19" t="s">
        <v>52</v>
      </c>
      <c r="C1765" s="20">
        <v>0</v>
      </c>
      <c r="D1765" s="20">
        <v>0</v>
      </c>
      <c r="E1765" s="20">
        <v>0</v>
      </c>
      <c r="F1765" s="20">
        <v>0</v>
      </c>
      <c r="G1765" s="20">
        <v>0</v>
      </c>
      <c r="H1765" s="20">
        <v>151</v>
      </c>
      <c r="I1765" s="19">
        <v>151</v>
      </c>
      <c r="J1765" s="28"/>
    </row>
    <row r="1766" spans="2:10" x14ac:dyDescent="0.25">
      <c r="B1766" s="19" t="s">
        <v>112</v>
      </c>
      <c r="C1766" s="20">
        <v>0</v>
      </c>
      <c r="D1766" s="20">
        <v>0</v>
      </c>
      <c r="E1766" s="20">
        <v>0</v>
      </c>
      <c r="F1766" s="20">
        <v>0</v>
      </c>
      <c r="G1766" s="20">
        <v>0</v>
      </c>
      <c r="H1766" s="20">
        <v>5871</v>
      </c>
      <c r="I1766" s="19">
        <v>5871</v>
      </c>
      <c r="J1766" s="28"/>
    </row>
    <row r="1767" spans="2:10" x14ac:dyDescent="0.25">
      <c r="B1767" s="19" t="s">
        <v>140</v>
      </c>
      <c r="C1767" s="20">
        <v>0</v>
      </c>
      <c r="D1767" s="20">
        <v>0</v>
      </c>
      <c r="E1767" s="20">
        <v>0</v>
      </c>
      <c r="F1767" s="20">
        <v>0</v>
      </c>
      <c r="G1767" s="20">
        <v>0</v>
      </c>
      <c r="H1767" s="20">
        <v>168</v>
      </c>
      <c r="I1767" s="19">
        <v>168</v>
      </c>
      <c r="J1767" s="28"/>
    </row>
    <row r="1768" spans="2:10" x14ac:dyDescent="0.25">
      <c r="B1768" s="19" t="s">
        <v>113</v>
      </c>
      <c r="C1768" s="20">
        <v>0</v>
      </c>
      <c r="D1768" s="20">
        <v>0</v>
      </c>
      <c r="E1768" s="20">
        <v>0</v>
      </c>
      <c r="F1768" s="20">
        <v>0</v>
      </c>
      <c r="G1768" s="20">
        <v>0</v>
      </c>
      <c r="H1768" s="20">
        <v>342</v>
      </c>
      <c r="I1768" s="19">
        <v>342</v>
      </c>
      <c r="J1768" s="28"/>
    </row>
    <row r="1769" spans="2:10" x14ac:dyDescent="0.25">
      <c r="B1769" s="19" t="s">
        <v>84</v>
      </c>
      <c r="C1769" s="20">
        <v>0</v>
      </c>
      <c r="D1769" s="20">
        <v>0</v>
      </c>
      <c r="E1769" s="20">
        <v>0</v>
      </c>
      <c r="F1769" s="20">
        <v>0</v>
      </c>
      <c r="G1769" s="20">
        <v>0</v>
      </c>
      <c r="H1769" s="20">
        <v>3404</v>
      </c>
      <c r="I1769" s="19">
        <v>3404</v>
      </c>
      <c r="J1769" s="28"/>
    </row>
    <row r="1770" spans="2:10" x14ac:dyDescent="0.25">
      <c r="B1770" s="19" t="s">
        <v>114</v>
      </c>
      <c r="C1770" s="20">
        <v>0</v>
      </c>
      <c r="D1770" s="20">
        <v>0</v>
      </c>
      <c r="E1770" s="20">
        <v>0</v>
      </c>
      <c r="F1770" s="20">
        <v>0</v>
      </c>
      <c r="G1770" s="20">
        <v>0</v>
      </c>
      <c r="H1770" s="20">
        <v>233</v>
      </c>
      <c r="I1770" s="19">
        <v>233</v>
      </c>
      <c r="J1770" s="28"/>
    </row>
    <row r="1771" spans="2:10" x14ac:dyDescent="0.25">
      <c r="B1771" s="19" t="s">
        <v>115</v>
      </c>
      <c r="C1771" s="20">
        <v>0</v>
      </c>
      <c r="D1771" s="20">
        <v>0</v>
      </c>
      <c r="E1771" s="20">
        <v>0</v>
      </c>
      <c r="F1771" s="20">
        <v>0</v>
      </c>
      <c r="G1771" s="20">
        <v>0</v>
      </c>
      <c r="H1771" s="20">
        <v>3963</v>
      </c>
      <c r="I1771" s="19">
        <v>3963</v>
      </c>
      <c r="J1771" s="28"/>
    </row>
    <row r="1772" spans="2:10" x14ac:dyDescent="0.25">
      <c r="B1772" s="19" t="s">
        <v>116</v>
      </c>
      <c r="C1772" s="20">
        <v>0</v>
      </c>
      <c r="D1772" s="20">
        <v>0</v>
      </c>
      <c r="E1772" s="20">
        <v>0</v>
      </c>
      <c r="F1772" s="20">
        <v>0</v>
      </c>
      <c r="G1772" s="20">
        <v>0</v>
      </c>
      <c r="H1772" s="20">
        <v>1068</v>
      </c>
      <c r="I1772" s="19">
        <v>1068</v>
      </c>
      <c r="J1772" s="28"/>
    </row>
    <row r="1773" spans="2:10" x14ac:dyDescent="0.25">
      <c r="B1773" s="19" t="s">
        <v>117</v>
      </c>
      <c r="C1773" s="20">
        <v>0</v>
      </c>
      <c r="D1773" s="20">
        <v>0</v>
      </c>
      <c r="E1773" s="20">
        <v>0</v>
      </c>
      <c r="F1773" s="20">
        <v>0</v>
      </c>
      <c r="G1773" s="20">
        <v>0</v>
      </c>
      <c r="H1773" s="20">
        <v>153</v>
      </c>
      <c r="I1773" s="19">
        <v>153</v>
      </c>
      <c r="J1773" s="28"/>
    </row>
    <row r="1774" spans="2:10" x14ac:dyDescent="0.25">
      <c r="B1774" s="19" t="s">
        <v>118</v>
      </c>
      <c r="C1774" s="20">
        <v>0</v>
      </c>
      <c r="D1774" s="20">
        <v>0</v>
      </c>
      <c r="E1774" s="20">
        <v>0</v>
      </c>
      <c r="F1774" s="20">
        <v>0</v>
      </c>
      <c r="G1774" s="20">
        <v>0</v>
      </c>
      <c r="H1774" s="20">
        <v>1787</v>
      </c>
      <c r="I1774" s="19">
        <v>1787</v>
      </c>
      <c r="J1774" s="28"/>
    </row>
    <row r="1775" spans="2:10" x14ac:dyDescent="0.25">
      <c r="B1775" s="19" t="s">
        <v>119</v>
      </c>
      <c r="C1775" s="20">
        <v>0</v>
      </c>
      <c r="D1775" s="20">
        <v>0</v>
      </c>
      <c r="E1775" s="20">
        <v>0</v>
      </c>
      <c r="F1775" s="20">
        <v>0</v>
      </c>
      <c r="G1775" s="20">
        <v>0</v>
      </c>
      <c r="H1775" s="20">
        <v>4235</v>
      </c>
      <c r="I1775" s="19">
        <v>4235</v>
      </c>
      <c r="J1775" s="28"/>
    </row>
    <row r="1776" spans="2:10" x14ac:dyDescent="0.25">
      <c r="B1776" s="19" t="s">
        <v>120</v>
      </c>
      <c r="C1776" s="20">
        <v>0</v>
      </c>
      <c r="D1776" s="20">
        <v>0</v>
      </c>
      <c r="E1776" s="20">
        <v>0</v>
      </c>
      <c r="F1776" s="20">
        <v>0</v>
      </c>
      <c r="G1776" s="20">
        <v>0</v>
      </c>
      <c r="H1776" s="20">
        <v>2111</v>
      </c>
      <c r="I1776" s="19">
        <v>2111</v>
      </c>
      <c r="J1776" s="28"/>
    </row>
    <row r="1777" spans="2:10" x14ac:dyDescent="0.25">
      <c r="B1777" s="19" t="s">
        <v>121</v>
      </c>
      <c r="C1777" s="20">
        <v>0</v>
      </c>
      <c r="D1777" s="20">
        <v>0</v>
      </c>
      <c r="E1777" s="20">
        <v>0</v>
      </c>
      <c r="F1777" s="20">
        <v>0</v>
      </c>
      <c r="G1777" s="20">
        <v>0</v>
      </c>
      <c r="H1777" s="20">
        <v>731</v>
      </c>
      <c r="I1777" s="19">
        <v>731</v>
      </c>
      <c r="J1777" s="28"/>
    </row>
    <row r="1778" spans="2:10" x14ac:dyDescent="0.25">
      <c r="B1778" s="19" t="s">
        <v>141</v>
      </c>
      <c r="C1778" s="20">
        <v>0</v>
      </c>
      <c r="D1778" s="20">
        <v>0</v>
      </c>
      <c r="E1778" s="20">
        <v>0</v>
      </c>
      <c r="F1778" s="20">
        <v>0</v>
      </c>
      <c r="G1778" s="20">
        <v>0</v>
      </c>
      <c r="H1778" s="20">
        <v>167</v>
      </c>
      <c r="I1778" s="19">
        <v>167</v>
      </c>
      <c r="J1778" s="28"/>
    </row>
    <row r="1779" spans="2:10" x14ac:dyDescent="0.25">
      <c r="B1779" s="19" t="s">
        <v>142</v>
      </c>
      <c r="C1779" s="20">
        <v>0</v>
      </c>
      <c r="D1779" s="20">
        <v>0</v>
      </c>
      <c r="E1779" s="20">
        <v>0</v>
      </c>
      <c r="F1779" s="20">
        <v>0</v>
      </c>
      <c r="G1779" s="20">
        <v>0</v>
      </c>
      <c r="H1779" s="20">
        <v>22</v>
      </c>
      <c r="I1779" s="19">
        <v>22</v>
      </c>
      <c r="J1779" s="28"/>
    </row>
    <row r="1780" spans="2:10" x14ac:dyDescent="0.25">
      <c r="B1780" s="19" t="s">
        <v>171</v>
      </c>
      <c r="C1780" s="20">
        <v>0</v>
      </c>
      <c r="D1780" s="20">
        <v>0</v>
      </c>
      <c r="E1780" s="20">
        <v>0</v>
      </c>
      <c r="F1780" s="20">
        <v>0</v>
      </c>
      <c r="G1780" s="20">
        <v>0</v>
      </c>
      <c r="H1780" s="20">
        <v>2</v>
      </c>
      <c r="I1780" s="19">
        <v>2</v>
      </c>
      <c r="J1780" s="28"/>
    </row>
    <row r="1781" spans="2:10" x14ac:dyDescent="0.25">
      <c r="B1781" s="19" t="s">
        <v>122</v>
      </c>
      <c r="C1781" s="20">
        <v>0</v>
      </c>
      <c r="D1781" s="20">
        <v>0</v>
      </c>
      <c r="E1781" s="20">
        <v>0</v>
      </c>
      <c r="F1781" s="20">
        <v>0</v>
      </c>
      <c r="G1781" s="20">
        <v>0</v>
      </c>
      <c r="H1781" s="20">
        <v>308</v>
      </c>
      <c r="I1781" s="19">
        <v>308</v>
      </c>
      <c r="J1781" s="28"/>
    </row>
    <row r="1782" spans="2:10" x14ac:dyDescent="0.25">
      <c r="B1782" s="19" t="s">
        <v>123</v>
      </c>
      <c r="C1782" s="20">
        <v>0</v>
      </c>
      <c r="D1782" s="20">
        <v>0</v>
      </c>
      <c r="E1782" s="20">
        <v>0</v>
      </c>
      <c r="F1782" s="20">
        <v>0</v>
      </c>
      <c r="G1782" s="20">
        <v>0</v>
      </c>
      <c r="H1782" s="20">
        <v>224</v>
      </c>
      <c r="I1782" s="19">
        <v>224</v>
      </c>
      <c r="J1782" s="28"/>
    </row>
    <row r="1783" spans="2:10" x14ac:dyDescent="0.25">
      <c r="B1783" s="19" t="s">
        <v>144</v>
      </c>
      <c r="C1783" s="20">
        <v>0</v>
      </c>
      <c r="D1783" s="20">
        <v>0</v>
      </c>
      <c r="E1783" s="20">
        <v>0</v>
      </c>
      <c r="F1783" s="20">
        <v>0</v>
      </c>
      <c r="G1783" s="20">
        <v>0</v>
      </c>
      <c r="H1783" s="20">
        <v>717</v>
      </c>
      <c r="I1783" s="19">
        <v>717</v>
      </c>
      <c r="J1783" s="28"/>
    </row>
    <row r="1784" spans="2:10" x14ac:dyDescent="0.25">
      <c r="B1784" s="19" t="s">
        <v>124</v>
      </c>
      <c r="C1784" s="20">
        <v>0</v>
      </c>
      <c r="D1784" s="20">
        <v>0</v>
      </c>
      <c r="E1784" s="20">
        <v>0</v>
      </c>
      <c r="F1784" s="20">
        <v>0</v>
      </c>
      <c r="G1784" s="20">
        <v>0</v>
      </c>
      <c r="H1784" s="20">
        <v>10</v>
      </c>
      <c r="I1784" s="19">
        <v>10</v>
      </c>
      <c r="J1784" s="28"/>
    </row>
    <row r="1785" spans="2:10" x14ac:dyDescent="0.25">
      <c r="B1785" s="19" t="s">
        <v>146</v>
      </c>
      <c r="C1785" s="20">
        <v>0</v>
      </c>
      <c r="D1785" s="20">
        <v>0</v>
      </c>
      <c r="E1785" s="20">
        <v>0</v>
      </c>
      <c r="F1785" s="20">
        <v>0</v>
      </c>
      <c r="G1785" s="20">
        <v>0</v>
      </c>
      <c r="H1785" s="20">
        <v>13</v>
      </c>
      <c r="I1785" s="19">
        <v>13</v>
      </c>
      <c r="J1785" s="28"/>
    </row>
    <row r="1786" spans="2:10" x14ac:dyDescent="0.25">
      <c r="B1786" s="19" t="s">
        <v>147</v>
      </c>
      <c r="C1786" s="20">
        <v>0</v>
      </c>
      <c r="D1786" s="20">
        <v>0</v>
      </c>
      <c r="E1786" s="20">
        <v>0</v>
      </c>
      <c r="F1786" s="20">
        <v>0</v>
      </c>
      <c r="G1786" s="20">
        <v>0</v>
      </c>
      <c r="H1786" s="20">
        <v>430</v>
      </c>
      <c r="I1786" s="19">
        <v>430</v>
      </c>
      <c r="J1786" s="28"/>
    </row>
    <row r="1787" spans="2:10" x14ac:dyDescent="0.25">
      <c r="B1787" s="19" t="s">
        <v>125</v>
      </c>
      <c r="C1787" s="20">
        <v>0</v>
      </c>
      <c r="D1787" s="20">
        <v>0</v>
      </c>
      <c r="E1787" s="20">
        <v>0</v>
      </c>
      <c r="F1787" s="20">
        <v>0</v>
      </c>
      <c r="G1787" s="20">
        <v>0</v>
      </c>
      <c r="H1787" s="20">
        <v>486</v>
      </c>
      <c r="I1787" s="19">
        <v>486</v>
      </c>
      <c r="J1787" s="28"/>
    </row>
    <row r="1788" spans="2:10" x14ac:dyDescent="0.25">
      <c r="B1788" s="19" t="s">
        <v>126</v>
      </c>
      <c r="C1788" s="20">
        <v>0</v>
      </c>
      <c r="D1788" s="20">
        <v>0</v>
      </c>
      <c r="E1788" s="20">
        <v>0</v>
      </c>
      <c r="F1788" s="20">
        <v>0</v>
      </c>
      <c r="G1788" s="20">
        <v>0</v>
      </c>
      <c r="H1788" s="20">
        <v>8</v>
      </c>
      <c r="I1788" s="19">
        <v>8</v>
      </c>
      <c r="J1788" s="28"/>
    </row>
    <row r="1789" spans="2:10" x14ac:dyDescent="0.25">
      <c r="B1789" s="19" t="s">
        <v>127</v>
      </c>
      <c r="C1789" s="20">
        <v>0</v>
      </c>
      <c r="D1789" s="20">
        <v>0</v>
      </c>
      <c r="E1789" s="20">
        <v>0</v>
      </c>
      <c r="F1789" s="20">
        <v>0</v>
      </c>
      <c r="G1789" s="20">
        <v>0</v>
      </c>
      <c r="H1789" s="20">
        <v>149</v>
      </c>
      <c r="I1789" s="19">
        <v>149</v>
      </c>
      <c r="J1789" s="28"/>
    </row>
    <row r="1790" spans="2:10" x14ac:dyDescent="0.25">
      <c r="B1790" s="19" t="s">
        <v>128</v>
      </c>
      <c r="C1790" s="20">
        <v>0</v>
      </c>
      <c r="D1790" s="20">
        <v>0</v>
      </c>
      <c r="E1790" s="20">
        <v>0</v>
      </c>
      <c r="F1790" s="20">
        <v>0</v>
      </c>
      <c r="G1790" s="20">
        <v>0</v>
      </c>
      <c r="H1790" s="20">
        <v>111</v>
      </c>
      <c r="I1790" s="19">
        <v>111</v>
      </c>
      <c r="J1790" s="28"/>
    </row>
    <row r="1791" spans="2:10" x14ac:dyDescent="0.25">
      <c r="B1791" s="19" t="s">
        <v>169</v>
      </c>
      <c r="C1791" s="20">
        <v>0</v>
      </c>
      <c r="D1791" s="20">
        <v>0</v>
      </c>
      <c r="E1791" s="20">
        <v>0</v>
      </c>
      <c r="F1791" s="20">
        <v>0</v>
      </c>
      <c r="G1791" s="20">
        <v>0</v>
      </c>
      <c r="H1791" s="20">
        <v>270</v>
      </c>
      <c r="I1791" s="19">
        <v>270</v>
      </c>
      <c r="J1791" s="28"/>
    </row>
    <row r="1792" spans="2:10" x14ac:dyDescent="0.25">
      <c r="B1792" s="19" t="s">
        <v>129</v>
      </c>
      <c r="C1792" s="20">
        <v>0</v>
      </c>
      <c r="D1792" s="20">
        <v>0</v>
      </c>
      <c r="E1792" s="20">
        <v>0</v>
      </c>
      <c r="F1792" s="20">
        <v>0</v>
      </c>
      <c r="G1792" s="20">
        <v>0</v>
      </c>
      <c r="H1792" s="20">
        <v>65</v>
      </c>
      <c r="I1792" s="19">
        <v>65</v>
      </c>
      <c r="J1792" s="28"/>
    </row>
    <row r="1793" spans="2:10" x14ac:dyDescent="0.25">
      <c r="B1793" s="19" t="s">
        <v>148</v>
      </c>
      <c r="C1793" s="20">
        <v>0</v>
      </c>
      <c r="D1793" s="20">
        <v>0</v>
      </c>
      <c r="E1793" s="20">
        <v>0</v>
      </c>
      <c r="F1793" s="20">
        <v>0</v>
      </c>
      <c r="G1793" s="20">
        <v>0</v>
      </c>
      <c r="H1793" s="20">
        <v>50</v>
      </c>
      <c r="I1793" s="19">
        <v>50</v>
      </c>
      <c r="J1793" s="28"/>
    </row>
    <row r="1794" spans="2:10" x14ac:dyDescent="0.25">
      <c r="B1794" s="19" t="s">
        <v>130</v>
      </c>
      <c r="C1794" s="20">
        <v>0</v>
      </c>
      <c r="D1794" s="20">
        <v>0</v>
      </c>
      <c r="E1794" s="20">
        <v>0</v>
      </c>
      <c r="F1794" s="20">
        <v>0</v>
      </c>
      <c r="G1794" s="20">
        <v>0</v>
      </c>
      <c r="H1794" s="20">
        <v>200</v>
      </c>
      <c r="I1794" s="19">
        <v>200</v>
      </c>
      <c r="J1794" s="28"/>
    </row>
    <row r="1795" spans="2:10" x14ac:dyDescent="0.25">
      <c r="B1795" s="19" t="s">
        <v>77</v>
      </c>
      <c r="C1795" s="20">
        <v>0</v>
      </c>
      <c r="D1795" s="20">
        <v>0</v>
      </c>
      <c r="E1795" s="20">
        <v>0</v>
      </c>
      <c r="F1795" s="20">
        <v>0</v>
      </c>
      <c r="G1795" s="20">
        <v>0</v>
      </c>
      <c r="H1795" s="20">
        <v>4</v>
      </c>
      <c r="I1795" s="19">
        <v>4</v>
      </c>
      <c r="J1795" s="28"/>
    </row>
    <row r="1796" spans="2:10" x14ac:dyDescent="0.25">
      <c r="B1796" s="19" t="s">
        <v>131</v>
      </c>
      <c r="C1796" s="20">
        <v>0</v>
      </c>
      <c r="D1796" s="20">
        <v>0</v>
      </c>
      <c r="E1796" s="20">
        <v>0</v>
      </c>
      <c r="F1796" s="20">
        <v>0</v>
      </c>
      <c r="G1796" s="20">
        <v>0</v>
      </c>
      <c r="H1796" s="20">
        <v>494</v>
      </c>
      <c r="I1796" s="19">
        <v>494</v>
      </c>
      <c r="J1796" s="28"/>
    </row>
    <row r="1797" spans="2:10" x14ac:dyDescent="0.25">
      <c r="B1797" s="19" t="s">
        <v>132</v>
      </c>
      <c r="C1797" s="20">
        <v>0</v>
      </c>
      <c r="D1797" s="20">
        <v>0</v>
      </c>
      <c r="E1797" s="20">
        <v>0</v>
      </c>
      <c r="F1797" s="20">
        <v>0</v>
      </c>
      <c r="G1797" s="20">
        <v>0</v>
      </c>
      <c r="H1797" s="20">
        <v>1800</v>
      </c>
      <c r="I1797" s="19">
        <v>1800</v>
      </c>
      <c r="J1797" s="28"/>
    </row>
    <row r="1798" spans="2:10" x14ac:dyDescent="0.25">
      <c r="B1798" s="19" t="s">
        <v>133</v>
      </c>
      <c r="C1798" s="19">
        <v>0</v>
      </c>
      <c r="D1798" s="19">
        <v>0</v>
      </c>
      <c r="E1798" s="19">
        <v>0</v>
      </c>
      <c r="F1798" s="19">
        <v>0</v>
      </c>
      <c r="G1798" s="19">
        <v>0</v>
      </c>
      <c r="H1798" s="19">
        <v>210</v>
      </c>
      <c r="I1798" s="19">
        <v>210</v>
      </c>
      <c r="J1798" s="28"/>
    </row>
    <row r="1799" spans="2:10" x14ac:dyDescent="0.25">
      <c r="B1799" s="19" t="s">
        <v>134</v>
      </c>
      <c r="C1799" s="19">
        <v>0</v>
      </c>
      <c r="D1799" s="19">
        <v>0</v>
      </c>
      <c r="E1799" s="19">
        <v>0</v>
      </c>
      <c r="F1799" s="19">
        <v>0</v>
      </c>
      <c r="G1799" s="19">
        <v>0</v>
      </c>
      <c r="H1799" s="19">
        <v>408</v>
      </c>
      <c r="I1799" s="19">
        <v>408</v>
      </c>
      <c r="J1799" s="28"/>
    </row>
    <row r="1800" spans="2:10" x14ac:dyDescent="0.25">
      <c r="B1800" s="19" t="s">
        <v>170</v>
      </c>
      <c r="C1800" s="19">
        <v>0</v>
      </c>
      <c r="D1800" s="19">
        <v>0</v>
      </c>
      <c r="E1800" s="19">
        <v>0</v>
      </c>
      <c r="F1800" s="19">
        <v>0</v>
      </c>
      <c r="G1800" s="19">
        <v>0</v>
      </c>
      <c r="H1800" s="19">
        <v>1</v>
      </c>
      <c r="I1800" s="19">
        <v>1</v>
      </c>
      <c r="J1800" s="28"/>
    </row>
    <row r="1801" spans="2:10" x14ac:dyDescent="0.25">
      <c r="B1801" s="19"/>
      <c r="C1801" s="19"/>
      <c r="D1801" s="19"/>
      <c r="E1801" s="19"/>
      <c r="F1801" s="19"/>
      <c r="G1801" s="19"/>
      <c r="H1801" s="19"/>
      <c r="I1801" s="19"/>
      <c r="J1801" s="28"/>
    </row>
    <row r="1802" spans="2:10" x14ac:dyDescent="0.25">
      <c r="B1802" s="19"/>
      <c r="C1802" s="19"/>
      <c r="D1802" s="19"/>
      <c r="E1802" s="19"/>
      <c r="F1802" s="19"/>
      <c r="G1802" s="19"/>
      <c r="H1802" s="19"/>
      <c r="I1802" s="19"/>
      <c r="J1802" s="28"/>
    </row>
    <row r="1803" spans="2:10" x14ac:dyDescent="0.25">
      <c r="B1803" s="19" t="s">
        <v>8</v>
      </c>
      <c r="C1803" s="19">
        <f>SUM(C1724:C1802)</f>
        <v>0</v>
      </c>
      <c r="D1803" s="19">
        <f t="shared" ref="D1803:I1803" si="17">SUM(D1724:D1802)</f>
        <v>0</v>
      </c>
      <c r="E1803" s="19">
        <f t="shared" si="17"/>
        <v>0</v>
      </c>
      <c r="F1803" s="19">
        <f t="shared" si="17"/>
        <v>0</v>
      </c>
      <c r="G1803" s="19">
        <f t="shared" si="17"/>
        <v>0</v>
      </c>
      <c r="H1803" s="19">
        <f t="shared" si="17"/>
        <v>2428674</v>
      </c>
      <c r="I1803" s="19">
        <f t="shared" si="17"/>
        <v>2428674</v>
      </c>
      <c r="J1803" s="28"/>
    </row>
    <row r="1804" spans="2:10" x14ac:dyDescent="0.25">
      <c r="B1804" s="62"/>
      <c r="C1804" s="27"/>
      <c r="D1804" s="27"/>
      <c r="E1804" s="27"/>
      <c r="F1804" s="27"/>
      <c r="G1804" s="27"/>
      <c r="H1804" s="27"/>
      <c r="I1804" s="27"/>
      <c r="J1804" s="28"/>
    </row>
    <row r="1805" spans="2:10" x14ac:dyDescent="0.25">
      <c r="B1805" s="62"/>
      <c r="C1805" s="27"/>
      <c r="D1805" s="27"/>
      <c r="E1805" s="27"/>
      <c r="F1805" s="27"/>
      <c r="G1805" s="27"/>
      <c r="H1805" s="27"/>
      <c r="I1805" s="27"/>
      <c r="J1805" s="28"/>
    </row>
    <row r="1806" spans="2:10" x14ac:dyDescent="0.25">
      <c r="B1806" s="62"/>
      <c r="C1806" s="27"/>
      <c r="D1806" s="27"/>
      <c r="E1806" s="27"/>
      <c r="F1806" s="27"/>
      <c r="G1806" s="27"/>
      <c r="H1806" s="27"/>
      <c r="I1806" s="27"/>
      <c r="J1806" s="28"/>
    </row>
    <row r="1807" spans="2:10" x14ac:dyDescent="0.25">
      <c r="B1807" s="62"/>
      <c r="C1807" s="27"/>
      <c r="D1807" s="27"/>
      <c r="E1807" s="27"/>
      <c r="F1807" s="27"/>
      <c r="G1807" s="27"/>
      <c r="H1807" s="27"/>
      <c r="I1807" s="27"/>
      <c r="J1807" s="28"/>
    </row>
    <row r="1808" spans="2:10" ht="15.75" thickBot="1" x14ac:dyDescent="0.3">
      <c r="B1808" s="62"/>
      <c r="C1808" s="27"/>
      <c r="D1808" s="27"/>
      <c r="E1808" s="27"/>
      <c r="F1808" s="27"/>
      <c r="G1808" s="27"/>
      <c r="H1808" s="27"/>
      <c r="I1808" s="27"/>
      <c r="J1808" s="28"/>
    </row>
    <row r="1809" spans="2:10" ht="21" thickBot="1" x14ac:dyDescent="0.35">
      <c r="B1809" s="33" t="s">
        <v>8</v>
      </c>
      <c r="C1809" s="34"/>
      <c r="D1809" s="35"/>
      <c r="E1809" s="36"/>
      <c r="F1809" s="35"/>
      <c r="G1809" s="35"/>
      <c r="H1809" s="37"/>
      <c r="I1809" s="38">
        <f>I1803+I1719+I1642+I1556+I1471+I1379+I1299+I1121+I1022+I939+I848+I748+I657+I563+I474+I388+I305+I204+I118+I1210</f>
        <v>434041675</v>
      </c>
    </row>
    <row r="1810" spans="2:10" x14ac:dyDescent="0.25">
      <c r="B1810" s="29"/>
      <c r="C1810" s="29"/>
      <c r="D1810" s="29"/>
      <c r="E1810" s="29"/>
      <c r="F1810" s="29"/>
      <c r="G1810" s="29"/>
      <c r="H1810" s="29"/>
      <c r="I1810" s="29"/>
      <c r="J1810" s="39"/>
    </row>
    <row r="1812" spans="2:10" x14ac:dyDescent="0.25">
      <c r="J1812" s="40"/>
    </row>
    <row r="1813" spans="2:10" x14ac:dyDescent="0.25">
      <c r="J1813" s="40"/>
    </row>
  </sheetData>
  <mergeCells count="21">
    <mergeCell ref="B1558:H1558"/>
    <mergeCell ref="B1644:H1644"/>
    <mergeCell ref="B1722:H1722"/>
    <mergeCell ref="B1025:H1025"/>
    <mergeCell ref="B1124:H1124"/>
    <mergeCell ref="B1212:H1212"/>
    <mergeCell ref="B1301:H1301"/>
    <mergeCell ref="B1381:H1381"/>
    <mergeCell ref="B1473:H1473"/>
    <mergeCell ref="B478:H478"/>
    <mergeCell ref="B565:H565"/>
    <mergeCell ref="B659:H659"/>
    <mergeCell ref="B752:H752"/>
    <mergeCell ref="B851:H851"/>
    <mergeCell ref="B941:H941"/>
    <mergeCell ref="B28:I28"/>
    <mergeCell ref="B30:H30"/>
    <mergeCell ref="B120:H120"/>
    <mergeCell ref="B206:H206"/>
    <mergeCell ref="B307:H307"/>
    <mergeCell ref="B390:H3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42AE8-113E-474F-A85D-BB9E15B29347}">
  <dimension ref="A1:J1479"/>
  <sheetViews>
    <sheetView zoomScale="80" zoomScaleNormal="80" workbookViewId="0">
      <selection activeCell="C21" sqref="C21:H21"/>
    </sheetView>
  </sheetViews>
  <sheetFormatPr baseColWidth="10" defaultRowHeight="15" x14ac:dyDescent="0.25"/>
  <cols>
    <col min="2" max="2" width="40.140625" bestFit="1" customWidth="1"/>
    <col min="3" max="3" width="20.28515625" bestFit="1" customWidth="1"/>
    <col min="4" max="4" width="18.5703125" bestFit="1" customWidth="1"/>
    <col min="5" max="6" width="17.28515625" bestFit="1" customWidth="1"/>
    <col min="7" max="7" width="16" bestFit="1" customWidth="1"/>
    <col min="8" max="8" width="16" customWidth="1"/>
    <col min="9" max="9" width="34.42578125" bestFit="1" customWidth="1"/>
    <col min="10" max="10" width="23" bestFit="1" customWidth="1"/>
  </cols>
  <sheetData>
    <row r="1" spans="1:10" ht="15.75" thickBot="1" x14ac:dyDescent="0.3"/>
    <row r="2" spans="1:10" ht="16.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75" x14ac:dyDescent="0.25">
      <c r="A3" s="5">
        <v>401</v>
      </c>
      <c r="B3" s="6" t="s">
        <v>10</v>
      </c>
      <c r="C3" s="58">
        <v>260976</v>
      </c>
      <c r="D3" s="58">
        <v>6007</v>
      </c>
      <c r="E3" s="58">
        <v>3732</v>
      </c>
      <c r="F3" s="58">
        <v>1982</v>
      </c>
      <c r="G3" s="58">
        <v>850</v>
      </c>
      <c r="H3" s="58">
        <v>1581</v>
      </c>
      <c r="I3" s="59">
        <f>SUM(C3:H3)</f>
        <v>275128</v>
      </c>
      <c r="J3" s="9">
        <f>+I3/$I$20</f>
        <v>4.9591514842926875E-4</v>
      </c>
    </row>
    <row r="4" spans="1:10" ht="15.75" x14ac:dyDescent="0.25">
      <c r="A4" s="5">
        <v>402</v>
      </c>
      <c r="B4" s="6" t="s">
        <v>168</v>
      </c>
      <c r="C4" s="58">
        <v>192816797</v>
      </c>
      <c r="D4" s="58">
        <v>7311257</v>
      </c>
      <c r="E4" s="58">
        <v>5781215</v>
      </c>
      <c r="F4" s="58">
        <v>1414780</v>
      </c>
      <c r="G4" s="58">
        <v>327216</v>
      </c>
      <c r="H4" s="58">
        <v>2206158</v>
      </c>
      <c r="I4" s="59">
        <f t="shared" ref="I4:I18" si="0">SUM(C4:H4)</f>
        <v>209857423</v>
      </c>
      <c r="J4" s="9">
        <f t="shared" ref="J4:J18" si="1">+I4/$I$20</f>
        <v>0.37826566207739248</v>
      </c>
    </row>
    <row r="5" spans="1:10" ht="15.75" x14ac:dyDescent="0.25">
      <c r="A5" s="5">
        <v>404</v>
      </c>
      <c r="B5" s="6" t="s">
        <v>161</v>
      </c>
      <c r="C5" s="58">
        <v>170113687</v>
      </c>
      <c r="D5" s="58">
        <v>15951313</v>
      </c>
      <c r="E5" s="58">
        <v>9155256</v>
      </c>
      <c r="F5" s="58">
        <v>2175680</v>
      </c>
      <c r="G5" s="58">
        <v>558371</v>
      </c>
      <c r="H5" s="58">
        <v>853323</v>
      </c>
      <c r="I5" s="59">
        <f t="shared" si="0"/>
        <v>198807630</v>
      </c>
      <c r="J5" s="9">
        <f t="shared" si="1"/>
        <v>0.3583485335564579</v>
      </c>
    </row>
    <row r="6" spans="1:10" ht="15.75" x14ac:dyDescent="0.25">
      <c r="A6" s="5">
        <v>406</v>
      </c>
      <c r="B6" s="57" t="s">
        <v>162</v>
      </c>
      <c r="C6" s="58">
        <v>907395</v>
      </c>
      <c r="D6" s="58">
        <v>169878</v>
      </c>
      <c r="E6" s="58">
        <v>182373</v>
      </c>
      <c r="F6" s="58">
        <v>75017</v>
      </c>
      <c r="G6" s="58">
        <v>16612</v>
      </c>
      <c r="H6" s="58">
        <v>51399</v>
      </c>
      <c r="I6" s="59">
        <f t="shared" si="0"/>
        <v>1402674</v>
      </c>
      <c r="J6" s="9">
        <f t="shared" si="1"/>
        <v>2.5283042253346666E-3</v>
      </c>
    </row>
    <row r="7" spans="1:10" ht="15.75" x14ac:dyDescent="0.25">
      <c r="A7" s="5">
        <v>408</v>
      </c>
      <c r="B7" s="6" t="s">
        <v>16</v>
      </c>
      <c r="C7" s="58">
        <v>41729219</v>
      </c>
      <c r="D7" s="58">
        <v>5536774</v>
      </c>
      <c r="E7" s="58">
        <v>3860336</v>
      </c>
      <c r="F7" s="58">
        <v>1374380</v>
      </c>
      <c r="G7" s="58">
        <v>285170</v>
      </c>
      <c r="H7" s="58">
        <v>600638</v>
      </c>
      <c r="I7" s="59">
        <f t="shared" si="0"/>
        <v>53386517</v>
      </c>
      <c r="J7" s="9">
        <f t="shared" si="1"/>
        <v>9.622860087732503E-2</v>
      </c>
    </row>
    <row r="8" spans="1:10" ht="15.75" x14ac:dyDescent="0.25">
      <c r="A8" s="5">
        <v>409</v>
      </c>
      <c r="B8" s="6" t="s">
        <v>163</v>
      </c>
      <c r="C8" s="58">
        <v>748766</v>
      </c>
      <c r="D8" s="58">
        <v>31152</v>
      </c>
      <c r="E8" s="58">
        <v>509794</v>
      </c>
      <c r="F8" s="58">
        <v>325660</v>
      </c>
      <c r="G8" s="58">
        <v>2162</v>
      </c>
      <c r="H8" s="58">
        <v>2816</v>
      </c>
      <c r="I8" s="59">
        <f t="shared" si="0"/>
        <v>1620350</v>
      </c>
      <c r="J8" s="9">
        <f t="shared" si="1"/>
        <v>2.9206627851667793E-3</v>
      </c>
    </row>
    <row r="9" spans="1:10" ht="15.75" x14ac:dyDescent="0.25">
      <c r="A9" s="5">
        <v>414</v>
      </c>
      <c r="B9" s="6" t="s">
        <v>164</v>
      </c>
      <c r="C9" s="58">
        <v>5990802</v>
      </c>
      <c r="D9" s="58">
        <v>796471</v>
      </c>
      <c r="E9" s="58">
        <v>450005</v>
      </c>
      <c r="F9" s="58">
        <v>127199</v>
      </c>
      <c r="G9" s="58">
        <v>37599</v>
      </c>
      <c r="H9" s="58">
        <v>65296</v>
      </c>
      <c r="I9" s="59">
        <f t="shared" si="0"/>
        <v>7467372</v>
      </c>
      <c r="J9" s="9">
        <f t="shared" si="1"/>
        <v>1.3459854663126129E-2</v>
      </c>
    </row>
    <row r="10" spans="1:10" ht="15.75" x14ac:dyDescent="0.25">
      <c r="A10" s="5">
        <v>415</v>
      </c>
      <c r="B10" s="57" t="s">
        <v>165</v>
      </c>
      <c r="C10" s="58">
        <v>48388689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9">
        <f t="shared" si="0"/>
        <v>48388689</v>
      </c>
      <c r="J10" s="9">
        <f t="shared" si="1"/>
        <v>8.7220071703835028E-2</v>
      </c>
    </row>
    <row r="11" spans="1:10" ht="15.75" x14ac:dyDescent="0.25">
      <c r="A11" s="5">
        <v>418</v>
      </c>
      <c r="B11" s="6" t="s">
        <v>21</v>
      </c>
      <c r="C11" s="58">
        <v>6118194</v>
      </c>
      <c r="D11" s="58">
        <v>1209082</v>
      </c>
      <c r="E11" s="58">
        <v>778640</v>
      </c>
      <c r="F11" s="58">
        <v>365882</v>
      </c>
      <c r="G11" s="58">
        <v>64458</v>
      </c>
      <c r="H11" s="58">
        <v>165285</v>
      </c>
      <c r="I11" s="59">
        <f t="shared" si="0"/>
        <v>8701541</v>
      </c>
      <c r="J11" s="9">
        <f t="shared" si="1"/>
        <v>1.5684430507176179E-2</v>
      </c>
    </row>
    <row r="12" spans="1:10" ht="15.75" x14ac:dyDescent="0.25">
      <c r="A12" s="5">
        <v>420</v>
      </c>
      <c r="B12" s="6" t="s">
        <v>166</v>
      </c>
      <c r="C12" s="58">
        <v>8565985</v>
      </c>
      <c r="D12" s="58">
        <v>620763</v>
      </c>
      <c r="E12" s="58">
        <v>387357</v>
      </c>
      <c r="F12" s="58">
        <v>100483</v>
      </c>
      <c r="G12" s="58">
        <v>71317</v>
      </c>
      <c r="H12" s="58">
        <v>65839</v>
      </c>
      <c r="I12" s="59">
        <f t="shared" si="0"/>
        <v>9811744</v>
      </c>
      <c r="J12" s="9">
        <f t="shared" si="1"/>
        <v>1.7685559020201462E-2</v>
      </c>
    </row>
    <row r="13" spans="1:10" ht="15.75" x14ac:dyDescent="0.25">
      <c r="A13" s="5">
        <v>424</v>
      </c>
      <c r="B13" s="6" t="s">
        <v>167</v>
      </c>
      <c r="C13" s="58">
        <v>3691201</v>
      </c>
      <c r="D13" s="58">
        <v>697037</v>
      </c>
      <c r="E13" s="58">
        <v>419202</v>
      </c>
      <c r="F13" s="58">
        <v>91827</v>
      </c>
      <c r="G13" s="58">
        <v>37022</v>
      </c>
      <c r="H13" s="58">
        <v>56498</v>
      </c>
      <c r="I13" s="59">
        <f t="shared" si="0"/>
        <v>4992787</v>
      </c>
      <c r="J13" s="9">
        <f t="shared" si="1"/>
        <v>8.9994428272684845E-3</v>
      </c>
    </row>
    <row r="14" spans="1:10" ht="15.75" x14ac:dyDescent="0.25">
      <c r="A14" s="5">
        <v>428</v>
      </c>
      <c r="B14" s="6" t="s">
        <v>24</v>
      </c>
      <c r="C14" s="58">
        <v>3330054</v>
      </c>
      <c r="D14" s="58">
        <v>769253</v>
      </c>
      <c r="E14" s="58">
        <v>474867</v>
      </c>
      <c r="F14" s="58">
        <v>164567</v>
      </c>
      <c r="G14" s="58">
        <v>83095</v>
      </c>
      <c r="H14" s="58">
        <v>94608</v>
      </c>
      <c r="I14" s="59">
        <f t="shared" si="0"/>
        <v>4916444</v>
      </c>
      <c r="J14" s="9">
        <f t="shared" si="1"/>
        <v>8.8618354220733175E-3</v>
      </c>
    </row>
    <row r="15" spans="1:10" ht="15.75" x14ac:dyDescent="0.25">
      <c r="A15" s="5">
        <v>430</v>
      </c>
      <c r="B15" s="6" t="s">
        <v>25</v>
      </c>
      <c r="C15" s="58">
        <v>321919</v>
      </c>
      <c r="D15" s="58">
        <v>4348</v>
      </c>
      <c r="E15" s="58">
        <v>2079</v>
      </c>
      <c r="F15" s="58">
        <v>1067</v>
      </c>
      <c r="G15" s="58">
        <v>564</v>
      </c>
      <c r="H15" s="58">
        <v>543</v>
      </c>
      <c r="I15" s="59">
        <f t="shared" si="0"/>
        <v>330520</v>
      </c>
      <c r="J15" s="9">
        <f t="shared" si="1"/>
        <v>5.9575861002457734E-4</v>
      </c>
    </row>
    <row r="16" spans="1:10" ht="15.75" x14ac:dyDescent="0.25">
      <c r="A16" s="5">
        <v>431</v>
      </c>
      <c r="B16" s="6" t="s">
        <v>26</v>
      </c>
      <c r="C16" s="58">
        <v>345184</v>
      </c>
      <c r="D16" s="58">
        <v>30401</v>
      </c>
      <c r="E16" s="58">
        <v>1862</v>
      </c>
      <c r="F16" s="58">
        <v>962</v>
      </c>
      <c r="G16" s="58">
        <v>181</v>
      </c>
      <c r="H16" s="58">
        <v>868</v>
      </c>
      <c r="I16" s="59">
        <f t="shared" si="0"/>
        <v>379458</v>
      </c>
      <c r="J16" s="9">
        <f t="shared" si="1"/>
        <v>6.8396880867332109E-4</v>
      </c>
    </row>
    <row r="17" spans="1:10" ht="15.75" x14ac:dyDescent="0.25">
      <c r="A17" s="5">
        <v>432</v>
      </c>
      <c r="B17" s="6" t="s">
        <v>27</v>
      </c>
      <c r="C17" s="58">
        <v>296370</v>
      </c>
      <c r="D17" s="58">
        <v>1989</v>
      </c>
      <c r="E17" s="58">
        <v>2762</v>
      </c>
      <c r="F17" s="58">
        <v>2149</v>
      </c>
      <c r="G17" s="58">
        <v>234</v>
      </c>
      <c r="H17" s="58">
        <v>17</v>
      </c>
      <c r="I17" s="59">
        <f t="shared" si="0"/>
        <v>303521</v>
      </c>
      <c r="J17" s="9">
        <f t="shared" si="1"/>
        <v>5.4709321394550933E-4</v>
      </c>
    </row>
    <row r="18" spans="1:10" ht="15.75" x14ac:dyDescent="0.25">
      <c r="A18" s="10">
        <v>433</v>
      </c>
      <c r="B18" s="57" t="s">
        <v>87</v>
      </c>
      <c r="C18" s="58">
        <v>6794</v>
      </c>
      <c r="D18" s="58">
        <v>193</v>
      </c>
      <c r="E18" s="58">
        <v>47</v>
      </c>
      <c r="F18" s="58">
        <v>234</v>
      </c>
      <c r="G18" s="58">
        <v>142</v>
      </c>
      <c r="H18" s="58">
        <v>4139249</v>
      </c>
      <c r="I18" s="59">
        <f t="shared" si="0"/>
        <v>4146659</v>
      </c>
      <c r="J18" s="9">
        <f t="shared" si="1"/>
        <v>7.474306553569841E-3</v>
      </c>
    </row>
    <row r="19" spans="1:10" ht="15.75" x14ac:dyDescent="0.25">
      <c r="A19" s="42"/>
      <c r="B19" s="43"/>
      <c r="I19" s="59"/>
      <c r="J19" s="9"/>
    </row>
    <row r="20" spans="1:10" ht="15.75" x14ac:dyDescent="0.25">
      <c r="A20" s="44" t="s">
        <v>28</v>
      </c>
      <c r="B20" s="45"/>
      <c r="C20" s="41">
        <f t="shared" ref="C20:G20" si="2">SUM(C3:C18)</f>
        <v>483632032</v>
      </c>
      <c r="D20" s="41">
        <f t="shared" si="2"/>
        <v>33135918</v>
      </c>
      <c r="E20" s="41">
        <f t="shared" si="2"/>
        <v>22009527</v>
      </c>
      <c r="F20" s="41">
        <f t="shared" si="2"/>
        <v>6221869</v>
      </c>
      <c r="G20" s="41">
        <f t="shared" si="2"/>
        <v>1484993</v>
      </c>
      <c r="H20" s="41">
        <f>SUM(H3:H18)</f>
        <v>8304118</v>
      </c>
      <c r="I20" s="41">
        <f>SUM(I3:I18)</f>
        <v>554788457</v>
      </c>
      <c r="J20" s="9">
        <f>+I20/$I$20</f>
        <v>1</v>
      </c>
    </row>
    <row r="21" spans="1:10" ht="16.5" thickBot="1" x14ac:dyDescent="0.3">
      <c r="A21" s="46"/>
      <c r="B21" s="47"/>
      <c r="C21" s="12">
        <f>+C20/$I$20</f>
        <v>0.87174133833862377</v>
      </c>
      <c r="D21" s="12">
        <f>+D20/$I$20</f>
        <v>5.972712226058445E-2</v>
      </c>
      <c r="E21" s="12">
        <f>+E20/$I$20</f>
        <v>3.9671926699801539E-2</v>
      </c>
      <c r="F21" s="12">
        <f>+F20/$I$20</f>
        <v>1.1214849410610574E-2</v>
      </c>
      <c r="G21" s="12">
        <f>+G20/$I$20</f>
        <v>2.676683303812862E-3</v>
      </c>
      <c r="H21" s="12">
        <f>+H20/$I$20</f>
        <v>1.4968079986566844E-2</v>
      </c>
      <c r="I21" s="12">
        <f>+I20/$I$20</f>
        <v>1</v>
      </c>
      <c r="J21" s="12"/>
    </row>
    <row r="23" spans="1:10" ht="15.75" thickBot="1" x14ac:dyDescent="0.3"/>
    <row r="24" spans="1:10" ht="24" thickBot="1" x14ac:dyDescent="0.4">
      <c r="B24" s="54" t="s">
        <v>174</v>
      </c>
      <c r="C24" s="55"/>
      <c r="D24" s="55"/>
      <c r="E24" s="55"/>
      <c r="F24" s="55"/>
      <c r="G24" s="55"/>
      <c r="H24" s="55"/>
      <c r="I24" s="56"/>
    </row>
    <row r="25" spans="1:10" ht="15.75" thickBot="1" x14ac:dyDescent="0.3">
      <c r="B25" s="13"/>
      <c r="C25" s="14" t="s">
        <v>29</v>
      </c>
      <c r="D25" s="14"/>
      <c r="E25" s="14"/>
      <c r="F25" s="14"/>
      <c r="G25" s="14"/>
      <c r="H25" s="14"/>
      <c r="I25" s="15"/>
      <c r="J25" s="16"/>
    </row>
    <row r="26" spans="1:10" ht="16.5" thickBot="1" x14ac:dyDescent="0.3">
      <c r="B26" s="48" t="s">
        <v>69</v>
      </c>
      <c r="C26" s="49"/>
      <c r="D26" s="49"/>
      <c r="E26" s="49"/>
      <c r="F26" s="49"/>
      <c r="G26" s="49"/>
      <c r="H26" s="50"/>
      <c r="I26" s="61" t="s">
        <v>175</v>
      </c>
    </row>
    <row r="27" spans="1:10" ht="15.75" customHeight="1" x14ac:dyDescent="0.25">
      <c r="B27" s="17" t="s">
        <v>31</v>
      </c>
      <c r="C27" s="18" t="s">
        <v>32</v>
      </c>
      <c r="D27" s="18" t="s">
        <v>33</v>
      </c>
      <c r="E27" s="18" t="s">
        <v>34</v>
      </c>
      <c r="F27" s="18" t="s">
        <v>35</v>
      </c>
      <c r="G27" s="18" t="s">
        <v>36</v>
      </c>
      <c r="H27" s="18" t="s">
        <v>37</v>
      </c>
      <c r="I27" s="18" t="s">
        <v>8</v>
      </c>
    </row>
    <row r="28" spans="1:10" x14ac:dyDescent="0.25">
      <c r="B28" s="19" t="s">
        <v>38</v>
      </c>
      <c r="C28" s="20">
        <v>85944841</v>
      </c>
      <c r="D28" s="20">
        <v>1442658</v>
      </c>
      <c r="E28" s="20">
        <v>1195829</v>
      </c>
      <c r="F28" s="20">
        <v>312940</v>
      </c>
      <c r="G28" s="20">
        <v>76091</v>
      </c>
      <c r="H28" s="20">
        <v>486318</v>
      </c>
      <c r="I28" s="21">
        <v>89458677</v>
      </c>
    </row>
    <row r="29" spans="1:10" x14ac:dyDescent="0.25">
      <c r="B29" s="19" t="s">
        <v>39</v>
      </c>
      <c r="C29" s="20">
        <v>40467170</v>
      </c>
      <c r="D29" s="20">
        <v>341258</v>
      </c>
      <c r="E29" s="20">
        <v>334752</v>
      </c>
      <c r="F29" s="20">
        <v>77270</v>
      </c>
      <c r="G29" s="20">
        <v>14925</v>
      </c>
      <c r="H29" s="20">
        <v>153896</v>
      </c>
      <c r="I29" s="21">
        <v>41389271</v>
      </c>
    </row>
    <row r="30" spans="1:10" x14ac:dyDescent="0.25">
      <c r="B30" s="19" t="s">
        <v>40</v>
      </c>
      <c r="C30" s="20">
        <v>18617936</v>
      </c>
      <c r="D30" s="20">
        <v>1539877</v>
      </c>
      <c r="E30" s="20">
        <v>925819</v>
      </c>
      <c r="F30" s="20">
        <v>125042</v>
      </c>
      <c r="G30" s="20">
        <v>39731</v>
      </c>
      <c r="H30" s="20">
        <v>131763</v>
      </c>
      <c r="I30" s="21">
        <v>21380168</v>
      </c>
    </row>
    <row r="31" spans="1:10" x14ac:dyDescent="0.25">
      <c r="B31" s="19" t="s">
        <v>41</v>
      </c>
      <c r="C31" s="20">
        <v>14766378</v>
      </c>
      <c r="D31" s="20">
        <v>2298235</v>
      </c>
      <c r="E31" s="20">
        <v>1813619</v>
      </c>
      <c r="F31" s="20">
        <v>564554</v>
      </c>
      <c r="G31" s="20">
        <v>144035</v>
      </c>
      <c r="H31" s="20">
        <v>475036</v>
      </c>
      <c r="I31" s="21">
        <v>20061857</v>
      </c>
    </row>
    <row r="32" spans="1:10" x14ac:dyDescent="0.25">
      <c r="B32" s="19" t="s">
        <v>42</v>
      </c>
      <c r="C32" s="20">
        <v>4567945</v>
      </c>
      <c r="D32" s="20">
        <v>16966</v>
      </c>
      <c r="E32" s="20">
        <v>24004</v>
      </c>
      <c r="F32" s="20">
        <v>8947</v>
      </c>
      <c r="G32" s="20">
        <v>1226</v>
      </c>
      <c r="H32" s="20">
        <v>10812</v>
      </c>
      <c r="I32" s="21">
        <v>4629900</v>
      </c>
    </row>
    <row r="33" spans="2:9" x14ac:dyDescent="0.25">
      <c r="B33" s="19" t="s">
        <v>43</v>
      </c>
      <c r="C33" s="20">
        <v>1870820</v>
      </c>
      <c r="D33" s="20">
        <v>61993</v>
      </c>
      <c r="E33" s="20">
        <v>28723</v>
      </c>
      <c r="F33" s="20">
        <v>8371</v>
      </c>
      <c r="G33" s="20">
        <v>1554</v>
      </c>
      <c r="H33" s="20">
        <v>6666</v>
      </c>
      <c r="I33" s="21">
        <v>1978127</v>
      </c>
    </row>
    <row r="34" spans="2:9" x14ac:dyDescent="0.25">
      <c r="B34" s="19" t="s">
        <v>89</v>
      </c>
      <c r="C34" s="20">
        <v>32645</v>
      </c>
      <c r="D34" s="20">
        <v>189</v>
      </c>
      <c r="E34" s="20">
        <v>2958</v>
      </c>
      <c r="F34" s="20">
        <v>77</v>
      </c>
      <c r="G34" s="20">
        <v>3</v>
      </c>
      <c r="H34" s="20">
        <v>515</v>
      </c>
      <c r="I34" s="21">
        <v>36387</v>
      </c>
    </row>
    <row r="35" spans="2:9" x14ac:dyDescent="0.25">
      <c r="B35" s="19" t="s">
        <v>90</v>
      </c>
      <c r="C35" s="20">
        <v>20781</v>
      </c>
      <c r="D35" s="20">
        <v>505</v>
      </c>
      <c r="E35" s="20">
        <v>427</v>
      </c>
      <c r="F35" s="20">
        <v>1584</v>
      </c>
      <c r="G35" s="20">
        <v>16</v>
      </c>
      <c r="H35" s="20">
        <v>520</v>
      </c>
      <c r="I35" s="21">
        <v>23833</v>
      </c>
    </row>
    <row r="36" spans="2:9" x14ac:dyDescent="0.25">
      <c r="B36" s="19" t="s">
        <v>91</v>
      </c>
      <c r="C36" s="20">
        <v>6794432</v>
      </c>
      <c r="D36" s="20">
        <v>67224</v>
      </c>
      <c r="E36" s="20">
        <v>55583</v>
      </c>
      <c r="F36" s="20">
        <v>8201</v>
      </c>
      <c r="G36" s="20">
        <v>2291</v>
      </c>
      <c r="H36" s="20">
        <v>85419</v>
      </c>
      <c r="I36" s="21">
        <v>7013150</v>
      </c>
    </row>
    <row r="37" spans="2:9" x14ac:dyDescent="0.25">
      <c r="B37" s="19" t="s">
        <v>92</v>
      </c>
      <c r="C37" s="20">
        <v>4659928</v>
      </c>
      <c r="D37" s="20">
        <v>16903</v>
      </c>
      <c r="E37" s="20">
        <v>46259</v>
      </c>
      <c r="F37" s="20">
        <v>9081</v>
      </c>
      <c r="G37" s="20">
        <v>2114</v>
      </c>
      <c r="H37" s="20">
        <v>236863</v>
      </c>
      <c r="I37" s="21">
        <v>4971148</v>
      </c>
    </row>
    <row r="38" spans="2:9" x14ac:dyDescent="0.25">
      <c r="B38" s="19" t="s">
        <v>93</v>
      </c>
      <c r="C38" s="20">
        <v>2357335</v>
      </c>
      <c r="D38" s="20">
        <v>10047</v>
      </c>
      <c r="E38" s="20">
        <v>12648</v>
      </c>
      <c r="F38" s="20">
        <v>2975</v>
      </c>
      <c r="G38" s="20">
        <v>499</v>
      </c>
      <c r="H38" s="20">
        <v>13697</v>
      </c>
      <c r="I38" s="21">
        <v>2397201</v>
      </c>
    </row>
    <row r="39" spans="2:9" x14ac:dyDescent="0.25">
      <c r="B39" s="19" t="s">
        <v>94</v>
      </c>
      <c r="C39" s="20">
        <v>2083203</v>
      </c>
      <c r="D39" s="20">
        <v>6500</v>
      </c>
      <c r="E39" s="20">
        <v>9733</v>
      </c>
      <c r="F39" s="20">
        <v>1841</v>
      </c>
      <c r="G39" s="20">
        <v>671</v>
      </c>
      <c r="H39" s="20">
        <v>32256</v>
      </c>
      <c r="I39" s="21">
        <v>2134204</v>
      </c>
    </row>
    <row r="40" spans="2:9" x14ac:dyDescent="0.25">
      <c r="B40" s="19" t="s">
        <v>176</v>
      </c>
      <c r="C40" s="20">
        <v>327792</v>
      </c>
      <c r="D40" s="20">
        <v>1587</v>
      </c>
      <c r="E40" s="20">
        <v>1381</v>
      </c>
      <c r="F40" s="20">
        <v>153</v>
      </c>
      <c r="G40" s="20">
        <v>23</v>
      </c>
      <c r="H40" s="20">
        <v>459</v>
      </c>
      <c r="I40" s="21">
        <v>331395</v>
      </c>
    </row>
    <row r="41" spans="2:9" x14ac:dyDescent="0.25">
      <c r="B41" s="19" t="s">
        <v>44</v>
      </c>
      <c r="C41" s="20">
        <v>1048381</v>
      </c>
      <c r="D41" s="20">
        <v>37153</v>
      </c>
      <c r="E41" s="20">
        <v>4827</v>
      </c>
      <c r="F41" s="20">
        <v>1124</v>
      </c>
      <c r="G41" s="20">
        <v>373</v>
      </c>
      <c r="H41" s="20">
        <v>5110</v>
      </c>
      <c r="I41" s="21">
        <v>1096968</v>
      </c>
    </row>
    <row r="42" spans="2:9" x14ac:dyDescent="0.25">
      <c r="B42" s="19" t="s">
        <v>45</v>
      </c>
      <c r="C42" s="20">
        <v>1405374</v>
      </c>
      <c r="D42" s="20">
        <v>97317</v>
      </c>
      <c r="E42" s="20">
        <v>31843</v>
      </c>
      <c r="F42" s="20">
        <v>1149</v>
      </c>
      <c r="G42" s="20">
        <v>435</v>
      </c>
      <c r="H42" s="20">
        <v>6108</v>
      </c>
      <c r="I42" s="21">
        <v>1542226</v>
      </c>
    </row>
    <row r="43" spans="2:9" x14ac:dyDescent="0.25">
      <c r="B43" s="19" t="s">
        <v>46</v>
      </c>
      <c r="C43" s="20">
        <v>284826</v>
      </c>
      <c r="D43" s="20">
        <v>99056</v>
      </c>
      <c r="E43" s="20">
        <v>81993</v>
      </c>
      <c r="F43" s="20">
        <v>14337</v>
      </c>
      <c r="G43" s="20">
        <v>366</v>
      </c>
      <c r="H43" s="20">
        <v>25418</v>
      </c>
      <c r="I43" s="21">
        <v>505996</v>
      </c>
    </row>
    <row r="44" spans="2:9" x14ac:dyDescent="0.25">
      <c r="B44" s="19" t="s">
        <v>47</v>
      </c>
      <c r="C44" s="20">
        <v>929229</v>
      </c>
      <c r="D44" s="20">
        <v>53292</v>
      </c>
      <c r="E44" s="20">
        <v>141286</v>
      </c>
      <c r="F44" s="20">
        <v>3952</v>
      </c>
      <c r="G44" s="20">
        <v>221</v>
      </c>
      <c r="H44" s="20">
        <v>25004</v>
      </c>
      <c r="I44" s="21">
        <v>1152984</v>
      </c>
    </row>
    <row r="45" spans="2:9" x14ac:dyDescent="0.25">
      <c r="B45" s="19" t="s">
        <v>96</v>
      </c>
      <c r="C45" s="20">
        <v>715932</v>
      </c>
      <c r="D45" s="20">
        <v>133723</v>
      </c>
      <c r="E45" s="20">
        <v>15082</v>
      </c>
      <c r="F45" s="20">
        <v>1434</v>
      </c>
      <c r="G45" s="20">
        <v>231</v>
      </c>
      <c r="H45" s="20">
        <v>10809</v>
      </c>
      <c r="I45" s="21">
        <v>877211</v>
      </c>
    </row>
    <row r="46" spans="2:9" x14ac:dyDescent="0.25">
      <c r="B46" s="19" t="s">
        <v>155</v>
      </c>
      <c r="C46" s="20">
        <v>46384</v>
      </c>
      <c r="D46" s="20">
        <v>511</v>
      </c>
      <c r="E46" s="20">
        <v>313</v>
      </c>
      <c r="F46" s="20">
        <v>12</v>
      </c>
      <c r="G46" s="20">
        <v>1</v>
      </c>
      <c r="H46" s="20">
        <v>664</v>
      </c>
      <c r="I46" s="21">
        <v>47885</v>
      </c>
    </row>
    <row r="47" spans="2:9" x14ac:dyDescent="0.25">
      <c r="B47" s="19" t="s">
        <v>83</v>
      </c>
      <c r="C47" s="20">
        <v>187864</v>
      </c>
      <c r="D47" s="20">
        <v>37362</v>
      </c>
      <c r="E47" s="20">
        <v>3248</v>
      </c>
      <c r="F47" s="20">
        <v>138</v>
      </c>
      <c r="G47" s="20">
        <v>21</v>
      </c>
      <c r="H47" s="20">
        <v>1539</v>
      </c>
      <c r="I47" s="21">
        <v>230172</v>
      </c>
    </row>
    <row r="48" spans="2:9" x14ac:dyDescent="0.25">
      <c r="B48" s="19" t="s">
        <v>135</v>
      </c>
      <c r="C48" s="20">
        <v>21685</v>
      </c>
      <c r="D48" s="20">
        <v>689</v>
      </c>
      <c r="E48" s="20">
        <v>780</v>
      </c>
      <c r="F48" s="20">
        <v>7</v>
      </c>
      <c r="G48" s="20">
        <v>1</v>
      </c>
      <c r="H48" s="20">
        <v>372</v>
      </c>
      <c r="I48" s="21">
        <v>23534</v>
      </c>
    </row>
    <row r="49" spans="2:9" x14ac:dyDescent="0.25">
      <c r="B49" s="19" t="s">
        <v>97</v>
      </c>
      <c r="C49" s="20">
        <v>97351</v>
      </c>
      <c r="D49" s="20">
        <v>9518</v>
      </c>
      <c r="E49" s="20">
        <v>2828</v>
      </c>
      <c r="F49" s="20">
        <v>1754</v>
      </c>
      <c r="G49" s="20">
        <v>1763</v>
      </c>
      <c r="H49" s="20">
        <v>6770</v>
      </c>
      <c r="I49" s="21">
        <v>119984</v>
      </c>
    </row>
    <row r="50" spans="2:9" x14ac:dyDescent="0.25">
      <c r="B50" s="19" t="s">
        <v>70</v>
      </c>
      <c r="C50" s="20">
        <v>7040</v>
      </c>
      <c r="D50" s="20">
        <v>2685</v>
      </c>
      <c r="E50" s="20">
        <v>141</v>
      </c>
      <c r="F50" s="20">
        <v>7</v>
      </c>
      <c r="G50" s="20">
        <v>6</v>
      </c>
      <c r="H50" s="20">
        <v>809</v>
      </c>
      <c r="I50" s="21">
        <v>10688</v>
      </c>
    </row>
    <row r="51" spans="2:9" x14ac:dyDescent="0.25">
      <c r="B51" s="19" t="s">
        <v>98</v>
      </c>
      <c r="C51" s="20">
        <v>17618</v>
      </c>
      <c r="D51" s="20">
        <v>14419</v>
      </c>
      <c r="E51" s="20">
        <v>991</v>
      </c>
      <c r="F51" s="20">
        <v>526</v>
      </c>
      <c r="G51" s="20">
        <v>4399</v>
      </c>
      <c r="H51" s="20">
        <v>414</v>
      </c>
      <c r="I51" s="21">
        <v>38367</v>
      </c>
    </row>
    <row r="52" spans="2:9" x14ac:dyDescent="0.25">
      <c r="B52" s="19" t="s">
        <v>177</v>
      </c>
      <c r="C52" s="20">
        <v>40156</v>
      </c>
      <c r="D52" s="20">
        <v>2030</v>
      </c>
      <c r="E52" s="20">
        <v>310</v>
      </c>
      <c r="F52" s="20">
        <v>18</v>
      </c>
      <c r="G52" s="20">
        <v>3</v>
      </c>
      <c r="H52" s="20">
        <v>86</v>
      </c>
      <c r="I52" s="21">
        <v>42603</v>
      </c>
    </row>
    <row r="53" spans="2:9" x14ac:dyDescent="0.25">
      <c r="B53" s="19" t="s">
        <v>99</v>
      </c>
      <c r="C53" s="20">
        <v>56878</v>
      </c>
      <c r="D53" s="20">
        <v>2546</v>
      </c>
      <c r="E53" s="20">
        <v>1031</v>
      </c>
      <c r="F53" s="20">
        <v>175</v>
      </c>
      <c r="G53" s="20">
        <v>4368</v>
      </c>
      <c r="H53" s="20">
        <v>5300</v>
      </c>
      <c r="I53" s="21">
        <v>70298</v>
      </c>
    </row>
    <row r="54" spans="2:9" x14ac:dyDescent="0.25">
      <c r="B54" s="19" t="s">
        <v>100</v>
      </c>
      <c r="C54" s="20">
        <v>413500</v>
      </c>
      <c r="D54" s="20">
        <v>4821</v>
      </c>
      <c r="E54" s="20">
        <v>2652</v>
      </c>
      <c r="F54" s="20">
        <v>302</v>
      </c>
      <c r="G54" s="20">
        <v>61</v>
      </c>
      <c r="H54" s="20">
        <v>3724</v>
      </c>
      <c r="I54" s="21">
        <v>425060</v>
      </c>
    </row>
    <row r="55" spans="2:9" x14ac:dyDescent="0.25">
      <c r="B55" s="19" t="s">
        <v>137</v>
      </c>
      <c r="C55" s="20">
        <v>2398</v>
      </c>
      <c r="D55" s="20">
        <v>2324</v>
      </c>
      <c r="E55" s="20">
        <v>84</v>
      </c>
      <c r="F55" s="20">
        <v>23</v>
      </c>
      <c r="G55" s="20">
        <v>0</v>
      </c>
      <c r="H55" s="20">
        <v>0</v>
      </c>
      <c r="I55" s="21">
        <v>4829</v>
      </c>
    </row>
    <row r="56" spans="2:9" x14ac:dyDescent="0.25">
      <c r="B56" s="19" t="s">
        <v>101</v>
      </c>
      <c r="C56" s="20">
        <v>133693</v>
      </c>
      <c r="D56" s="20">
        <v>12281</v>
      </c>
      <c r="E56" s="20">
        <v>6087</v>
      </c>
      <c r="F56" s="20">
        <v>20488</v>
      </c>
      <c r="G56" s="20">
        <v>11207</v>
      </c>
      <c r="H56" s="20">
        <v>2333</v>
      </c>
      <c r="I56" s="21">
        <v>186089</v>
      </c>
    </row>
    <row r="57" spans="2:9" x14ac:dyDescent="0.25">
      <c r="B57" s="19" t="s">
        <v>102</v>
      </c>
      <c r="C57" s="20">
        <v>375208</v>
      </c>
      <c r="D57" s="20">
        <v>4008</v>
      </c>
      <c r="E57" s="20">
        <v>2050</v>
      </c>
      <c r="F57" s="20">
        <v>464</v>
      </c>
      <c r="G57" s="20">
        <v>91</v>
      </c>
      <c r="H57" s="20">
        <v>1581</v>
      </c>
      <c r="I57" s="21">
        <v>383402</v>
      </c>
    </row>
    <row r="58" spans="2:9" x14ac:dyDescent="0.25">
      <c r="B58" s="19" t="s">
        <v>48</v>
      </c>
      <c r="C58" s="20">
        <v>27842</v>
      </c>
      <c r="D58" s="20">
        <v>92</v>
      </c>
      <c r="E58" s="20">
        <v>26</v>
      </c>
      <c r="F58" s="20">
        <v>177</v>
      </c>
      <c r="G58" s="20">
        <v>38</v>
      </c>
      <c r="H58" s="20">
        <v>6</v>
      </c>
      <c r="I58" s="21">
        <v>28181</v>
      </c>
    </row>
    <row r="59" spans="2:9" x14ac:dyDescent="0.25">
      <c r="B59" s="19" t="s">
        <v>103</v>
      </c>
      <c r="C59" s="20">
        <v>119351</v>
      </c>
      <c r="D59" s="20">
        <v>35218</v>
      </c>
      <c r="E59" s="20">
        <v>37289</v>
      </c>
      <c r="F59" s="20">
        <v>10085</v>
      </c>
      <c r="G59" s="20">
        <v>514</v>
      </c>
      <c r="H59" s="20">
        <v>9033</v>
      </c>
      <c r="I59" s="21">
        <v>211490</v>
      </c>
    </row>
    <row r="60" spans="2:9" x14ac:dyDescent="0.25">
      <c r="B60" s="19" t="s">
        <v>104</v>
      </c>
      <c r="C60" s="20">
        <v>110042</v>
      </c>
      <c r="D60" s="20">
        <v>8751</v>
      </c>
      <c r="E60" s="20">
        <v>166811</v>
      </c>
      <c r="F60" s="20">
        <v>86244</v>
      </c>
      <c r="G60" s="20">
        <v>2648</v>
      </c>
      <c r="H60" s="20">
        <v>4418</v>
      </c>
      <c r="I60" s="21">
        <v>378914</v>
      </c>
    </row>
    <row r="61" spans="2:9" x14ac:dyDescent="0.25">
      <c r="B61" s="19" t="s">
        <v>105</v>
      </c>
      <c r="C61" s="20">
        <v>275031</v>
      </c>
      <c r="D61" s="20">
        <v>283423</v>
      </c>
      <c r="E61" s="20">
        <v>333781</v>
      </c>
      <c r="F61" s="20">
        <v>12593</v>
      </c>
      <c r="G61" s="20">
        <v>1050</v>
      </c>
      <c r="H61" s="20">
        <v>10253</v>
      </c>
      <c r="I61" s="21">
        <v>916131</v>
      </c>
    </row>
    <row r="62" spans="2:9" x14ac:dyDescent="0.25">
      <c r="B62" s="19" t="s">
        <v>106</v>
      </c>
      <c r="C62" s="20">
        <v>524203</v>
      </c>
      <c r="D62" s="20">
        <v>17053</v>
      </c>
      <c r="E62" s="20">
        <v>18596</v>
      </c>
      <c r="F62" s="20">
        <v>5122</v>
      </c>
      <c r="G62" s="20">
        <v>392</v>
      </c>
      <c r="H62" s="20">
        <v>3429</v>
      </c>
      <c r="I62" s="21">
        <v>568795</v>
      </c>
    </row>
    <row r="63" spans="2:9" x14ac:dyDescent="0.25">
      <c r="B63" s="19" t="s">
        <v>107</v>
      </c>
      <c r="C63" s="20">
        <v>358387</v>
      </c>
      <c r="D63" s="20">
        <v>220727</v>
      </c>
      <c r="E63" s="20">
        <v>89172</v>
      </c>
      <c r="F63" s="20">
        <v>19451</v>
      </c>
      <c r="G63" s="20">
        <v>6819</v>
      </c>
      <c r="H63" s="20">
        <v>20541</v>
      </c>
      <c r="I63" s="21">
        <v>715097</v>
      </c>
    </row>
    <row r="64" spans="2:9" x14ac:dyDescent="0.25">
      <c r="B64" s="19" t="s">
        <v>49</v>
      </c>
      <c r="C64" s="20">
        <v>79018</v>
      </c>
      <c r="D64" s="20">
        <v>52053</v>
      </c>
      <c r="E64" s="20">
        <v>956</v>
      </c>
      <c r="F64" s="20">
        <v>236</v>
      </c>
      <c r="G64" s="20">
        <v>240</v>
      </c>
      <c r="H64" s="20">
        <v>20162</v>
      </c>
      <c r="I64" s="21">
        <v>152665</v>
      </c>
    </row>
    <row r="65" spans="2:9" x14ac:dyDescent="0.25">
      <c r="B65" s="19" t="s">
        <v>50</v>
      </c>
      <c r="C65" s="20">
        <v>127960</v>
      </c>
      <c r="D65" s="20">
        <v>9928</v>
      </c>
      <c r="E65" s="20">
        <v>79810</v>
      </c>
      <c r="F65" s="20">
        <v>83501</v>
      </c>
      <c r="G65" s="20">
        <v>4960</v>
      </c>
      <c r="H65" s="20">
        <v>113405</v>
      </c>
      <c r="I65" s="21">
        <v>419564</v>
      </c>
    </row>
    <row r="66" spans="2:9" x14ac:dyDescent="0.25">
      <c r="B66" s="19" t="s">
        <v>108</v>
      </c>
      <c r="C66" s="20">
        <v>34784</v>
      </c>
      <c r="D66" s="20">
        <v>2889</v>
      </c>
      <c r="E66" s="20">
        <v>48339</v>
      </c>
      <c r="F66" s="20">
        <v>8079</v>
      </c>
      <c r="G66" s="20">
        <v>714</v>
      </c>
      <c r="H66" s="20">
        <v>623</v>
      </c>
      <c r="I66" s="21">
        <v>95428</v>
      </c>
    </row>
    <row r="67" spans="2:9" x14ac:dyDescent="0.25">
      <c r="B67" s="19" t="s">
        <v>109</v>
      </c>
      <c r="C67" s="20">
        <v>199964</v>
      </c>
      <c r="D67" s="20">
        <v>42806</v>
      </c>
      <c r="E67" s="20">
        <v>11623</v>
      </c>
      <c r="F67" s="20">
        <v>626</v>
      </c>
      <c r="G67" s="20">
        <v>92</v>
      </c>
      <c r="H67" s="20">
        <v>2155</v>
      </c>
      <c r="I67" s="21">
        <v>257266</v>
      </c>
    </row>
    <row r="68" spans="2:9" x14ac:dyDescent="0.25">
      <c r="B68" s="19" t="s">
        <v>156</v>
      </c>
      <c r="C68" s="20">
        <v>4991</v>
      </c>
      <c r="D68" s="20">
        <v>98</v>
      </c>
      <c r="E68" s="20">
        <v>16</v>
      </c>
      <c r="F68" s="20">
        <v>15</v>
      </c>
      <c r="G68" s="20">
        <v>277</v>
      </c>
      <c r="H68" s="20">
        <v>46</v>
      </c>
      <c r="I68" s="21">
        <v>5443</v>
      </c>
    </row>
    <row r="69" spans="2:9" x14ac:dyDescent="0.25">
      <c r="B69" s="19" t="s">
        <v>51</v>
      </c>
      <c r="C69" s="20">
        <v>23555</v>
      </c>
      <c r="D69" s="20">
        <v>33</v>
      </c>
      <c r="E69" s="20">
        <v>191</v>
      </c>
      <c r="F69" s="20">
        <v>9</v>
      </c>
      <c r="G69" s="20">
        <v>0</v>
      </c>
      <c r="H69" s="20">
        <v>302</v>
      </c>
      <c r="I69" s="21">
        <v>24090</v>
      </c>
    </row>
    <row r="70" spans="2:9" x14ac:dyDescent="0.25">
      <c r="B70" s="19" t="s">
        <v>178</v>
      </c>
      <c r="C70" s="20">
        <v>185427</v>
      </c>
      <c r="D70" s="20">
        <v>19931</v>
      </c>
      <c r="E70" s="20">
        <v>13762</v>
      </c>
      <c r="F70" s="20">
        <v>1269</v>
      </c>
      <c r="G70" s="20">
        <v>40</v>
      </c>
      <c r="H70" s="20">
        <v>968</v>
      </c>
      <c r="I70" s="21">
        <v>221397</v>
      </c>
    </row>
    <row r="71" spans="2:9" x14ac:dyDescent="0.25">
      <c r="B71" s="19" t="s">
        <v>74</v>
      </c>
      <c r="C71" s="20">
        <v>27866</v>
      </c>
      <c r="D71" s="20">
        <v>3725</v>
      </c>
      <c r="E71" s="20">
        <v>113</v>
      </c>
      <c r="F71" s="20">
        <v>6</v>
      </c>
      <c r="G71" s="20">
        <v>0</v>
      </c>
      <c r="H71" s="20">
        <v>81</v>
      </c>
      <c r="I71" s="21">
        <v>31791</v>
      </c>
    </row>
    <row r="72" spans="2:9" x14ac:dyDescent="0.25">
      <c r="B72" s="19" t="s">
        <v>112</v>
      </c>
      <c r="C72" s="20">
        <v>144277</v>
      </c>
      <c r="D72" s="20">
        <v>10600</v>
      </c>
      <c r="E72" s="20">
        <v>14100</v>
      </c>
      <c r="F72" s="20">
        <v>815</v>
      </c>
      <c r="G72" s="20">
        <v>201</v>
      </c>
      <c r="H72" s="20">
        <v>138927</v>
      </c>
      <c r="I72" s="21">
        <v>308920</v>
      </c>
    </row>
    <row r="73" spans="2:9" x14ac:dyDescent="0.25">
      <c r="B73" s="19" t="s">
        <v>180</v>
      </c>
      <c r="C73" s="20">
        <v>8468</v>
      </c>
      <c r="D73" s="20">
        <v>77</v>
      </c>
      <c r="E73" s="20">
        <v>13</v>
      </c>
      <c r="F73" s="20">
        <v>111</v>
      </c>
      <c r="G73" s="20">
        <v>0</v>
      </c>
      <c r="H73" s="20">
        <v>12</v>
      </c>
      <c r="I73" s="21">
        <v>8681</v>
      </c>
    </row>
    <row r="74" spans="2:9" x14ac:dyDescent="0.25">
      <c r="B74" s="19" t="s">
        <v>140</v>
      </c>
      <c r="C74" s="20">
        <v>30673</v>
      </c>
      <c r="D74" s="20">
        <v>6631</v>
      </c>
      <c r="E74" s="20">
        <v>266</v>
      </c>
      <c r="F74" s="20">
        <v>7</v>
      </c>
      <c r="G74" s="20">
        <v>4</v>
      </c>
      <c r="H74" s="20">
        <v>378</v>
      </c>
      <c r="I74" s="21">
        <v>37959</v>
      </c>
    </row>
    <row r="75" spans="2:9" x14ac:dyDescent="0.25">
      <c r="B75" s="19" t="s">
        <v>179</v>
      </c>
      <c r="C75" s="20">
        <v>115215</v>
      </c>
      <c r="D75" s="20">
        <v>3330</v>
      </c>
      <c r="E75" s="20">
        <v>299</v>
      </c>
      <c r="F75" s="20">
        <v>42</v>
      </c>
      <c r="G75" s="20">
        <v>10</v>
      </c>
      <c r="H75" s="20">
        <v>174</v>
      </c>
      <c r="I75" s="21">
        <v>119070</v>
      </c>
    </row>
    <row r="76" spans="2:9" x14ac:dyDescent="0.25">
      <c r="B76" s="19" t="s">
        <v>84</v>
      </c>
      <c r="C76" s="20">
        <v>307200</v>
      </c>
      <c r="D76" s="20">
        <v>58248</v>
      </c>
      <c r="E76" s="20">
        <v>102081</v>
      </c>
      <c r="F76" s="20">
        <v>4144</v>
      </c>
      <c r="G76" s="20">
        <v>373</v>
      </c>
      <c r="H76" s="20">
        <v>36945</v>
      </c>
      <c r="I76" s="21">
        <v>508991</v>
      </c>
    </row>
    <row r="77" spans="2:9" x14ac:dyDescent="0.25">
      <c r="B77" s="19" t="s">
        <v>114</v>
      </c>
      <c r="C77" s="20">
        <v>61922</v>
      </c>
      <c r="D77" s="20">
        <v>9529</v>
      </c>
      <c r="E77" s="20">
        <v>3894</v>
      </c>
      <c r="F77" s="20">
        <v>1134</v>
      </c>
      <c r="G77" s="20">
        <v>579</v>
      </c>
      <c r="H77" s="20">
        <v>4212</v>
      </c>
      <c r="I77" s="21">
        <v>81270</v>
      </c>
    </row>
    <row r="78" spans="2:9" x14ac:dyDescent="0.25">
      <c r="B78" s="19" t="s">
        <v>115</v>
      </c>
      <c r="C78" s="20">
        <v>221713</v>
      </c>
      <c r="D78" s="20">
        <v>163401</v>
      </c>
      <c r="E78" s="20">
        <v>8459</v>
      </c>
      <c r="F78" s="20">
        <v>1034</v>
      </c>
      <c r="G78" s="20">
        <v>163</v>
      </c>
      <c r="H78" s="20">
        <v>5844</v>
      </c>
      <c r="I78" s="21">
        <v>400614</v>
      </c>
    </row>
    <row r="79" spans="2:9" x14ac:dyDescent="0.25">
      <c r="B79" s="19" t="s">
        <v>116</v>
      </c>
      <c r="C79" s="20">
        <v>108097</v>
      </c>
      <c r="D79" s="20">
        <v>6707</v>
      </c>
      <c r="E79" s="20">
        <v>18521</v>
      </c>
      <c r="F79" s="20">
        <v>1481</v>
      </c>
      <c r="G79" s="20">
        <v>156</v>
      </c>
      <c r="H79" s="20">
        <v>6783</v>
      </c>
      <c r="I79" s="21">
        <v>141745</v>
      </c>
    </row>
    <row r="80" spans="2:9" x14ac:dyDescent="0.25">
      <c r="B80" s="19" t="s">
        <v>117</v>
      </c>
      <c r="C80" s="20">
        <v>3303</v>
      </c>
      <c r="D80" s="20">
        <v>786</v>
      </c>
      <c r="E80" s="20">
        <v>1769</v>
      </c>
      <c r="F80" s="20">
        <v>224</v>
      </c>
      <c r="G80" s="20">
        <v>3</v>
      </c>
      <c r="H80" s="20">
        <v>307</v>
      </c>
      <c r="I80" s="21">
        <v>6392</v>
      </c>
    </row>
    <row r="81" spans="2:9" x14ac:dyDescent="0.25">
      <c r="B81" s="19" t="s">
        <v>118</v>
      </c>
      <c r="C81" s="20">
        <v>102631</v>
      </c>
      <c r="D81" s="20">
        <v>463</v>
      </c>
      <c r="E81" s="20">
        <v>763</v>
      </c>
      <c r="F81" s="20">
        <v>91</v>
      </c>
      <c r="G81" s="20">
        <v>6</v>
      </c>
      <c r="H81" s="20">
        <v>5023</v>
      </c>
      <c r="I81" s="21">
        <v>108977</v>
      </c>
    </row>
    <row r="82" spans="2:9" x14ac:dyDescent="0.25">
      <c r="B82" s="19" t="s">
        <v>119</v>
      </c>
      <c r="C82" s="20">
        <v>374480</v>
      </c>
      <c r="D82" s="20">
        <v>2427</v>
      </c>
      <c r="E82" s="20">
        <v>2409</v>
      </c>
      <c r="F82" s="20">
        <v>615</v>
      </c>
      <c r="G82" s="20">
        <v>93</v>
      </c>
      <c r="H82" s="20">
        <v>1929</v>
      </c>
      <c r="I82" s="21">
        <v>381953</v>
      </c>
    </row>
    <row r="83" spans="2:9" x14ac:dyDescent="0.25">
      <c r="B83" s="19" t="s">
        <v>120</v>
      </c>
      <c r="C83" s="20">
        <v>178437</v>
      </c>
      <c r="D83" s="20">
        <v>5335</v>
      </c>
      <c r="E83" s="20">
        <v>611</v>
      </c>
      <c r="F83" s="20">
        <v>100</v>
      </c>
      <c r="G83" s="20">
        <v>12</v>
      </c>
      <c r="H83" s="20">
        <v>213</v>
      </c>
      <c r="I83" s="21">
        <v>184708</v>
      </c>
    </row>
    <row r="84" spans="2:9" x14ac:dyDescent="0.25">
      <c r="B84" s="19" t="s">
        <v>121</v>
      </c>
      <c r="C84" s="20">
        <v>62705</v>
      </c>
      <c r="D84" s="20">
        <v>2534</v>
      </c>
      <c r="E84" s="20">
        <v>687</v>
      </c>
      <c r="F84" s="20">
        <v>224</v>
      </c>
      <c r="G84" s="20">
        <v>14</v>
      </c>
      <c r="H84" s="20">
        <v>373</v>
      </c>
      <c r="I84" s="21">
        <v>66537</v>
      </c>
    </row>
    <row r="85" spans="2:9" x14ac:dyDescent="0.25">
      <c r="B85" s="19" t="s">
        <v>141</v>
      </c>
      <c r="C85" s="20">
        <v>30465</v>
      </c>
      <c r="D85" s="20">
        <v>317</v>
      </c>
      <c r="E85" s="20">
        <v>180</v>
      </c>
      <c r="F85" s="20">
        <v>60</v>
      </c>
      <c r="G85" s="20">
        <v>1</v>
      </c>
      <c r="H85" s="20">
        <v>64</v>
      </c>
      <c r="I85" s="21">
        <v>31087</v>
      </c>
    </row>
    <row r="86" spans="2:9" x14ac:dyDescent="0.25">
      <c r="B86" s="19" t="s">
        <v>142</v>
      </c>
      <c r="C86" s="20">
        <v>11748</v>
      </c>
      <c r="D86" s="20">
        <v>1432</v>
      </c>
      <c r="E86" s="20">
        <v>85</v>
      </c>
      <c r="F86" s="20">
        <v>11</v>
      </c>
      <c r="G86" s="20">
        <v>1</v>
      </c>
      <c r="H86" s="20">
        <v>134</v>
      </c>
      <c r="I86" s="21">
        <v>13411</v>
      </c>
    </row>
    <row r="87" spans="2:9" x14ac:dyDescent="0.25">
      <c r="B87" s="19" t="s">
        <v>171</v>
      </c>
      <c r="C87" s="20">
        <v>3561</v>
      </c>
      <c r="D87" s="20">
        <v>39</v>
      </c>
      <c r="E87" s="20">
        <v>1</v>
      </c>
      <c r="F87" s="20">
        <v>5</v>
      </c>
      <c r="G87" s="20">
        <v>4</v>
      </c>
      <c r="H87" s="20">
        <v>6</v>
      </c>
      <c r="I87" s="21">
        <v>3616</v>
      </c>
    </row>
    <row r="88" spans="2:9" x14ac:dyDescent="0.25">
      <c r="B88" s="19" t="s">
        <v>122</v>
      </c>
      <c r="C88" s="20">
        <v>119300</v>
      </c>
      <c r="D88" s="20">
        <v>3713</v>
      </c>
      <c r="E88" s="20">
        <v>2814</v>
      </c>
      <c r="F88" s="20">
        <v>520</v>
      </c>
      <c r="G88" s="20">
        <v>52</v>
      </c>
      <c r="H88" s="20">
        <v>2051</v>
      </c>
      <c r="I88" s="21">
        <v>128450</v>
      </c>
    </row>
    <row r="89" spans="2:9" x14ac:dyDescent="0.25">
      <c r="B89" s="19" t="s">
        <v>123</v>
      </c>
      <c r="C89" s="20">
        <v>46308</v>
      </c>
      <c r="D89" s="20">
        <v>1733</v>
      </c>
      <c r="E89" s="20">
        <v>2181</v>
      </c>
      <c r="F89" s="20">
        <v>369</v>
      </c>
      <c r="G89" s="20">
        <v>55</v>
      </c>
      <c r="H89" s="20">
        <v>963</v>
      </c>
      <c r="I89" s="21">
        <v>51609</v>
      </c>
    </row>
    <row r="90" spans="2:9" x14ac:dyDescent="0.25">
      <c r="B90" s="19" t="s">
        <v>144</v>
      </c>
      <c r="C90" s="20">
        <v>36866</v>
      </c>
      <c r="D90" s="20">
        <v>788</v>
      </c>
      <c r="E90" s="20">
        <v>205</v>
      </c>
      <c r="F90" s="20">
        <v>16</v>
      </c>
      <c r="G90" s="20">
        <v>11</v>
      </c>
      <c r="H90" s="20">
        <v>150</v>
      </c>
      <c r="I90" s="21">
        <v>38036</v>
      </c>
    </row>
    <row r="91" spans="2:9" x14ac:dyDescent="0.25">
      <c r="B91" s="19" t="s">
        <v>124</v>
      </c>
      <c r="C91" s="20">
        <v>21008</v>
      </c>
      <c r="D91" s="20">
        <v>8425</v>
      </c>
      <c r="E91" s="20">
        <v>757</v>
      </c>
      <c r="F91" s="20">
        <v>29</v>
      </c>
      <c r="G91" s="20">
        <v>5</v>
      </c>
      <c r="H91" s="20">
        <v>376</v>
      </c>
      <c r="I91" s="21">
        <v>30600</v>
      </c>
    </row>
    <row r="92" spans="2:9" x14ac:dyDescent="0.25">
      <c r="B92" s="19" t="s">
        <v>145</v>
      </c>
      <c r="C92" s="20">
        <v>8436</v>
      </c>
      <c r="D92" s="20">
        <v>348</v>
      </c>
      <c r="E92" s="20">
        <v>51</v>
      </c>
      <c r="F92" s="20">
        <v>772</v>
      </c>
      <c r="G92" s="20">
        <v>27</v>
      </c>
      <c r="H92" s="20">
        <v>0</v>
      </c>
      <c r="I92" s="21">
        <v>9634</v>
      </c>
    </row>
    <row r="93" spans="2:9" x14ac:dyDescent="0.25">
      <c r="B93" s="19" t="s">
        <v>146</v>
      </c>
      <c r="C93" s="20">
        <v>3</v>
      </c>
      <c r="D93" s="20">
        <v>0</v>
      </c>
      <c r="E93" s="20">
        <v>2</v>
      </c>
      <c r="F93" s="20">
        <v>65</v>
      </c>
      <c r="G93" s="20">
        <v>2</v>
      </c>
      <c r="H93" s="20">
        <v>3</v>
      </c>
      <c r="I93" s="21">
        <v>75</v>
      </c>
    </row>
    <row r="94" spans="2:9" x14ac:dyDescent="0.25">
      <c r="B94" s="19" t="s">
        <v>147</v>
      </c>
      <c r="C94" s="20">
        <v>37843</v>
      </c>
      <c r="D94" s="20">
        <v>497</v>
      </c>
      <c r="E94" s="20">
        <v>203</v>
      </c>
      <c r="F94" s="20">
        <v>25</v>
      </c>
      <c r="G94" s="20">
        <v>9</v>
      </c>
      <c r="H94" s="20">
        <v>774</v>
      </c>
      <c r="I94" s="21">
        <v>39351</v>
      </c>
    </row>
    <row r="95" spans="2:9" x14ac:dyDescent="0.25">
      <c r="B95" s="19" t="s">
        <v>181</v>
      </c>
      <c r="C95" s="20">
        <v>3958</v>
      </c>
      <c r="D95" s="20">
        <v>2</v>
      </c>
      <c r="E95" s="20">
        <v>9</v>
      </c>
      <c r="F95" s="20">
        <v>6</v>
      </c>
      <c r="G95" s="20">
        <v>0</v>
      </c>
      <c r="H95" s="20">
        <v>51</v>
      </c>
      <c r="I95" s="21">
        <v>4026</v>
      </c>
    </row>
    <row r="96" spans="2:9" x14ac:dyDescent="0.25">
      <c r="B96" s="19" t="s">
        <v>126</v>
      </c>
      <c r="C96" s="20">
        <v>3</v>
      </c>
      <c r="D96" s="20">
        <v>3</v>
      </c>
      <c r="E96" s="20">
        <v>0</v>
      </c>
      <c r="F96" s="20">
        <v>0</v>
      </c>
      <c r="G96" s="20">
        <v>0</v>
      </c>
      <c r="H96" s="20">
        <v>0</v>
      </c>
      <c r="I96" s="21">
        <v>6</v>
      </c>
    </row>
    <row r="97" spans="2:9" x14ac:dyDescent="0.25">
      <c r="B97" s="19" t="s">
        <v>128</v>
      </c>
      <c r="C97" s="20">
        <v>8229</v>
      </c>
      <c r="D97" s="20">
        <v>623</v>
      </c>
      <c r="E97" s="20">
        <v>976</v>
      </c>
      <c r="F97" s="20">
        <v>1511</v>
      </c>
      <c r="G97" s="20">
        <v>32</v>
      </c>
      <c r="H97" s="20">
        <v>17</v>
      </c>
      <c r="I97" s="21">
        <v>11388</v>
      </c>
    </row>
    <row r="98" spans="2:9" x14ac:dyDescent="0.25">
      <c r="B98" s="19" t="s">
        <v>169</v>
      </c>
      <c r="C98" s="20">
        <v>128699</v>
      </c>
      <c r="D98" s="20">
        <v>1256</v>
      </c>
      <c r="E98" s="20">
        <v>2765</v>
      </c>
      <c r="F98" s="20">
        <v>626</v>
      </c>
      <c r="G98" s="20">
        <v>149</v>
      </c>
      <c r="H98" s="20">
        <v>2585</v>
      </c>
      <c r="I98" s="21">
        <v>136080</v>
      </c>
    </row>
    <row r="99" spans="2:9" x14ac:dyDescent="0.25">
      <c r="B99" s="19" t="s">
        <v>129</v>
      </c>
      <c r="C99" s="20">
        <v>22267</v>
      </c>
      <c r="D99" s="20">
        <v>750</v>
      </c>
      <c r="E99" s="20">
        <v>103</v>
      </c>
      <c r="F99" s="20">
        <v>6</v>
      </c>
      <c r="G99" s="20">
        <v>1</v>
      </c>
      <c r="H99" s="20">
        <v>75</v>
      </c>
      <c r="I99" s="21">
        <v>23202</v>
      </c>
    </row>
    <row r="100" spans="2:9" x14ac:dyDescent="0.25">
      <c r="B100" s="19" t="s">
        <v>148</v>
      </c>
      <c r="C100" s="20">
        <v>5489</v>
      </c>
      <c r="D100" s="20">
        <v>845</v>
      </c>
      <c r="E100" s="20">
        <v>1843</v>
      </c>
      <c r="F100" s="20">
        <v>78</v>
      </c>
      <c r="G100" s="20">
        <v>3</v>
      </c>
      <c r="H100" s="20">
        <v>46</v>
      </c>
      <c r="I100" s="21">
        <v>8304</v>
      </c>
    </row>
    <row r="101" spans="2:9" x14ac:dyDescent="0.25">
      <c r="B101" s="19" t="s">
        <v>130</v>
      </c>
      <c r="C101" s="20">
        <v>37671</v>
      </c>
      <c r="D101" s="20">
        <v>120</v>
      </c>
      <c r="E101" s="20">
        <v>112</v>
      </c>
      <c r="F101" s="20">
        <v>21</v>
      </c>
      <c r="G101" s="20">
        <v>6</v>
      </c>
      <c r="H101" s="20">
        <v>311</v>
      </c>
      <c r="I101" s="21">
        <v>38241</v>
      </c>
    </row>
    <row r="102" spans="2:9" x14ac:dyDescent="0.25">
      <c r="B102" s="19" t="s">
        <v>77</v>
      </c>
      <c r="C102" s="20">
        <v>25030</v>
      </c>
      <c r="D102" s="20">
        <v>587</v>
      </c>
      <c r="E102" s="20">
        <v>1298</v>
      </c>
      <c r="F102" s="20">
        <v>1387</v>
      </c>
      <c r="G102" s="20">
        <v>17</v>
      </c>
      <c r="H102" s="20">
        <v>39</v>
      </c>
      <c r="I102" s="21">
        <v>28358</v>
      </c>
    </row>
    <row r="103" spans="2:9" x14ac:dyDescent="0.25">
      <c r="B103" s="19" t="s">
        <v>131</v>
      </c>
      <c r="C103" s="20">
        <v>44756</v>
      </c>
      <c r="D103" s="20">
        <v>2759</v>
      </c>
      <c r="E103" s="20">
        <v>210</v>
      </c>
      <c r="F103" s="20">
        <v>22</v>
      </c>
      <c r="G103" s="20">
        <v>208</v>
      </c>
      <c r="H103" s="20">
        <v>52</v>
      </c>
      <c r="I103" s="21">
        <v>48007</v>
      </c>
    </row>
    <row r="104" spans="2:9" x14ac:dyDescent="0.25">
      <c r="B104" s="19" t="s">
        <v>132</v>
      </c>
      <c r="C104" s="20">
        <v>36</v>
      </c>
      <c r="D104" s="20">
        <v>192</v>
      </c>
      <c r="E104" s="20">
        <v>44165</v>
      </c>
      <c r="F104" s="20">
        <v>4022</v>
      </c>
      <c r="G104" s="20">
        <v>380</v>
      </c>
      <c r="H104" s="20">
        <v>80301</v>
      </c>
      <c r="I104" s="21">
        <v>129096</v>
      </c>
    </row>
    <row r="105" spans="2:9" x14ac:dyDescent="0.25">
      <c r="B105" s="19" t="s">
        <v>133</v>
      </c>
      <c r="C105" s="20">
        <v>87272</v>
      </c>
      <c r="D105" s="20">
        <v>996</v>
      </c>
      <c r="E105" s="20">
        <v>14373</v>
      </c>
      <c r="F105" s="20">
        <v>554</v>
      </c>
      <c r="G105" s="20">
        <v>62</v>
      </c>
      <c r="H105" s="20">
        <v>1133</v>
      </c>
      <c r="I105" s="21">
        <v>104390</v>
      </c>
    </row>
    <row r="106" spans="2:9" x14ac:dyDescent="0.25">
      <c r="B106" s="19" t="s">
        <v>134</v>
      </c>
      <c r="C106" s="20">
        <v>24409</v>
      </c>
      <c r="D106" s="20">
        <v>1282</v>
      </c>
      <c r="E106" s="20">
        <v>7117</v>
      </c>
      <c r="F106" s="20">
        <v>243</v>
      </c>
      <c r="G106" s="20">
        <v>11</v>
      </c>
      <c r="H106" s="20">
        <v>213</v>
      </c>
      <c r="I106" s="21">
        <v>33275</v>
      </c>
    </row>
    <row r="107" spans="2:9" x14ac:dyDescent="0.25">
      <c r="B107" s="19" t="s">
        <v>182</v>
      </c>
      <c r="C107" s="20">
        <v>197</v>
      </c>
      <c r="D107" s="20">
        <v>13</v>
      </c>
      <c r="E107" s="20">
        <v>13</v>
      </c>
      <c r="F107" s="20">
        <v>10</v>
      </c>
      <c r="G107" s="20">
        <v>56</v>
      </c>
      <c r="H107" s="20">
        <v>9</v>
      </c>
      <c r="I107" s="21">
        <v>298</v>
      </c>
    </row>
    <row r="108" spans="2:9" x14ac:dyDescent="0.25">
      <c r="B108" s="19" t="s">
        <v>170</v>
      </c>
      <c r="C108" s="20">
        <v>978</v>
      </c>
      <c r="D108" s="20">
        <v>65</v>
      </c>
      <c r="E108" s="20">
        <v>114</v>
      </c>
      <c r="F108" s="20">
        <v>41</v>
      </c>
      <c r="G108" s="20">
        <v>0</v>
      </c>
      <c r="H108" s="20">
        <v>2</v>
      </c>
      <c r="I108" s="21">
        <v>1200</v>
      </c>
    </row>
    <row r="109" spans="2:9" x14ac:dyDescent="0.25">
      <c r="B109" s="19"/>
      <c r="C109" s="20"/>
      <c r="D109" s="20"/>
      <c r="E109" s="20"/>
      <c r="F109" s="20"/>
      <c r="G109" s="20"/>
      <c r="H109" s="20"/>
      <c r="I109" s="21">
        <v>0</v>
      </c>
    </row>
    <row r="110" spans="2:9" x14ac:dyDescent="0.25">
      <c r="B110" s="19"/>
      <c r="C110" s="20"/>
      <c r="D110" s="20"/>
      <c r="E110" s="20"/>
      <c r="F110" s="20"/>
      <c r="G110" s="20"/>
      <c r="H110" s="20"/>
      <c r="I110" s="21"/>
    </row>
    <row r="111" spans="2:9" x14ac:dyDescent="0.25">
      <c r="B111" s="19"/>
      <c r="C111" s="20"/>
      <c r="D111" s="20"/>
      <c r="E111" s="20"/>
      <c r="F111" s="20"/>
      <c r="G111" s="20"/>
      <c r="H111" s="20"/>
      <c r="I111" s="21"/>
    </row>
    <row r="112" spans="2:9" x14ac:dyDescent="0.25">
      <c r="B112" s="19"/>
      <c r="C112" s="20"/>
      <c r="D112" s="20"/>
      <c r="E112" s="20"/>
      <c r="F112" s="20"/>
      <c r="G112" s="20"/>
      <c r="H112" s="20"/>
      <c r="I112" s="21"/>
    </row>
    <row r="113" spans="2:10" x14ac:dyDescent="0.25">
      <c r="B113" s="19"/>
      <c r="C113" s="20"/>
      <c r="D113" s="20"/>
      <c r="E113" s="20"/>
      <c r="F113" s="20"/>
      <c r="G113" s="20"/>
      <c r="H113" s="20"/>
      <c r="I113" s="21"/>
    </row>
    <row r="114" spans="2:10" x14ac:dyDescent="0.25">
      <c r="B114" s="19" t="s">
        <v>8</v>
      </c>
      <c r="C114" s="21">
        <f t="shared" ref="C114:H114" si="3">SUM(C28:C113)</f>
        <v>192816797</v>
      </c>
      <c r="D114" s="21">
        <f t="shared" si="3"/>
        <v>7311257</v>
      </c>
      <c r="E114" s="21">
        <f t="shared" si="3"/>
        <v>5781215</v>
      </c>
      <c r="F114" s="21">
        <f t="shared" si="3"/>
        <v>1414780</v>
      </c>
      <c r="G114" s="21">
        <f t="shared" si="3"/>
        <v>327216</v>
      </c>
      <c r="H114" s="21">
        <f t="shared" si="3"/>
        <v>2206158</v>
      </c>
      <c r="I114" s="21">
        <f>SUM(I28:I113)</f>
        <v>209857423</v>
      </c>
    </row>
    <row r="115" spans="2:10" x14ac:dyDescent="0.25">
      <c r="B115" s="22"/>
      <c r="C115" s="23"/>
      <c r="D115" s="23"/>
      <c r="E115" s="23"/>
      <c r="F115" s="23"/>
      <c r="G115" s="23"/>
      <c r="H115" s="23"/>
      <c r="I115" s="24"/>
      <c r="J115" s="25"/>
    </row>
    <row r="116" spans="2:10" ht="15.75" thickBot="1" x14ac:dyDescent="0.3">
      <c r="B116" s="26"/>
      <c r="C116" s="27"/>
      <c r="D116" s="27"/>
      <c r="E116" s="27"/>
      <c r="F116" s="27"/>
      <c r="G116" s="27"/>
      <c r="H116" s="27"/>
      <c r="I116" s="27"/>
      <c r="J116" s="28"/>
    </row>
    <row r="117" spans="2:10" thickBot="1" x14ac:dyDescent="0.3">
      <c r="B117" s="48" t="s">
        <v>71</v>
      </c>
      <c r="C117" s="49"/>
      <c r="D117" s="49"/>
      <c r="E117" s="49"/>
      <c r="F117" s="49"/>
      <c r="G117" s="49"/>
      <c r="H117" s="50"/>
      <c r="I117" s="61" t="str">
        <f>$I$26</f>
        <v>ACUMULAT DESEMBRE 2021</v>
      </c>
    </row>
    <row r="118" spans="2:10" x14ac:dyDescent="0.25">
      <c r="B118" s="17" t="s">
        <v>31</v>
      </c>
      <c r="C118" s="18" t="s">
        <v>32</v>
      </c>
      <c r="D118" s="18" t="s">
        <v>33</v>
      </c>
      <c r="E118" s="18" t="s">
        <v>34</v>
      </c>
      <c r="F118" s="18" t="s">
        <v>35</v>
      </c>
      <c r="G118" s="18" t="s">
        <v>36</v>
      </c>
      <c r="H118" s="18" t="s">
        <v>37</v>
      </c>
      <c r="I118" s="18" t="s">
        <v>8</v>
      </c>
    </row>
    <row r="119" spans="2:10" x14ac:dyDescent="0.25">
      <c r="B119" s="19" t="s">
        <v>38</v>
      </c>
      <c r="C119" s="20">
        <v>84657561</v>
      </c>
      <c r="D119" s="20">
        <v>3980687</v>
      </c>
      <c r="E119" s="20">
        <v>2457908</v>
      </c>
      <c r="F119" s="20">
        <v>620932</v>
      </c>
      <c r="G119" s="20">
        <v>176064</v>
      </c>
      <c r="H119" s="20">
        <v>253622</v>
      </c>
      <c r="I119" s="21">
        <v>92146774</v>
      </c>
    </row>
    <row r="120" spans="2:10" x14ac:dyDescent="0.25">
      <c r="B120" s="19" t="s">
        <v>39</v>
      </c>
      <c r="C120" s="20">
        <v>37363120</v>
      </c>
      <c r="D120" s="20">
        <v>1109517</v>
      </c>
      <c r="E120" s="20">
        <v>745686</v>
      </c>
      <c r="F120" s="20">
        <v>188535</v>
      </c>
      <c r="G120" s="20">
        <v>41661</v>
      </c>
      <c r="H120" s="20">
        <v>77190</v>
      </c>
      <c r="I120" s="21">
        <v>39525709</v>
      </c>
    </row>
    <row r="121" spans="2:10" x14ac:dyDescent="0.25">
      <c r="B121" s="19" t="s">
        <v>40</v>
      </c>
      <c r="C121" s="20">
        <v>12809718</v>
      </c>
      <c r="D121" s="20">
        <v>2820187</v>
      </c>
      <c r="E121" s="20">
        <v>1488600</v>
      </c>
      <c r="F121" s="20">
        <v>184934</v>
      </c>
      <c r="G121" s="20">
        <v>48709</v>
      </c>
      <c r="H121" s="20">
        <v>90484</v>
      </c>
      <c r="I121" s="21">
        <v>17442632</v>
      </c>
    </row>
    <row r="122" spans="2:10" x14ac:dyDescent="0.25">
      <c r="B122" s="19" t="s">
        <v>41</v>
      </c>
      <c r="C122" s="20">
        <v>7620453</v>
      </c>
      <c r="D122" s="20">
        <v>3787682</v>
      </c>
      <c r="E122" s="20">
        <v>2047389</v>
      </c>
      <c r="F122" s="20">
        <v>656178</v>
      </c>
      <c r="G122" s="20">
        <v>223157</v>
      </c>
      <c r="H122" s="20">
        <v>135377</v>
      </c>
      <c r="I122" s="21">
        <v>14470236</v>
      </c>
    </row>
    <row r="123" spans="2:10" x14ac:dyDescent="0.25">
      <c r="B123" s="19" t="s">
        <v>42</v>
      </c>
      <c r="C123" s="20">
        <v>4248648</v>
      </c>
      <c r="D123" s="20">
        <v>78133</v>
      </c>
      <c r="E123" s="20">
        <v>66263</v>
      </c>
      <c r="F123" s="20">
        <v>22693</v>
      </c>
      <c r="G123" s="20">
        <v>3127</v>
      </c>
      <c r="H123" s="20">
        <v>13762</v>
      </c>
      <c r="I123" s="21">
        <v>4432626</v>
      </c>
    </row>
    <row r="124" spans="2:10" x14ac:dyDescent="0.25">
      <c r="B124" s="19" t="s">
        <v>43</v>
      </c>
      <c r="C124" s="20">
        <v>1667045</v>
      </c>
      <c r="D124" s="20">
        <v>115260</v>
      </c>
      <c r="E124" s="20">
        <v>57904</v>
      </c>
      <c r="F124" s="20">
        <v>11297</v>
      </c>
      <c r="G124" s="20">
        <v>2773</v>
      </c>
      <c r="H124" s="20">
        <v>4191</v>
      </c>
      <c r="I124" s="21">
        <v>1858470</v>
      </c>
    </row>
    <row r="125" spans="2:10" x14ac:dyDescent="0.25">
      <c r="B125" s="19" t="s">
        <v>89</v>
      </c>
      <c r="C125" s="20">
        <v>53486</v>
      </c>
      <c r="D125" s="20">
        <v>2790</v>
      </c>
      <c r="E125" s="20">
        <v>732</v>
      </c>
      <c r="F125" s="20">
        <v>185</v>
      </c>
      <c r="G125" s="20">
        <v>10</v>
      </c>
      <c r="H125" s="20">
        <v>17</v>
      </c>
      <c r="I125" s="21">
        <v>57220</v>
      </c>
    </row>
    <row r="126" spans="2:10" x14ac:dyDescent="0.25">
      <c r="B126" s="19" t="s">
        <v>90</v>
      </c>
      <c r="C126" s="20">
        <v>4647</v>
      </c>
      <c r="D126" s="20">
        <v>3164</v>
      </c>
      <c r="E126" s="20">
        <v>406</v>
      </c>
      <c r="F126" s="20">
        <v>6286</v>
      </c>
      <c r="G126" s="20">
        <v>45</v>
      </c>
      <c r="H126" s="20">
        <v>120</v>
      </c>
      <c r="I126" s="21">
        <v>14668</v>
      </c>
    </row>
    <row r="127" spans="2:10" x14ac:dyDescent="0.25">
      <c r="B127" s="19" t="s">
        <v>91</v>
      </c>
      <c r="C127" s="20">
        <v>7020208</v>
      </c>
      <c r="D127" s="20">
        <v>289952</v>
      </c>
      <c r="E127" s="20">
        <v>111043</v>
      </c>
      <c r="F127" s="20">
        <v>21195</v>
      </c>
      <c r="G127" s="20">
        <v>5053</v>
      </c>
      <c r="H127" s="20">
        <v>5148</v>
      </c>
      <c r="I127" s="21">
        <v>7452599</v>
      </c>
    </row>
    <row r="128" spans="2:10" x14ac:dyDescent="0.25">
      <c r="B128" s="19" t="s">
        <v>92</v>
      </c>
      <c r="C128" s="20">
        <v>3787770</v>
      </c>
      <c r="D128" s="20">
        <v>62326</v>
      </c>
      <c r="E128" s="20">
        <v>64321</v>
      </c>
      <c r="F128" s="20">
        <v>20385</v>
      </c>
      <c r="G128" s="20">
        <v>10244</v>
      </c>
      <c r="H128" s="20">
        <v>4693</v>
      </c>
      <c r="I128" s="21">
        <v>3949739</v>
      </c>
    </row>
    <row r="129" spans="2:9" x14ac:dyDescent="0.25">
      <c r="B129" s="19" t="s">
        <v>93</v>
      </c>
      <c r="C129" s="20">
        <v>3291545</v>
      </c>
      <c r="D129" s="20">
        <v>45515</v>
      </c>
      <c r="E129" s="20">
        <v>34790</v>
      </c>
      <c r="F129" s="20">
        <v>8571</v>
      </c>
      <c r="G129" s="20">
        <v>2297</v>
      </c>
      <c r="H129" s="20">
        <v>3283</v>
      </c>
      <c r="I129" s="21">
        <v>3386001</v>
      </c>
    </row>
    <row r="130" spans="2:9" x14ac:dyDescent="0.25">
      <c r="B130" s="19" t="s">
        <v>94</v>
      </c>
      <c r="C130" s="20">
        <v>1802935</v>
      </c>
      <c r="D130" s="20">
        <v>25061</v>
      </c>
      <c r="E130" s="20">
        <v>23808</v>
      </c>
      <c r="F130" s="20">
        <v>6977</v>
      </c>
      <c r="G130" s="20">
        <v>1222</v>
      </c>
      <c r="H130" s="20">
        <v>3248</v>
      </c>
      <c r="I130" s="21">
        <v>1863251</v>
      </c>
    </row>
    <row r="131" spans="2:9" x14ac:dyDescent="0.25">
      <c r="B131" s="19" t="s">
        <v>176</v>
      </c>
      <c r="C131" s="20">
        <v>418188</v>
      </c>
      <c r="D131" s="20">
        <v>7845</v>
      </c>
      <c r="E131" s="20">
        <v>4332</v>
      </c>
      <c r="F131" s="20">
        <v>490</v>
      </c>
      <c r="G131" s="20">
        <v>34</v>
      </c>
      <c r="H131" s="20">
        <v>206</v>
      </c>
      <c r="I131" s="21">
        <v>431095</v>
      </c>
    </row>
    <row r="132" spans="2:9" x14ac:dyDescent="0.25">
      <c r="B132" s="19" t="s">
        <v>44</v>
      </c>
      <c r="C132" s="20">
        <v>637186</v>
      </c>
      <c r="D132" s="20">
        <v>76618</v>
      </c>
      <c r="E132" s="20">
        <v>12992</v>
      </c>
      <c r="F132" s="20">
        <v>2241</v>
      </c>
      <c r="G132" s="20">
        <v>889</v>
      </c>
      <c r="H132" s="20">
        <v>522</v>
      </c>
      <c r="I132" s="21">
        <v>730448</v>
      </c>
    </row>
    <row r="133" spans="2:9" x14ac:dyDescent="0.25">
      <c r="B133" s="19" t="s">
        <v>45</v>
      </c>
      <c r="C133" s="20">
        <v>993990</v>
      </c>
      <c r="D133" s="20">
        <v>293227</v>
      </c>
      <c r="E133" s="20">
        <v>73857</v>
      </c>
      <c r="F133" s="20">
        <v>3216</v>
      </c>
      <c r="G133" s="20">
        <v>961</v>
      </c>
      <c r="H133" s="20">
        <v>1636</v>
      </c>
      <c r="I133" s="21">
        <v>1366887</v>
      </c>
    </row>
    <row r="134" spans="2:9" x14ac:dyDescent="0.25">
      <c r="B134" s="19" t="s">
        <v>46</v>
      </c>
      <c r="C134" s="20">
        <v>83285</v>
      </c>
      <c r="D134" s="20">
        <v>217526</v>
      </c>
      <c r="E134" s="20">
        <v>148500</v>
      </c>
      <c r="F134" s="20">
        <v>18901</v>
      </c>
      <c r="G134" s="20">
        <v>1601</v>
      </c>
      <c r="H134" s="20">
        <v>2103</v>
      </c>
      <c r="I134" s="21">
        <v>471916</v>
      </c>
    </row>
    <row r="135" spans="2:9" x14ac:dyDescent="0.25">
      <c r="B135" s="19" t="s">
        <v>47</v>
      </c>
      <c r="C135" s="20">
        <v>316630</v>
      </c>
      <c r="D135" s="20">
        <v>302968</v>
      </c>
      <c r="E135" s="20">
        <v>346829</v>
      </c>
      <c r="F135" s="20">
        <v>6023</v>
      </c>
      <c r="G135" s="20">
        <v>489</v>
      </c>
      <c r="H135" s="20">
        <v>2246</v>
      </c>
      <c r="I135" s="21">
        <v>975185</v>
      </c>
    </row>
    <row r="136" spans="2:9" x14ac:dyDescent="0.25">
      <c r="B136" s="19" t="s">
        <v>96</v>
      </c>
      <c r="C136" s="20">
        <v>599602</v>
      </c>
      <c r="D136" s="20">
        <v>700683</v>
      </c>
      <c r="E136" s="20">
        <v>36946</v>
      </c>
      <c r="F136" s="20">
        <v>3469</v>
      </c>
      <c r="G136" s="20">
        <v>1789</v>
      </c>
      <c r="H136" s="20">
        <v>1655</v>
      </c>
      <c r="I136" s="21">
        <v>1344144</v>
      </c>
    </row>
    <row r="137" spans="2:9" x14ac:dyDescent="0.25">
      <c r="B137" s="19" t="s">
        <v>155</v>
      </c>
      <c r="C137" s="20">
        <v>9953</v>
      </c>
      <c r="D137" s="20">
        <v>519</v>
      </c>
      <c r="E137" s="20">
        <v>0</v>
      </c>
      <c r="F137" s="20">
        <v>3</v>
      </c>
      <c r="G137" s="20">
        <v>2</v>
      </c>
      <c r="H137" s="20">
        <v>793</v>
      </c>
      <c r="I137" s="21">
        <v>11270</v>
      </c>
    </row>
    <row r="138" spans="2:9" x14ac:dyDescent="0.25">
      <c r="B138" s="19" t="s">
        <v>83</v>
      </c>
      <c r="C138" s="20">
        <v>116186</v>
      </c>
      <c r="D138" s="20">
        <v>137851</v>
      </c>
      <c r="E138" s="20">
        <v>5546</v>
      </c>
      <c r="F138" s="20">
        <v>542</v>
      </c>
      <c r="G138" s="20">
        <v>112</v>
      </c>
      <c r="H138" s="20">
        <v>950</v>
      </c>
      <c r="I138" s="21">
        <v>261187</v>
      </c>
    </row>
    <row r="139" spans="2:9" x14ac:dyDescent="0.25">
      <c r="B139" s="19" t="s">
        <v>135</v>
      </c>
      <c r="C139" s="20">
        <v>680</v>
      </c>
      <c r="D139" s="20">
        <v>1959</v>
      </c>
      <c r="E139" s="20">
        <v>221</v>
      </c>
      <c r="F139" s="20">
        <v>11</v>
      </c>
      <c r="G139" s="20">
        <v>0</v>
      </c>
      <c r="H139" s="20">
        <v>396</v>
      </c>
      <c r="I139" s="21">
        <v>3267</v>
      </c>
    </row>
    <row r="140" spans="2:9" x14ac:dyDescent="0.25">
      <c r="B140" s="19" t="s">
        <v>97</v>
      </c>
      <c r="C140" s="20">
        <v>36573</v>
      </c>
      <c r="D140" s="20">
        <v>9561</v>
      </c>
      <c r="E140" s="20">
        <v>950</v>
      </c>
      <c r="F140" s="20">
        <v>2954</v>
      </c>
      <c r="G140" s="20">
        <v>2691</v>
      </c>
      <c r="H140" s="20">
        <v>16215</v>
      </c>
      <c r="I140" s="21">
        <v>68944</v>
      </c>
    </row>
    <row r="141" spans="2:9" x14ac:dyDescent="0.25">
      <c r="B141" s="19" t="s">
        <v>70</v>
      </c>
      <c r="C141" s="20">
        <v>400</v>
      </c>
      <c r="D141" s="20">
        <v>1361</v>
      </c>
      <c r="E141" s="20">
        <v>7</v>
      </c>
      <c r="F141" s="20">
        <v>39</v>
      </c>
      <c r="G141" s="20">
        <v>9</v>
      </c>
      <c r="H141" s="20">
        <v>99</v>
      </c>
      <c r="I141" s="21">
        <v>1915</v>
      </c>
    </row>
    <row r="142" spans="2:9" x14ac:dyDescent="0.25">
      <c r="B142" s="19" t="s">
        <v>98</v>
      </c>
      <c r="C142" s="20">
        <v>551</v>
      </c>
      <c r="D142" s="20">
        <v>9040</v>
      </c>
      <c r="E142" s="20">
        <v>1583</v>
      </c>
      <c r="F142" s="20">
        <v>325</v>
      </c>
      <c r="G142" s="20">
        <v>4281</v>
      </c>
      <c r="H142" s="20">
        <v>1139</v>
      </c>
      <c r="I142" s="21">
        <v>16919</v>
      </c>
    </row>
    <row r="143" spans="2:9" x14ac:dyDescent="0.25">
      <c r="B143" s="19" t="s">
        <v>177</v>
      </c>
      <c r="C143" s="20">
        <v>15058</v>
      </c>
      <c r="D143" s="20">
        <v>8168</v>
      </c>
      <c r="E143" s="20">
        <v>413</v>
      </c>
      <c r="F143" s="20">
        <v>121</v>
      </c>
      <c r="G143" s="20">
        <v>45</v>
      </c>
      <c r="H143" s="20">
        <v>5</v>
      </c>
      <c r="I143" s="21">
        <v>23810</v>
      </c>
    </row>
    <row r="144" spans="2:9" x14ac:dyDescent="0.25">
      <c r="B144" s="19" t="s">
        <v>99</v>
      </c>
      <c r="C144" s="20">
        <v>26234</v>
      </c>
      <c r="D144" s="20">
        <v>4097</v>
      </c>
      <c r="E144" s="20">
        <v>383</v>
      </c>
      <c r="F144" s="20">
        <v>1175</v>
      </c>
      <c r="G144" s="20">
        <v>3427</v>
      </c>
      <c r="H144" s="20">
        <v>4242</v>
      </c>
      <c r="I144" s="21">
        <v>39558</v>
      </c>
    </row>
    <row r="145" spans="2:9" x14ac:dyDescent="0.25">
      <c r="B145" s="19" t="s">
        <v>100</v>
      </c>
      <c r="C145" s="20">
        <v>348262</v>
      </c>
      <c r="D145" s="20">
        <v>16275</v>
      </c>
      <c r="E145" s="20">
        <v>4308</v>
      </c>
      <c r="F145" s="20">
        <v>495</v>
      </c>
      <c r="G145" s="20">
        <v>368</v>
      </c>
      <c r="H145" s="20">
        <v>293</v>
      </c>
      <c r="I145" s="21">
        <v>370001</v>
      </c>
    </row>
    <row r="146" spans="2:9" x14ac:dyDescent="0.25">
      <c r="B146" s="19" t="s">
        <v>137</v>
      </c>
      <c r="C146" s="20">
        <v>171</v>
      </c>
      <c r="D146" s="20">
        <v>633</v>
      </c>
      <c r="E146" s="20">
        <v>60</v>
      </c>
      <c r="F146" s="20">
        <v>79</v>
      </c>
      <c r="G146" s="20">
        <v>0</v>
      </c>
      <c r="H146" s="20">
        <v>0</v>
      </c>
      <c r="I146" s="21">
        <v>943</v>
      </c>
    </row>
    <row r="147" spans="2:9" x14ac:dyDescent="0.25">
      <c r="B147" s="19" t="s">
        <v>101</v>
      </c>
      <c r="C147" s="20">
        <v>19962</v>
      </c>
      <c r="D147" s="20">
        <v>16833</v>
      </c>
      <c r="E147" s="20">
        <v>13768</v>
      </c>
      <c r="F147" s="20">
        <v>33281</v>
      </c>
      <c r="G147" s="20">
        <v>8568</v>
      </c>
      <c r="H147" s="20">
        <v>739</v>
      </c>
      <c r="I147" s="21">
        <v>93151</v>
      </c>
    </row>
    <row r="148" spans="2:9" x14ac:dyDescent="0.25">
      <c r="B148" s="19" t="s">
        <v>102</v>
      </c>
      <c r="C148" s="20">
        <v>194289</v>
      </c>
      <c r="D148" s="20">
        <v>6898</v>
      </c>
      <c r="E148" s="20">
        <v>2705</v>
      </c>
      <c r="F148" s="20">
        <v>454</v>
      </c>
      <c r="G148" s="20">
        <v>419</v>
      </c>
      <c r="H148" s="20">
        <v>270</v>
      </c>
      <c r="I148" s="21">
        <v>205035</v>
      </c>
    </row>
    <row r="149" spans="2:9" x14ac:dyDescent="0.25">
      <c r="B149" s="19" t="s">
        <v>48</v>
      </c>
      <c r="C149" s="20">
        <v>1392</v>
      </c>
      <c r="D149" s="20">
        <v>140</v>
      </c>
      <c r="E149" s="20">
        <v>0</v>
      </c>
      <c r="F149" s="20">
        <v>191</v>
      </c>
      <c r="G149" s="20">
        <v>1</v>
      </c>
      <c r="H149" s="20">
        <v>6</v>
      </c>
      <c r="I149" s="21">
        <v>1730</v>
      </c>
    </row>
    <row r="150" spans="2:9" x14ac:dyDescent="0.25">
      <c r="B150" s="19" t="s">
        <v>103</v>
      </c>
      <c r="C150" s="20">
        <v>36669</v>
      </c>
      <c r="D150" s="20">
        <v>48758</v>
      </c>
      <c r="E150" s="20">
        <v>56614</v>
      </c>
      <c r="F150" s="20">
        <v>14348</v>
      </c>
      <c r="G150" s="20">
        <v>718</v>
      </c>
      <c r="H150" s="20">
        <v>743</v>
      </c>
      <c r="I150" s="21">
        <v>157850</v>
      </c>
    </row>
    <row r="151" spans="2:9" x14ac:dyDescent="0.25">
      <c r="B151" s="19" t="s">
        <v>104</v>
      </c>
      <c r="C151" s="20">
        <v>7380</v>
      </c>
      <c r="D151" s="20">
        <v>10487</v>
      </c>
      <c r="E151" s="20">
        <v>185715</v>
      </c>
      <c r="F151" s="20">
        <v>152736</v>
      </c>
      <c r="G151" s="20">
        <v>3494</v>
      </c>
      <c r="H151" s="20">
        <v>5656</v>
      </c>
      <c r="I151" s="21">
        <v>365468</v>
      </c>
    </row>
    <row r="152" spans="2:9" x14ac:dyDescent="0.25">
      <c r="B152" s="19" t="s">
        <v>105</v>
      </c>
      <c r="C152" s="20">
        <v>61631</v>
      </c>
      <c r="D152" s="20">
        <v>409720</v>
      </c>
      <c r="E152" s="20">
        <v>479719</v>
      </c>
      <c r="F152" s="20">
        <v>11218</v>
      </c>
      <c r="G152" s="20">
        <v>726</v>
      </c>
      <c r="H152" s="20">
        <v>1030</v>
      </c>
      <c r="I152" s="21">
        <v>964044</v>
      </c>
    </row>
    <row r="153" spans="2:9" x14ac:dyDescent="0.25">
      <c r="B153" s="19" t="s">
        <v>106</v>
      </c>
      <c r="C153" s="20">
        <v>73683</v>
      </c>
      <c r="D153" s="20">
        <v>34536</v>
      </c>
      <c r="E153" s="20">
        <v>22751</v>
      </c>
      <c r="F153" s="20">
        <v>16173</v>
      </c>
      <c r="G153" s="20">
        <v>568</v>
      </c>
      <c r="H153" s="20">
        <v>1044</v>
      </c>
      <c r="I153" s="21">
        <v>148755</v>
      </c>
    </row>
    <row r="154" spans="2:9" x14ac:dyDescent="0.25">
      <c r="B154" s="19" t="s">
        <v>107</v>
      </c>
      <c r="C154" s="20">
        <v>118879</v>
      </c>
      <c r="D154" s="20">
        <v>420320</v>
      </c>
      <c r="E154" s="20">
        <v>116702</v>
      </c>
      <c r="F154" s="20">
        <v>17510</v>
      </c>
      <c r="G154" s="20">
        <v>3184</v>
      </c>
      <c r="H154" s="20">
        <v>1531</v>
      </c>
      <c r="I154" s="21">
        <v>678126</v>
      </c>
    </row>
    <row r="155" spans="2:9" x14ac:dyDescent="0.25">
      <c r="B155" s="19" t="s">
        <v>49</v>
      </c>
      <c r="C155" s="20">
        <v>15214</v>
      </c>
      <c r="D155" s="20">
        <v>11720</v>
      </c>
      <c r="E155" s="20">
        <v>60</v>
      </c>
      <c r="F155" s="20">
        <v>382</v>
      </c>
      <c r="G155" s="20">
        <v>254</v>
      </c>
      <c r="H155" s="20">
        <v>6171</v>
      </c>
      <c r="I155" s="21">
        <v>33801</v>
      </c>
    </row>
    <row r="156" spans="2:9" x14ac:dyDescent="0.25">
      <c r="B156" s="19" t="s">
        <v>50</v>
      </c>
      <c r="C156" s="20">
        <v>13753</v>
      </c>
      <c r="D156" s="20">
        <v>5293</v>
      </c>
      <c r="E156" s="20">
        <v>86146</v>
      </c>
      <c r="F156" s="20">
        <v>91650</v>
      </c>
      <c r="G156" s="20">
        <v>3224</v>
      </c>
      <c r="H156" s="20">
        <v>71063</v>
      </c>
      <c r="I156" s="21">
        <v>271129</v>
      </c>
    </row>
    <row r="157" spans="2:9" x14ac:dyDescent="0.25">
      <c r="B157" s="19" t="s">
        <v>108</v>
      </c>
      <c r="C157" s="20">
        <v>2431</v>
      </c>
      <c r="D157" s="20">
        <v>1341</v>
      </c>
      <c r="E157" s="20">
        <v>57633</v>
      </c>
      <c r="F157" s="20">
        <v>6731</v>
      </c>
      <c r="G157" s="20">
        <v>609</v>
      </c>
      <c r="H157" s="20">
        <v>269</v>
      </c>
      <c r="I157" s="21">
        <v>69014</v>
      </c>
    </row>
    <row r="158" spans="2:9" x14ac:dyDescent="0.25">
      <c r="B158" s="19" t="s">
        <v>109</v>
      </c>
      <c r="C158" s="20">
        <v>6794</v>
      </c>
      <c r="D158" s="20">
        <v>137419</v>
      </c>
      <c r="E158" s="20">
        <v>21063</v>
      </c>
      <c r="F158" s="20">
        <v>1052</v>
      </c>
      <c r="G158" s="20">
        <v>90</v>
      </c>
      <c r="H158" s="20">
        <v>248</v>
      </c>
      <c r="I158" s="21">
        <v>166666</v>
      </c>
    </row>
    <row r="159" spans="2:9" x14ac:dyDescent="0.25">
      <c r="B159" s="19" t="s">
        <v>156</v>
      </c>
      <c r="C159" s="20">
        <v>330</v>
      </c>
      <c r="D159" s="20">
        <v>290</v>
      </c>
      <c r="E159" s="20">
        <v>452</v>
      </c>
      <c r="F159" s="20">
        <v>150</v>
      </c>
      <c r="G159" s="20">
        <v>273</v>
      </c>
      <c r="H159" s="20">
        <v>0</v>
      </c>
      <c r="I159" s="21">
        <v>1495</v>
      </c>
    </row>
    <row r="160" spans="2:9" x14ac:dyDescent="0.25">
      <c r="B160" s="19" t="s">
        <v>51</v>
      </c>
      <c r="C160" s="20">
        <v>1625</v>
      </c>
      <c r="D160" s="20">
        <v>138</v>
      </c>
      <c r="E160" s="20">
        <v>0</v>
      </c>
      <c r="F160" s="20">
        <v>618</v>
      </c>
      <c r="G160" s="20">
        <v>0</v>
      </c>
      <c r="H160" s="20">
        <v>126</v>
      </c>
      <c r="I160" s="21">
        <v>2507</v>
      </c>
    </row>
    <row r="161" spans="2:9" x14ac:dyDescent="0.25">
      <c r="B161" s="19" t="s">
        <v>178</v>
      </c>
      <c r="C161" s="20">
        <v>56948</v>
      </c>
      <c r="D161" s="20">
        <v>27835</v>
      </c>
      <c r="E161" s="20">
        <v>16956</v>
      </c>
      <c r="F161" s="20">
        <v>1955</v>
      </c>
      <c r="G161" s="20">
        <v>16</v>
      </c>
      <c r="H161" s="20">
        <v>781</v>
      </c>
      <c r="I161" s="21">
        <v>104491</v>
      </c>
    </row>
    <row r="162" spans="2:9" x14ac:dyDescent="0.25">
      <c r="B162" s="19" t="s">
        <v>74</v>
      </c>
      <c r="C162" s="20">
        <v>23984</v>
      </c>
      <c r="D162" s="20">
        <v>13853</v>
      </c>
      <c r="E162" s="20">
        <v>981</v>
      </c>
      <c r="F162" s="20">
        <v>22</v>
      </c>
      <c r="G162" s="20">
        <v>14</v>
      </c>
      <c r="H162" s="20">
        <v>0</v>
      </c>
      <c r="I162" s="21">
        <v>38854</v>
      </c>
    </row>
    <row r="163" spans="2:9" x14ac:dyDescent="0.25">
      <c r="B163" s="19" t="s">
        <v>112</v>
      </c>
      <c r="C163" s="20">
        <v>3549</v>
      </c>
      <c r="D163" s="20">
        <v>17683</v>
      </c>
      <c r="E163" s="20">
        <v>1359</v>
      </c>
      <c r="F163" s="20">
        <v>1320</v>
      </c>
      <c r="G163" s="20">
        <v>236</v>
      </c>
      <c r="H163" s="20">
        <v>73437</v>
      </c>
      <c r="I163" s="21">
        <v>97584</v>
      </c>
    </row>
    <row r="164" spans="2:9" x14ac:dyDescent="0.25">
      <c r="B164" s="19" t="s">
        <v>180</v>
      </c>
      <c r="C164" s="20">
        <v>336</v>
      </c>
      <c r="D164" s="20">
        <v>280</v>
      </c>
      <c r="E164" s="20">
        <v>17</v>
      </c>
      <c r="F164" s="20">
        <v>350</v>
      </c>
      <c r="G164" s="20">
        <v>0</v>
      </c>
      <c r="H164" s="20">
        <v>1</v>
      </c>
      <c r="I164" s="21">
        <v>984</v>
      </c>
    </row>
    <row r="165" spans="2:9" x14ac:dyDescent="0.25">
      <c r="B165" s="19" t="s">
        <v>140</v>
      </c>
      <c r="C165" s="20">
        <v>3330</v>
      </c>
      <c r="D165" s="20">
        <v>16047</v>
      </c>
      <c r="E165" s="20">
        <v>775</v>
      </c>
      <c r="F165" s="20">
        <v>99</v>
      </c>
      <c r="G165" s="20">
        <v>0</v>
      </c>
      <c r="H165" s="20">
        <v>1</v>
      </c>
      <c r="I165" s="21">
        <v>20252</v>
      </c>
    </row>
    <row r="166" spans="2:9" x14ac:dyDescent="0.25">
      <c r="B166" s="19" t="s">
        <v>179</v>
      </c>
      <c r="C166" s="20">
        <v>128728</v>
      </c>
      <c r="D166" s="20">
        <v>19644</v>
      </c>
      <c r="E166" s="20">
        <v>1836</v>
      </c>
      <c r="F166" s="20">
        <v>124</v>
      </c>
      <c r="G166" s="20">
        <v>174</v>
      </c>
      <c r="H166" s="20">
        <v>184</v>
      </c>
      <c r="I166" s="21">
        <v>150690</v>
      </c>
    </row>
    <row r="167" spans="2:9" x14ac:dyDescent="0.25">
      <c r="B167" s="19" t="s">
        <v>84</v>
      </c>
      <c r="C167" s="20">
        <v>153754</v>
      </c>
      <c r="D167" s="20">
        <v>163889</v>
      </c>
      <c r="E167" s="20">
        <v>172089</v>
      </c>
      <c r="F167" s="20">
        <v>8140</v>
      </c>
      <c r="G167" s="20">
        <v>603</v>
      </c>
      <c r="H167" s="20">
        <v>1036</v>
      </c>
      <c r="I167" s="21">
        <v>499511</v>
      </c>
    </row>
    <row r="168" spans="2:9" x14ac:dyDescent="0.25">
      <c r="B168" s="19" t="s">
        <v>114</v>
      </c>
      <c r="C168" s="20">
        <v>28344</v>
      </c>
      <c r="D168" s="20">
        <v>11159</v>
      </c>
      <c r="E168" s="20">
        <v>2936</v>
      </c>
      <c r="F168" s="20">
        <v>674</v>
      </c>
      <c r="G168" s="20">
        <v>628</v>
      </c>
      <c r="H168" s="20">
        <v>4905</v>
      </c>
      <c r="I168" s="21">
        <v>48646</v>
      </c>
    </row>
    <row r="169" spans="2:9" x14ac:dyDescent="0.25">
      <c r="B169" s="19" t="s">
        <v>115</v>
      </c>
      <c r="C169" s="20">
        <v>91707</v>
      </c>
      <c r="D169" s="20">
        <v>334694</v>
      </c>
      <c r="E169" s="20">
        <v>12870</v>
      </c>
      <c r="F169" s="20">
        <v>2717</v>
      </c>
      <c r="G169" s="20">
        <v>132</v>
      </c>
      <c r="H169" s="20">
        <v>946</v>
      </c>
      <c r="I169" s="21">
        <v>443066</v>
      </c>
    </row>
    <row r="170" spans="2:9" x14ac:dyDescent="0.25">
      <c r="B170" s="19" t="s">
        <v>116</v>
      </c>
      <c r="C170" s="20">
        <v>43951</v>
      </c>
      <c r="D170" s="20">
        <v>24295</v>
      </c>
      <c r="E170" s="20">
        <v>47636</v>
      </c>
      <c r="F170" s="20">
        <v>1517</v>
      </c>
      <c r="G170" s="20">
        <v>313</v>
      </c>
      <c r="H170" s="20">
        <v>311</v>
      </c>
      <c r="I170" s="21">
        <v>118023</v>
      </c>
    </row>
    <row r="171" spans="2:9" x14ac:dyDescent="0.25">
      <c r="B171" s="19" t="s">
        <v>117</v>
      </c>
      <c r="C171" s="20">
        <v>1001</v>
      </c>
      <c r="D171" s="20">
        <v>873</v>
      </c>
      <c r="E171" s="20">
        <v>4743</v>
      </c>
      <c r="F171" s="20">
        <v>443</v>
      </c>
      <c r="G171" s="20">
        <v>13</v>
      </c>
      <c r="H171" s="20">
        <v>29</v>
      </c>
      <c r="I171" s="21">
        <v>7102</v>
      </c>
    </row>
    <row r="172" spans="2:9" x14ac:dyDescent="0.25">
      <c r="B172" s="19" t="s">
        <v>118</v>
      </c>
      <c r="C172" s="20">
        <v>49645</v>
      </c>
      <c r="D172" s="20">
        <v>897</v>
      </c>
      <c r="E172" s="20">
        <v>826</v>
      </c>
      <c r="F172" s="20">
        <v>388</v>
      </c>
      <c r="G172" s="20">
        <v>63</v>
      </c>
      <c r="H172" s="20">
        <v>10</v>
      </c>
      <c r="I172" s="21">
        <v>51829</v>
      </c>
    </row>
    <row r="173" spans="2:9" x14ac:dyDescent="0.25">
      <c r="B173" s="19" t="s">
        <v>119</v>
      </c>
      <c r="C173" s="20">
        <v>400581</v>
      </c>
      <c r="D173" s="20">
        <v>9275</v>
      </c>
      <c r="E173" s="20">
        <v>9386</v>
      </c>
      <c r="F173" s="20">
        <v>2229</v>
      </c>
      <c r="G173" s="20">
        <v>259</v>
      </c>
      <c r="H173" s="20">
        <v>827</v>
      </c>
      <c r="I173" s="21">
        <v>422557</v>
      </c>
    </row>
    <row r="174" spans="2:9" x14ac:dyDescent="0.25">
      <c r="B174" s="19" t="s">
        <v>120</v>
      </c>
      <c r="C174" s="20">
        <v>184906</v>
      </c>
      <c r="D174" s="20">
        <v>26586</v>
      </c>
      <c r="E174" s="20">
        <v>3069</v>
      </c>
      <c r="F174" s="20">
        <v>245</v>
      </c>
      <c r="G174" s="20">
        <v>313</v>
      </c>
      <c r="H174" s="20">
        <v>161</v>
      </c>
      <c r="I174" s="21">
        <v>215280</v>
      </c>
    </row>
    <row r="175" spans="2:9" x14ac:dyDescent="0.25">
      <c r="B175" s="19" t="s">
        <v>121</v>
      </c>
      <c r="C175" s="20">
        <v>34853</v>
      </c>
      <c r="D175" s="20">
        <v>5831</v>
      </c>
      <c r="E175" s="20">
        <v>1689</v>
      </c>
      <c r="F175" s="20">
        <v>347</v>
      </c>
      <c r="G175" s="20">
        <v>2</v>
      </c>
      <c r="H175" s="20">
        <v>63</v>
      </c>
      <c r="I175" s="21">
        <v>42785</v>
      </c>
    </row>
    <row r="176" spans="2:9" x14ac:dyDescent="0.25">
      <c r="B176" s="19" t="s">
        <v>141</v>
      </c>
      <c r="C176" s="20">
        <v>19212</v>
      </c>
      <c r="D176" s="20">
        <v>718</v>
      </c>
      <c r="E176" s="20">
        <v>186</v>
      </c>
      <c r="F176" s="20">
        <v>75</v>
      </c>
      <c r="G176" s="20">
        <v>0</v>
      </c>
      <c r="H176" s="20">
        <v>1</v>
      </c>
      <c r="I176" s="21">
        <v>20192</v>
      </c>
    </row>
    <row r="177" spans="2:9" x14ac:dyDescent="0.25">
      <c r="B177" s="19" t="s">
        <v>142</v>
      </c>
      <c r="C177" s="20">
        <v>2364</v>
      </c>
      <c r="D177" s="20">
        <v>3956</v>
      </c>
      <c r="E177" s="20">
        <v>19</v>
      </c>
      <c r="F177" s="20">
        <v>20</v>
      </c>
      <c r="G177" s="20">
        <v>0</v>
      </c>
      <c r="H177" s="20">
        <v>4</v>
      </c>
      <c r="I177" s="21">
        <v>6363</v>
      </c>
    </row>
    <row r="178" spans="2:9" x14ac:dyDescent="0.25">
      <c r="B178" s="19" t="s">
        <v>171</v>
      </c>
      <c r="C178" s="20">
        <v>976</v>
      </c>
      <c r="D178" s="20">
        <v>149</v>
      </c>
      <c r="E178" s="20">
        <v>0</v>
      </c>
      <c r="F178" s="20">
        <v>0</v>
      </c>
      <c r="G178" s="20">
        <v>0</v>
      </c>
      <c r="H178" s="20">
        <v>0</v>
      </c>
      <c r="I178" s="21">
        <v>1125</v>
      </c>
    </row>
    <row r="179" spans="2:9" x14ac:dyDescent="0.25">
      <c r="B179" s="19" t="s">
        <v>122</v>
      </c>
      <c r="C179" s="20">
        <v>28780</v>
      </c>
      <c r="D179" s="20">
        <v>6163</v>
      </c>
      <c r="E179" s="20">
        <v>1106</v>
      </c>
      <c r="F179" s="20">
        <v>946</v>
      </c>
      <c r="G179" s="20">
        <v>244</v>
      </c>
      <c r="H179" s="20">
        <v>3956</v>
      </c>
      <c r="I179" s="21">
        <v>41195</v>
      </c>
    </row>
    <row r="180" spans="2:9" x14ac:dyDescent="0.25">
      <c r="B180" s="19" t="s">
        <v>123</v>
      </c>
      <c r="C180" s="20">
        <v>43753</v>
      </c>
      <c r="D180" s="20">
        <v>1839</v>
      </c>
      <c r="E180" s="20">
        <v>2255</v>
      </c>
      <c r="F180" s="20">
        <v>685</v>
      </c>
      <c r="G180" s="20">
        <v>86</v>
      </c>
      <c r="H180" s="20">
        <v>2010</v>
      </c>
      <c r="I180" s="21">
        <v>50628</v>
      </c>
    </row>
    <row r="181" spans="2:9" x14ac:dyDescent="0.25">
      <c r="B181" s="19" t="s">
        <v>144</v>
      </c>
      <c r="C181" s="20">
        <v>23668</v>
      </c>
      <c r="D181" s="20">
        <v>3332</v>
      </c>
      <c r="E181" s="20">
        <v>602</v>
      </c>
      <c r="F181" s="20">
        <v>47</v>
      </c>
      <c r="G181" s="20">
        <v>5</v>
      </c>
      <c r="H181" s="20">
        <v>18</v>
      </c>
      <c r="I181" s="21">
        <v>27672</v>
      </c>
    </row>
    <row r="182" spans="2:9" x14ac:dyDescent="0.25">
      <c r="B182" s="19" t="s">
        <v>124</v>
      </c>
      <c r="C182" s="20">
        <v>2258</v>
      </c>
      <c r="D182" s="20">
        <v>16171</v>
      </c>
      <c r="E182" s="20">
        <v>1513</v>
      </c>
      <c r="F182" s="20">
        <v>214</v>
      </c>
      <c r="G182" s="20">
        <v>5</v>
      </c>
      <c r="H182" s="20">
        <v>16</v>
      </c>
      <c r="I182" s="21">
        <v>20177</v>
      </c>
    </row>
    <row r="183" spans="2:9" x14ac:dyDescent="0.25">
      <c r="B183" s="19" t="s">
        <v>145</v>
      </c>
      <c r="C183" s="20">
        <v>59</v>
      </c>
      <c r="D183" s="20">
        <v>123</v>
      </c>
      <c r="E183" s="20">
        <v>0</v>
      </c>
      <c r="F183" s="20">
        <v>88</v>
      </c>
      <c r="G183" s="20">
        <v>0</v>
      </c>
      <c r="H183" s="20">
        <v>0</v>
      </c>
      <c r="I183" s="21">
        <v>270</v>
      </c>
    </row>
    <row r="184" spans="2:9" x14ac:dyDescent="0.25">
      <c r="B184" s="19" t="s">
        <v>146</v>
      </c>
      <c r="C184" s="20">
        <v>1</v>
      </c>
      <c r="D184" s="20">
        <v>0</v>
      </c>
      <c r="E184" s="20">
        <v>0</v>
      </c>
      <c r="F184" s="20">
        <v>2</v>
      </c>
      <c r="G184" s="20">
        <v>0</v>
      </c>
      <c r="H184" s="20">
        <v>0</v>
      </c>
      <c r="I184" s="21">
        <v>3</v>
      </c>
    </row>
    <row r="185" spans="2:9" x14ac:dyDescent="0.25">
      <c r="B185" s="19" t="s">
        <v>147</v>
      </c>
      <c r="C185" s="20">
        <v>25309</v>
      </c>
      <c r="D185" s="20">
        <v>593</v>
      </c>
      <c r="E185" s="20">
        <v>112</v>
      </c>
      <c r="F185" s="20">
        <v>224</v>
      </c>
      <c r="G185" s="20">
        <v>0</v>
      </c>
      <c r="H185" s="20">
        <v>57</v>
      </c>
      <c r="I185" s="21">
        <v>26295</v>
      </c>
    </row>
    <row r="186" spans="2:9" x14ac:dyDescent="0.25">
      <c r="B186" s="19" t="s">
        <v>181</v>
      </c>
      <c r="C186" s="20">
        <v>1006</v>
      </c>
      <c r="D186" s="20">
        <v>13</v>
      </c>
      <c r="E186" s="20">
        <v>9</v>
      </c>
      <c r="F186" s="20">
        <v>1</v>
      </c>
      <c r="G186" s="20">
        <v>0</v>
      </c>
      <c r="H186" s="20">
        <v>0</v>
      </c>
      <c r="I186" s="21">
        <v>1029</v>
      </c>
    </row>
    <row r="187" spans="2:9" x14ac:dyDescent="0.25">
      <c r="B187" s="19" t="s">
        <v>126</v>
      </c>
      <c r="C187" s="20">
        <v>6</v>
      </c>
      <c r="D187" s="20">
        <v>2</v>
      </c>
      <c r="E187" s="20">
        <v>1</v>
      </c>
      <c r="F187" s="20">
        <v>0</v>
      </c>
      <c r="G187" s="20">
        <v>0</v>
      </c>
      <c r="H187" s="20">
        <v>0</v>
      </c>
      <c r="I187" s="21">
        <v>9</v>
      </c>
    </row>
    <row r="188" spans="2:9" x14ac:dyDescent="0.25">
      <c r="B188" s="19" t="s">
        <v>128</v>
      </c>
      <c r="C188" s="20">
        <v>704</v>
      </c>
      <c r="D188" s="20">
        <v>1491</v>
      </c>
      <c r="E188" s="20">
        <v>1848</v>
      </c>
      <c r="F188" s="20">
        <v>1772</v>
      </c>
      <c r="G188" s="20">
        <v>35</v>
      </c>
      <c r="H188" s="20">
        <v>5</v>
      </c>
      <c r="I188" s="21">
        <v>5855</v>
      </c>
    </row>
    <row r="189" spans="2:9" x14ac:dyDescent="0.25">
      <c r="B189" s="19" t="s">
        <v>169</v>
      </c>
      <c r="C189" s="20">
        <v>200761</v>
      </c>
      <c r="D189" s="20">
        <v>9089</v>
      </c>
      <c r="E189" s="20">
        <v>5012</v>
      </c>
      <c r="F189" s="20">
        <v>2131</v>
      </c>
      <c r="G189" s="20">
        <v>1258</v>
      </c>
      <c r="H189" s="20">
        <v>206</v>
      </c>
      <c r="I189" s="21">
        <v>218457</v>
      </c>
    </row>
    <row r="190" spans="2:9" x14ac:dyDescent="0.25">
      <c r="B190" s="19" t="s">
        <v>129</v>
      </c>
      <c r="C190" s="20">
        <v>8984</v>
      </c>
      <c r="D190" s="20">
        <v>2488</v>
      </c>
      <c r="E190" s="20">
        <v>257</v>
      </c>
      <c r="F190" s="20">
        <v>9</v>
      </c>
      <c r="G190" s="20">
        <v>1</v>
      </c>
      <c r="H190" s="20">
        <v>10</v>
      </c>
      <c r="I190" s="21">
        <v>11749</v>
      </c>
    </row>
    <row r="191" spans="2:9" x14ac:dyDescent="0.25">
      <c r="B191" s="19" t="s">
        <v>148</v>
      </c>
      <c r="C191" s="20">
        <v>1347</v>
      </c>
      <c r="D191" s="20">
        <v>309</v>
      </c>
      <c r="E191" s="20">
        <v>2965</v>
      </c>
      <c r="F191" s="20">
        <v>79</v>
      </c>
      <c r="G191" s="20">
        <v>21</v>
      </c>
      <c r="H191" s="20">
        <v>9</v>
      </c>
      <c r="I191" s="21">
        <v>4730</v>
      </c>
    </row>
    <row r="192" spans="2:9" x14ac:dyDescent="0.25">
      <c r="B192" s="19" t="s">
        <v>130</v>
      </c>
      <c r="C192" s="20">
        <v>9909</v>
      </c>
      <c r="D192" s="20">
        <v>983</v>
      </c>
      <c r="E192" s="20">
        <v>64</v>
      </c>
      <c r="F192" s="20">
        <v>18</v>
      </c>
      <c r="G192" s="20">
        <v>20</v>
      </c>
      <c r="H192" s="20">
        <v>0</v>
      </c>
      <c r="I192" s="21">
        <v>10994</v>
      </c>
    </row>
    <row r="193" spans="2:9" x14ac:dyDescent="0.25">
      <c r="B193" s="19" t="s">
        <v>77</v>
      </c>
      <c r="C193" s="20">
        <v>1120</v>
      </c>
      <c r="D193" s="20">
        <v>929</v>
      </c>
      <c r="E193" s="20">
        <v>1373</v>
      </c>
      <c r="F193" s="20">
        <v>4326</v>
      </c>
      <c r="G193" s="20">
        <v>4</v>
      </c>
      <c r="H193" s="20">
        <v>24</v>
      </c>
      <c r="I193" s="21">
        <v>7776</v>
      </c>
    </row>
    <row r="194" spans="2:9" x14ac:dyDescent="0.25">
      <c r="B194" s="19" t="s">
        <v>131</v>
      </c>
      <c r="C194" s="20">
        <v>38628</v>
      </c>
      <c r="D194" s="20">
        <v>7162</v>
      </c>
      <c r="E194" s="20">
        <v>748</v>
      </c>
      <c r="F194" s="20">
        <v>2</v>
      </c>
      <c r="G194" s="20">
        <v>361</v>
      </c>
      <c r="H194" s="20">
        <v>2</v>
      </c>
      <c r="I194" s="21">
        <v>46903</v>
      </c>
    </row>
    <row r="195" spans="2:9" x14ac:dyDescent="0.25">
      <c r="B195" s="19" t="s">
        <v>132</v>
      </c>
      <c r="C195" s="20">
        <v>9</v>
      </c>
      <c r="D195" s="20">
        <v>429</v>
      </c>
      <c r="E195" s="20">
        <v>47925</v>
      </c>
      <c r="F195" s="20">
        <v>8752</v>
      </c>
      <c r="G195" s="20">
        <v>79</v>
      </c>
      <c r="H195" s="20">
        <v>51698</v>
      </c>
      <c r="I195" s="21">
        <v>108892</v>
      </c>
    </row>
    <row r="196" spans="2:9" x14ac:dyDescent="0.25">
      <c r="B196" s="19" t="s">
        <v>133</v>
      </c>
      <c r="C196" s="20">
        <v>12861</v>
      </c>
      <c r="D196" s="20">
        <v>7952</v>
      </c>
      <c r="E196" s="20">
        <v>20993</v>
      </c>
      <c r="F196" s="20">
        <v>563</v>
      </c>
      <c r="G196" s="20">
        <v>100</v>
      </c>
      <c r="H196" s="20">
        <v>77</v>
      </c>
      <c r="I196" s="21">
        <v>42546</v>
      </c>
    </row>
    <row r="197" spans="2:9" x14ac:dyDescent="0.25">
      <c r="B197" s="19" t="s">
        <v>134</v>
      </c>
      <c r="C197" s="20">
        <v>1830</v>
      </c>
      <c r="D197" s="20">
        <v>1708</v>
      </c>
      <c r="E197" s="20">
        <v>11333</v>
      </c>
      <c r="F197" s="20">
        <v>393</v>
      </c>
      <c r="G197" s="20">
        <v>1</v>
      </c>
      <c r="H197" s="20">
        <v>7</v>
      </c>
      <c r="I197" s="21">
        <v>15272</v>
      </c>
    </row>
    <row r="198" spans="2:9" x14ac:dyDescent="0.25">
      <c r="B198" s="19" t="s">
        <v>182</v>
      </c>
      <c r="C198" s="20">
        <v>6</v>
      </c>
      <c r="D198" s="20">
        <v>45</v>
      </c>
      <c r="E198" s="20">
        <v>1</v>
      </c>
      <c r="F198" s="20">
        <v>0</v>
      </c>
      <c r="G198" s="20">
        <v>195</v>
      </c>
      <c r="H198" s="20">
        <v>0</v>
      </c>
      <c r="I198" s="21">
        <v>247</v>
      </c>
    </row>
    <row r="199" spans="2:9" x14ac:dyDescent="0.25">
      <c r="B199" s="19" t="s">
        <v>170</v>
      </c>
      <c r="C199" s="20">
        <v>402</v>
      </c>
      <c r="D199" s="20">
        <v>330</v>
      </c>
      <c r="E199" s="20">
        <v>661</v>
      </c>
      <c r="F199" s="20">
        <v>17</v>
      </c>
      <c r="G199" s="20">
        <v>2</v>
      </c>
      <c r="H199" s="20">
        <v>0</v>
      </c>
      <c r="I199" s="21">
        <v>1412</v>
      </c>
    </row>
    <row r="200" spans="2:9" x14ac:dyDescent="0.25">
      <c r="B200" s="19"/>
      <c r="C200" s="20"/>
      <c r="D200" s="20"/>
      <c r="E200" s="20"/>
      <c r="F200" s="20"/>
      <c r="G200" s="20"/>
      <c r="H200" s="20"/>
      <c r="I200" s="21">
        <v>0</v>
      </c>
    </row>
    <row r="201" spans="2:9" x14ac:dyDescent="0.25">
      <c r="B201" s="19"/>
      <c r="C201" s="20"/>
      <c r="D201" s="20"/>
      <c r="E201" s="20"/>
      <c r="F201" s="20"/>
      <c r="G201" s="20"/>
      <c r="H201" s="20"/>
      <c r="I201" s="21"/>
    </row>
    <row r="202" spans="2:9" x14ac:dyDescent="0.25">
      <c r="B202" s="19"/>
      <c r="C202" s="20"/>
      <c r="D202" s="20"/>
      <c r="E202" s="20"/>
      <c r="F202" s="20"/>
      <c r="G202" s="20"/>
      <c r="H202" s="20"/>
      <c r="I202" s="21"/>
    </row>
    <row r="203" spans="2:9" x14ac:dyDescent="0.25">
      <c r="B203" s="19"/>
      <c r="C203" s="20"/>
      <c r="D203" s="20"/>
      <c r="E203" s="20"/>
      <c r="F203" s="20"/>
      <c r="G203" s="20"/>
      <c r="H203" s="20"/>
      <c r="I203" s="21"/>
    </row>
    <row r="204" spans="2:9" x14ac:dyDescent="0.25">
      <c r="B204" s="19"/>
      <c r="C204" s="20"/>
      <c r="D204" s="20"/>
      <c r="E204" s="20"/>
      <c r="F204" s="20"/>
      <c r="G204" s="20"/>
      <c r="H204" s="20"/>
      <c r="I204" s="21"/>
    </row>
    <row r="205" spans="2:9" x14ac:dyDescent="0.25">
      <c r="B205" s="19"/>
      <c r="C205" s="20"/>
      <c r="D205" s="20"/>
      <c r="E205" s="20"/>
      <c r="F205" s="20"/>
      <c r="G205" s="20"/>
      <c r="H205" s="20"/>
      <c r="I205" s="21"/>
    </row>
    <row r="206" spans="2:9" x14ac:dyDescent="0.25">
      <c r="B206" s="19"/>
      <c r="C206" s="20"/>
      <c r="D206" s="20"/>
      <c r="E206" s="20"/>
      <c r="F206" s="20"/>
      <c r="G206" s="20"/>
      <c r="H206" s="20"/>
      <c r="I206" s="21"/>
    </row>
    <row r="207" spans="2:9" x14ac:dyDescent="0.25">
      <c r="B207" s="19"/>
      <c r="C207" s="20"/>
      <c r="D207" s="20"/>
      <c r="E207" s="20"/>
      <c r="F207" s="20"/>
      <c r="G207" s="20"/>
      <c r="H207" s="20"/>
      <c r="I207" s="21"/>
    </row>
    <row r="208" spans="2:9" x14ac:dyDescent="0.25">
      <c r="B208" s="19"/>
      <c r="C208" s="20"/>
      <c r="D208" s="20"/>
      <c r="E208" s="20"/>
      <c r="F208" s="20"/>
      <c r="G208" s="20"/>
      <c r="H208" s="20"/>
      <c r="I208" s="21"/>
    </row>
    <row r="209" spans="2:10" x14ac:dyDescent="0.25">
      <c r="B209" s="19"/>
      <c r="C209" s="20"/>
      <c r="D209" s="20"/>
      <c r="E209" s="20"/>
      <c r="F209" s="20"/>
      <c r="G209" s="20"/>
      <c r="H209" s="20"/>
      <c r="I209" s="21"/>
    </row>
    <row r="210" spans="2:10" x14ac:dyDescent="0.25">
      <c r="B210" s="19"/>
      <c r="C210" s="20"/>
      <c r="D210" s="20"/>
      <c r="E210" s="20"/>
      <c r="F210" s="20"/>
      <c r="G210" s="20"/>
      <c r="H210" s="20"/>
      <c r="I210" s="21"/>
    </row>
    <row r="211" spans="2:10" x14ac:dyDescent="0.25">
      <c r="B211" s="19"/>
      <c r="C211" s="20"/>
      <c r="D211" s="20"/>
      <c r="E211" s="20"/>
      <c r="F211" s="20"/>
      <c r="G211" s="20"/>
      <c r="H211" s="20"/>
      <c r="I211" s="21"/>
    </row>
    <row r="212" spans="2:10" x14ac:dyDescent="0.25">
      <c r="B212" s="19"/>
      <c r="C212" s="20"/>
      <c r="D212" s="20"/>
      <c r="E212" s="20"/>
      <c r="F212" s="20"/>
      <c r="G212" s="20"/>
      <c r="H212" s="20"/>
      <c r="I212" s="21"/>
    </row>
    <row r="213" spans="2:10" x14ac:dyDescent="0.25">
      <c r="B213" s="19"/>
      <c r="C213" s="20"/>
      <c r="D213" s="20"/>
      <c r="E213" s="20"/>
      <c r="F213" s="20"/>
      <c r="G213" s="20"/>
      <c r="H213" s="20"/>
      <c r="I213" s="21"/>
    </row>
    <row r="214" spans="2:10" x14ac:dyDescent="0.25">
      <c r="B214" s="19"/>
      <c r="C214" s="20"/>
      <c r="D214" s="20"/>
      <c r="E214" s="20"/>
      <c r="F214" s="20"/>
      <c r="G214" s="20"/>
      <c r="H214" s="20"/>
      <c r="I214" s="21"/>
    </row>
    <row r="215" spans="2:10" x14ac:dyDescent="0.25">
      <c r="B215" s="19"/>
      <c r="C215" s="20"/>
      <c r="D215" s="20"/>
      <c r="E215" s="20"/>
      <c r="F215" s="20"/>
      <c r="G215" s="20"/>
      <c r="H215" s="20"/>
      <c r="I215" s="21"/>
    </row>
    <row r="216" spans="2:10" x14ac:dyDescent="0.25">
      <c r="B216" s="19" t="s">
        <v>8</v>
      </c>
      <c r="C216" s="21">
        <f>SUM(C119:C215)</f>
        <v>170113687</v>
      </c>
      <c r="D216" s="21">
        <f>SUM(D119:D215)</f>
        <v>15951313</v>
      </c>
      <c r="E216" s="21">
        <f>SUM(E119:E215)</f>
        <v>9155256</v>
      </c>
      <c r="F216" s="21">
        <f>SUM(F119:F215)</f>
        <v>2175680</v>
      </c>
      <c r="G216" s="21">
        <f>SUM(G119:G215)</f>
        <v>558371</v>
      </c>
      <c r="H216" s="21">
        <f>SUM(H119:H215)</f>
        <v>853323</v>
      </c>
      <c r="I216" s="21">
        <f>SUM(I119:I215)</f>
        <v>198807630</v>
      </c>
    </row>
    <row r="217" spans="2:10" ht="15.75" thickBot="1" x14ac:dyDescent="0.3">
      <c r="B217" s="29"/>
      <c r="C217" s="29"/>
      <c r="D217" s="29"/>
      <c r="E217" s="29"/>
      <c r="F217" s="29"/>
      <c r="G217" s="29"/>
      <c r="H217" s="29"/>
      <c r="I217" s="29"/>
      <c r="J217" s="29"/>
    </row>
    <row r="218" spans="2:10" ht="16.5" thickBot="1" x14ac:dyDescent="0.3">
      <c r="B218" s="48" t="s">
        <v>55</v>
      </c>
      <c r="C218" s="49"/>
      <c r="D218" s="49"/>
      <c r="E218" s="49"/>
      <c r="F218" s="49"/>
      <c r="G218" s="49"/>
      <c r="H218" s="50"/>
      <c r="I218" s="61" t="str">
        <f>$I$26</f>
        <v>ACUMULAT DESEMBRE 2021</v>
      </c>
    </row>
    <row r="219" spans="2:10" x14ac:dyDescent="0.25">
      <c r="B219" s="17" t="s">
        <v>31</v>
      </c>
      <c r="C219" s="18" t="s">
        <v>32</v>
      </c>
      <c r="D219" s="18" t="s">
        <v>33</v>
      </c>
      <c r="E219" s="18" t="s">
        <v>34</v>
      </c>
      <c r="F219" s="18" t="s">
        <v>35</v>
      </c>
      <c r="G219" s="18" t="s">
        <v>36</v>
      </c>
      <c r="H219" s="18" t="s">
        <v>37</v>
      </c>
      <c r="I219" s="18" t="s">
        <v>8</v>
      </c>
    </row>
    <row r="220" spans="2:10" x14ac:dyDescent="0.25">
      <c r="B220" s="60" t="s">
        <v>38</v>
      </c>
      <c r="C220" s="20">
        <v>183334</v>
      </c>
      <c r="D220" s="20">
        <v>2607</v>
      </c>
      <c r="E220" s="20">
        <v>1443</v>
      </c>
      <c r="F220" s="20">
        <v>799</v>
      </c>
      <c r="G220" s="20">
        <v>335</v>
      </c>
      <c r="H220" s="20">
        <v>597</v>
      </c>
      <c r="I220" s="21">
        <v>189115</v>
      </c>
    </row>
    <row r="221" spans="2:10" x14ac:dyDescent="0.25">
      <c r="B221" s="19" t="s">
        <v>39</v>
      </c>
      <c r="C221" s="20">
        <v>40565</v>
      </c>
      <c r="D221" s="20">
        <v>544</v>
      </c>
      <c r="E221" s="20">
        <v>291</v>
      </c>
      <c r="F221" s="20">
        <v>116</v>
      </c>
      <c r="G221" s="20">
        <v>69</v>
      </c>
      <c r="H221" s="20">
        <v>125</v>
      </c>
      <c r="I221" s="21">
        <v>41710</v>
      </c>
    </row>
    <row r="222" spans="2:10" x14ac:dyDescent="0.25">
      <c r="B222" s="19" t="s">
        <v>40</v>
      </c>
      <c r="C222" s="20">
        <v>13039</v>
      </c>
      <c r="D222" s="20">
        <v>930</v>
      </c>
      <c r="E222" s="20">
        <v>573</v>
      </c>
      <c r="F222" s="20">
        <v>217</v>
      </c>
      <c r="G222" s="20">
        <v>88</v>
      </c>
      <c r="H222" s="20">
        <v>299</v>
      </c>
      <c r="I222" s="21">
        <v>15146</v>
      </c>
    </row>
    <row r="223" spans="2:10" x14ac:dyDescent="0.25">
      <c r="B223" s="19" t="s">
        <v>41</v>
      </c>
      <c r="C223" s="20">
        <v>10698</v>
      </c>
      <c r="D223" s="20">
        <v>1399</v>
      </c>
      <c r="E223" s="20">
        <v>1002</v>
      </c>
      <c r="F223" s="20">
        <v>666</v>
      </c>
      <c r="G223" s="20">
        <v>287</v>
      </c>
      <c r="H223" s="20">
        <v>267</v>
      </c>
      <c r="I223" s="21">
        <v>14319</v>
      </c>
    </row>
    <row r="224" spans="2:10" x14ac:dyDescent="0.25">
      <c r="B224" s="19" t="s">
        <v>42</v>
      </c>
      <c r="C224" s="20">
        <v>4067</v>
      </c>
      <c r="D224" s="20">
        <v>18</v>
      </c>
      <c r="E224" s="20">
        <v>18</v>
      </c>
      <c r="F224" s="20">
        <v>11</v>
      </c>
      <c r="G224" s="20">
        <v>13</v>
      </c>
      <c r="H224" s="20">
        <v>26</v>
      </c>
      <c r="I224" s="21">
        <v>4153</v>
      </c>
    </row>
    <row r="225" spans="2:9" x14ac:dyDescent="0.25">
      <c r="B225" s="19" t="s">
        <v>43</v>
      </c>
      <c r="C225" s="20">
        <v>2935</v>
      </c>
      <c r="D225" s="20">
        <v>54</v>
      </c>
      <c r="E225" s="20">
        <v>39</v>
      </c>
      <c r="F225" s="20">
        <v>27</v>
      </c>
      <c r="G225" s="20">
        <v>7</v>
      </c>
      <c r="H225" s="20">
        <v>23</v>
      </c>
      <c r="I225" s="21">
        <v>3085</v>
      </c>
    </row>
    <row r="226" spans="2:9" x14ac:dyDescent="0.25">
      <c r="B226" s="19" t="s">
        <v>89</v>
      </c>
      <c r="C226" s="20">
        <v>3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1">
        <v>3</v>
      </c>
    </row>
    <row r="227" spans="2:9" x14ac:dyDescent="0.25">
      <c r="B227" s="19" t="s">
        <v>90</v>
      </c>
      <c r="C227" s="20">
        <v>0</v>
      </c>
      <c r="D227" s="20">
        <v>0</v>
      </c>
      <c r="E227" s="20">
        <v>0</v>
      </c>
      <c r="F227" s="20">
        <v>1</v>
      </c>
      <c r="G227" s="20">
        <v>3</v>
      </c>
      <c r="H227" s="20">
        <v>0</v>
      </c>
      <c r="I227" s="21">
        <v>4</v>
      </c>
    </row>
    <row r="228" spans="2:9" x14ac:dyDescent="0.25">
      <c r="B228" s="19" t="s">
        <v>91</v>
      </c>
      <c r="C228" s="20">
        <v>2420</v>
      </c>
      <c r="D228" s="20">
        <v>40</v>
      </c>
      <c r="E228" s="20">
        <v>26</v>
      </c>
      <c r="F228" s="20">
        <v>12</v>
      </c>
      <c r="G228" s="20">
        <v>6</v>
      </c>
      <c r="H228" s="20">
        <v>13</v>
      </c>
      <c r="I228" s="21">
        <v>2517</v>
      </c>
    </row>
    <row r="229" spans="2:9" x14ac:dyDescent="0.25">
      <c r="B229" s="19" t="s">
        <v>92</v>
      </c>
      <c r="C229" s="20">
        <v>1817</v>
      </c>
      <c r="D229" s="20">
        <v>27</v>
      </c>
      <c r="E229" s="20">
        <v>6</v>
      </c>
      <c r="F229" s="20">
        <v>4</v>
      </c>
      <c r="G229" s="20">
        <v>1</v>
      </c>
      <c r="H229" s="20">
        <v>5</v>
      </c>
      <c r="I229" s="21">
        <v>1860</v>
      </c>
    </row>
    <row r="230" spans="2:9" x14ac:dyDescent="0.25">
      <c r="B230" s="19" t="s">
        <v>93</v>
      </c>
      <c r="C230" s="20">
        <v>674</v>
      </c>
      <c r="D230" s="20">
        <v>5</v>
      </c>
      <c r="E230" s="20">
        <v>3</v>
      </c>
      <c r="F230" s="20">
        <v>6</v>
      </c>
      <c r="G230" s="20">
        <v>1</v>
      </c>
      <c r="H230" s="20">
        <v>3</v>
      </c>
      <c r="I230" s="21">
        <v>692</v>
      </c>
    </row>
    <row r="231" spans="2:9" x14ac:dyDescent="0.25">
      <c r="B231" s="19" t="s">
        <v>94</v>
      </c>
      <c r="C231" s="20">
        <v>437</v>
      </c>
      <c r="D231" s="20">
        <v>3</v>
      </c>
      <c r="E231" s="20">
        <v>1</v>
      </c>
      <c r="F231" s="20">
        <v>0</v>
      </c>
      <c r="G231" s="20">
        <v>2</v>
      </c>
      <c r="H231" s="20">
        <v>0</v>
      </c>
      <c r="I231" s="21">
        <v>443</v>
      </c>
    </row>
    <row r="232" spans="2:9" x14ac:dyDescent="0.25">
      <c r="B232" s="19" t="s">
        <v>176</v>
      </c>
      <c r="C232" s="20">
        <v>137</v>
      </c>
      <c r="D232" s="20">
        <v>0</v>
      </c>
      <c r="E232" s="20">
        <v>0</v>
      </c>
      <c r="F232" s="20">
        <v>3</v>
      </c>
      <c r="G232" s="20">
        <v>1</v>
      </c>
      <c r="H232" s="20">
        <v>0</v>
      </c>
      <c r="I232" s="21">
        <v>141</v>
      </c>
    </row>
    <row r="233" spans="2:9" x14ac:dyDescent="0.25">
      <c r="B233" s="19" t="s">
        <v>44</v>
      </c>
      <c r="C233" s="20">
        <v>159</v>
      </c>
      <c r="D233" s="20">
        <v>11</v>
      </c>
      <c r="E233" s="20">
        <v>7</v>
      </c>
      <c r="F233" s="20">
        <v>0</v>
      </c>
      <c r="G233" s="20">
        <v>0</v>
      </c>
      <c r="H233" s="20">
        <v>0</v>
      </c>
      <c r="I233" s="21">
        <v>177</v>
      </c>
    </row>
    <row r="234" spans="2:9" x14ac:dyDescent="0.25">
      <c r="B234" s="19" t="s">
        <v>45</v>
      </c>
      <c r="C234" s="20">
        <v>120</v>
      </c>
      <c r="D234" s="20">
        <v>27</v>
      </c>
      <c r="E234" s="20">
        <v>4</v>
      </c>
      <c r="F234" s="20">
        <v>3</v>
      </c>
      <c r="G234" s="20">
        <v>0</v>
      </c>
      <c r="H234" s="20">
        <v>3</v>
      </c>
      <c r="I234" s="21">
        <v>157</v>
      </c>
    </row>
    <row r="235" spans="2:9" x14ac:dyDescent="0.25">
      <c r="B235" s="19" t="s">
        <v>46</v>
      </c>
      <c r="C235" s="20">
        <v>13</v>
      </c>
      <c r="D235" s="20">
        <v>12</v>
      </c>
      <c r="E235" s="20">
        <v>43</v>
      </c>
      <c r="F235" s="20">
        <v>6</v>
      </c>
      <c r="G235" s="20">
        <v>0</v>
      </c>
      <c r="H235" s="20">
        <v>0</v>
      </c>
      <c r="I235" s="21">
        <v>74</v>
      </c>
    </row>
    <row r="236" spans="2:9" x14ac:dyDescent="0.25">
      <c r="B236" s="19" t="s">
        <v>47</v>
      </c>
      <c r="C236" s="20">
        <v>35</v>
      </c>
      <c r="D236" s="20">
        <v>18</v>
      </c>
      <c r="E236" s="20">
        <v>32</v>
      </c>
      <c r="F236" s="20">
        <v>1</v>
      </c>
      <c r="G236" s="20">
        <v>0</v>
      </c>
      <c r="H236" s="20">
        <v>0</v>
      </c>
      <c r="I236" s="21">
        <v>86</v>
      </c>
    </row>
    <row r="237" spans="2:9" x14ac:dyDescent="0.25">
      <c r="B237" s="19" t="s">
        <v>96</v>
      </c>
      <c r="C237" s="20">
        <v>26</v>
      </c>
      <c r="D237" s="20">
        <v>67</v>
      </c>
      <c r="E237" s="20">
        <v>3</v>
      </c>
      <c r="F237" s="20">
        <v>3</v>
      </c>
      <c r="G237" s="20">
        <v>3</v>
      </c>
      <c r="H237" s="20">
        <v>15</v>
      </c>
      <c r="I237" s="21">
        <v>117</v>
      </c>
    </row>
    <row r="238" spans="2:9" x14ac:dyDescent="0.25">
      <c r="B238" s="19" t="s">
        <v>155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1</v>
      </c>
      <c r="I238" s="21">
        <v>1</v>
      </c>
    </row>
    <row r="239" spans="2:9" x14ac:dyDescent="0.25">
      <c r="B239" s="19" t="s">
        <v>83</v>
      </c>
      <c r="C239" s="20">
        <v>3</v>
      </c>
      <c r="D239" s="20">
        <v>5</v>
      </c>
      <c r="E239" s="20">
        <v>0</v>
      </c>
      <c r="F239" s="20">
        <v>0</v>
      </c>
      <c r="G239" s="20">
        <v>0</v>
      </c>
      <c r="H239" s="20">
        <v>0</v>
      </c>
      <c r="I239" s="21">
        <v>8</v>
      </c>
    </row>
    <row r="240" spans="2:9" x14ac:dyDescent="0.25">
      <c r="B240" s="19" t="s">
        <v>97</v>
      </c>
      <c r="C240" s="20">
        <v>1</v>
      </c>
      <c r="D240" s="20">
        <v>0</v>
      </c>
      <c r="E240" s="20">
        <v>0</v>
      </c>
      <c r="F240" s="20">
        <v>0</v>
      </c>
      <c r="G240" s="20">
        <v>5</v>
      </c>
      <c r="H240" s="20">
        <v>9</v>
      </c>
      <c r="I240" s="21">
        <v>15</v>
      </c>
    </row>
    <row r="241" spans="2:9" x14ac:dyDescent="0.25">
      <c r="B241" s="19" t="s">
        <v>70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2</v>
      </c>
      <c r="I241" s="21">
        <v>2</v>
      </c>
    </row>
    <row r="242" spans="2:9" x14ac:dyDescent="0.25">
      <c r="B242" s="19" t="s">
        <v>98</v>
      </c>
      <c r="C242" s="20">
        <v>2</v>
      </c>
      <c r="D242" s="20">
        <v>0</v>
      </c>
      <c r="E242" s="20">
        <v>0</v>
      </c>
      <c r="F242" s="20">
        <v>0</v>
      </c>
      <c r="G242" s="20">
        <v>4</v>
      </c>
      <c r="H242" s="20">
        <v>5</v>
      </c>
      <c r="I242" s="21">
        <v>11</v>
      </c>
    </row>
    <row r="243" spans="2:9" x14ac:dyDescent="0.25">
      <c r="B243" s="19" t="s">
        <v>177</v>
      </c>
      <c r="C243" s="20">
        <v>3</v>
      </c>
      <c r="D243" s="20">
        <v>2</v>
      </c>
      <c r="E243" s="20">
        <v>0</v>
      </c>
      <c r="F243" s="20">
        <v>0</v>
      </c>
      <c r="G243" s="20">
        <v>0</v>
      </c>
      <c r="H243" s="20">
        <v>0</v>
      </c>
      <c r="I243" s="21">
        <v>5</v>
      </c>
    </row>
    <row r="244" spans="2:9" x14ac:dyDescent="0.25">
      <c r="B244" s="19" t="s">
        <v>99</v>
      </c>
      <c r="C244" s="20">
        <v>0</v>
      </c>
      <c r="D244" s="20">
        <v>0</v>
      </c>
      <c r="E244" s="20">
        <v>0</v>
      </c>
      <c r="F244" s="20">
        <v>0</v>
      </c>
      <c r="G244" s="20">
        <v>2</v>
      </c>
      <c r="H244" s="20">
        <v>2</v>
      </c>
      <c r="I244" s="21">
        <v>4</v>
      </c>
    </row>
    <row r="245" spans="2:9" x14ac:dyDescent="0.25">
      <c r="B245" s="19" t="s">
        <v>100</v>
      </c>
      <c r="C245" s="20">
        <v>32</v>
      </c>
      <c r="D245" s="20">
        <v>1</v>
      </c>
      <c r="E245" s="20">
        <v>0</v>
      </c>
      <c r="F245" s="20">
        <v>0</v>
      </c>
      <c r="G245" s="20">
        <v>0</v>
      </c>
      <c r="H245" s="20">
        <v>0</v>
      </c>
      <c r="I245" s="21">
        <v>33</v>
      </c>
    </row>
    <row r="246" spans="2:9" x14ac:dyDescent="0.25">
      <c r="B246" s="19" t="s">
        <v>101</v>
      </c>
      <c r="C246" s="20">
        <v>5</v>
      </c>
      <c r="D246" s="20">
        <v>1</v>
      </c>
      <c r="E246" s="20">
        <v>0</v>
      </c>
      <c r="F246" s="20">
        <v>4</v>
      </c>
      <c r="G246" s="20">
        <v>7</v>
      </c>
      <c r="H246" s="20">
        <v>0</v>
      </c>
      <c r="I246" s="21">
        <v>17</v>
      </c>
    </row>
    <row r="247" spans="2:9" x14ac:dyDescent="0.25">
      <c r="B247" s="19" t="s">
        <v>102</v>
      </c>
      <c r="C247" s="20">
        <v>39</v>
      </c>
      <c r="D247" s="20">
        <v>5</v>
      </c>
      <c r="E247" s="20">
        <v>2</v>
      </c>
      <c r="F247" s="20">
        <v>0</v>
      </c>
      <c r="G247" s="20">
        <v>0</v>
      </c>
      <c r="H247" s="20">
        <v>0</v>
      </c>
      <c r="I247" s="21">
        <v>46</v>
      </c>
    </row>
    <row r="248" spans="2:9" x14ac:dyDescent="0.25">
      <c r="B248" s="19" t="s">
        <v>48</v>
      </c>
      <c r="C248" s="20">
        <v>1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1">
        <v>1</v>
      </c>
    </row>
    <row r="249" spans="2:9" x14ac:dyDescent="0.25">
      <c r="B249" s="19" t="s">
        <v>103</v>
      </c>
      <c r="C249" s="20">
        <v>5</v>
      </c>
      <c r="D249" s="20">
        <v>9</v>
      </c>
      <c r="E249" s="20">
        <v>21</v>
      </c>
      <c r="F249" s="20">
        <v>9</v>
      </c>
      <c r="G249" s="20">
        <v>1</v>
      </c>
      <c r="H249" s="20">
        <v>2</v>
      </c>
      <c r="I249" s="21">
        <v>47</v>
      </c>
    </row>
    <row r="250" spans="2:9" x14ac:dyDescent="0.25">
      <c r="B250" s="19" t="s">
        <v>104</v>
      </c>
      <c r="C250" s="20">
        <v>5</v>
      </c>
      <c r="D250" s="20">
        <v>4</v>
      </c>
      <c r="E250" s="20">
        <v>17</v>
      </c>
      <c r="F250" s="20">
        <v>33</v>
      </c>
      <c r="G250" s="20">
        <v>1</v>
      </c>
      <c r="H250" s="20">
        <v>0</v>
      </c>
      <c r="I250" s="21">
        <v>60</v>
      </c>
    </row>
    <row r="251" spans="2:9" x14ac:dyDescent="0.25">
      <c r="B251" s="19" t="s">
        <v>105</v>
      </c>
      <c r="C251" s="20">
        <v>11</v>
      </c>
      <c r="D251" s="20">
        <v>98</v>
      </c>
      <c r="E251" s="20">
        <v>78</v>
      </c>
      <c r="F251" s="20">
        <v>2</v>
      </c>
      <c r="G251" s="20">
        <v>3</v>
      </c>
      <c r="H251" s="20">
        <v>0</v>
      </c>
      <c r="I251" s="21">
        <v>192</v>
      </c>
    </row>
    <row r="252" spans="2:9" x14ac:dyDescent="0.25">
      <c r="B252" s="19" t="s">
        <v>106</v>
      </c>
      <c r="C252" s="20">
        <v>16</v>
      </c>
      <c r="D252" s="20">
        <v>0</v>
      </c>
      <c r="E252" s="20">
        <v>1</v>
      </c>
      <c r="F252" s="20">
        <v>3</v>
      </c>
      <c r="G252" s="20">
        <v>0</v>
      </c>
      <c r="H252" s="20">
        <v>0</v>
      </c>
      <c r="I252" s="21">
        <v>20</v>
      </c>
    </row>
    <row r="253" spans="2:9" x14ac:dyDescent="0.25">
      <c r="B253" s="19" t="s">
        <v>107</v>
      </c>
      <c r="C253" s="20">
        <v>40</v>
      </c>
      <c r="D253" s="20">
        <v>46</v>
      </c>
      <c r="E253" s="20">
        <v>10</v>
      </c>
      <c r="F253" s="20">
        <v>14</v>
      </c>
      <c r="G253" s="20">
        <v>5</v>
      </c>
      <c r="H253" s="20">
        <v>0</v>
      </c>
      <c r="I253" s="21">
        <v>115</v>
      </c>
    </row>
    <row r="254" spans="2:9" x14ac:dyDescent="0.25">
      <c r="B254" s="19" t="s">
        <v>49</v>
      </c>
      <c r="C254" s="20">
        <v>2</v>
      </c>
      <c r="D254" s="20">
        <v>0</v>
      </c>
      <c r="E254" s="20">
        <v>0</v>
      </c>
      <c r="F254" s="20">
        <v>1</v>
      </c>
      <c r="G254" s="20">
        <v>0</v>
      </c>
      <c r="H254" s="20">
        <v>4</v>
      </c>
      <c r="I254" s="21">
        <v>7</v>
      </c>
    </row>
    <row r="255" spans="2:9" x14ac:dyDescent="0.25">
      <c r="B255" s="19" t="s">
        <v>50</v>
      </c>
      <c r="C255" s="20">
        <v>1</v>
      </c>
      <c r="D255" s="20">
        <v>0</v>
      </c>
      <c r="E255" s="20">
        <v>11</v>
      </c>
      <c r="F255" s="20">
        <v>21</v>
      </c>
      <c r="G255" s="20">
        <v>0</v>
      </c>
      <c r="H255" s="20">
        <v>62</v>
      </c>
      <c r="I255" s="21">
        <v>95</v>
      </c>
    </row>
    <row r="256" spans="2:9" x14ac:dyDescent="0.25">
      <c r="B256" s="19" t="s">
        <v>108</v>
      </c>
      <c r="C256" s="20">
        <v>1</v>
      </c>
      <c r="D256" s="20">
        <v>0</v>
      </c>
      <c r="E256" s="20">
        <v>6</v>
      </c>
      <c r="F256" s="20">
        <v>6</v>
      </c>
      <c r="G256" s="20">
        <v>0</v>
      </c>
      <c r="H256" s="20">
        <v>2</v>
      </c>
      <c r="I256" s="21">
        <v>15</v>
      </c>
    </row>
    <row r="257" spans="2:9" x14ac:dyDescent="0.25">
      <c r="B257" s="19" t="s">
        <v>109</v>
      </c>
      <c r="C257" s="20">
        <v>6</v>
      </c>
      <c r="D257" s="20">
        <v>14</v>
      </c>
      <c r="E257" s="20">
        <v>2</v>
      </c>
      <c r="F257" s="20">
        <v>0</v>
      </c>
      <c r="G257" s="20">
        <v>1</v>
      </c>
      <c r="H257" s="20">
        <v>1</v>
      </c>
      <c r="I257" s="21">
        <v>24</v>
      </c>
    </row>
    <row r="258" spans="2:9" x14ac:dyDescent="0.25">
      <c r="B258" s="19" t="s">
        <v>178</v>
      </c>
      <c r="C258" s="20">
        <v>8</v>
      </c>
      <c r="D258" s="20">
        <v>7</v>
      </c>
      <c r="E258" s="20">
        <v>12</v>
      </c>
      <c r="F258" s="20">
        <v>0</v>
      </c>
      <c r="G258" s="20">
        <v>0</v>
      </c>
      <c r="H258" s="20">
        <v>0</v>
      </c>
      <c r="I258" s="21">
        <v>27</v>
      </c>
    </row>
    <row r="259" spans="2:9" x14ac:dyDescent="0.25">
      <c r="B259" s="19" t="s">
        <v>74</v>
      </c>
      <c r="C259" s="20">
        <v>1</v>
      </c>
      <c r="D259" s="20">
        <v>2</v>
      </c>
      <c r="E259" s="20">
        <v>0</v>
      </c>
      <c r="F259" s="20">
        <v>0</v>
      </c>
      <c r="G259" s="20">
        <v>0</v>
      </c>
      <c r="H259" s="20">
        <v>0</v>
      </c>
      <c r="I259" s="21">
        <v>3</v>
      </c>
    </row>
    <row r="260" spans="2:9" x14ac:dyDescent="0.25">
      <c r="B260" s="19" t="s">
        <v>112</v>
      </c>
      <c r="C260" s="20">
        <v>0</v>
      </c>
      <c r="D260" s="20">
        <v>2</v>
      </c>
      <c r="E260" s="20">
        <v>2</v>
      </c>
      <c r="F260" s="20">
        <v>0</v>
      </c>
      <c r="G260" s="20">
        <v>0</v>
      </c>
      <c r="H260" s="20">
        <v>54</v>
      </c>
      <c r="I260" s="21">
        <v>58</v>
      </c>
    </row>
    <row r="261" spans="2:9" x14ac:dyDescent="0.25">
      <c r="B261" s="19" t="s">
        <v>140</v>
      </c>
      <c r="C261" s="20">
        <v>2</v>
      </c>
      <c r="D261" s="20">
        <v>2</v>
      </c>
      <c r="E261" s="20">
        <v>0</v>
      </c>
      <c r="F261" s="20">
        <v>0</v>
      </c>
      <c r="G261" s="20">
        <v>0</v>
      </c>
      <c r="H261" s="20">
        <v>0</v>
      </c>
      <c r="I261" s="21">
        <v>4</v>
      </c>
    </row>
    <row r="262" spans="2:9" x14ac:dyDescent="0.25">
      <c r="B262" s="19" t="s">
        <v>179</v>
      </c>
      <c r="C262" s="20">
        <v>10</v>
      </c>
      <c r="D262" s="20">
        <v>5</v>
      </c>
      <c r="E262" s="20">
        <v>0</v>
      </c>
      <c r="F262" s="20">
        <v>0</v>
      </c>
      <c r="G262" s="20">
        <v>0</v>
      </c>
      <c r="H262" s="20">
        <v>0</v>
      </c>
      <c r="I262" s="21">
        <v>15</v>
      </c>
    </row>
    <row r="263" spans="2:9" x14ac:dyDescent="0.25">
      <c r="B263" s="19" t="s">
        <v>84</v>
      </c>
      <c r="C263" s="20">
        <v>35</v>
      </c>
      <c r="D263" s="20">
        <v>7</v>
      </c>
      <c r="E263" s="20">
        <v>23</v>
      </c>
      <c r="F263" s="20">
        <v>4</v>
      </c>
      <c r="G263" s="20">
        <v>4</v>
      </c>
      <c r="H263" s="20">
        <v>0</v>
      </c>
      <c r="I263" s="21">
        <v>73</v>
      </c>
    </row>
    <row r="264" spans="2:9" x14ac:dyDescent="0.25">
      <c r="B264" s="19" t="s">
        <v>114</v>
      </c>
      <c r="C264" s="20">
        <v>1</v>
      </c>
      <c r="D264" s="20">
        <v>0</v>
      </c>
      <c r="E264" s="20">
        <v>0</v>
      </c>
      <c r="F264" s="20">
        <v>0</v>
      </c>
      <c r="G264" s="20">
        <v>1</v>
      </c>
      <c r="H264" s="20">
        <v>2</v>
      </c>
      <c r="I264" s="21">
        <v>4</v>
      </c>
    </row>
    <row r="265" spans="2:9" x14ac:dyDescent="0.25">
      <c r="B265" s="19" t="s">
        <v>115</v>
      </c>
      <c r="C265" s="20">
        <v>8</v>
      </c>
      <c r="D265" s="20">
        <v>24</v>
      </c>
      <c r="E265" s="20">
        <v>1</v>
      </c>
      <c r="F265" s="20">
        <v>0</v>
      </c>
      <c r="G265" s="20">
        <v>0</v>
      </c>
      <c r="H265" s="20">
        <v>0</v>
      </c>
      <c r="I265" s="21">
        <v>33</v>
      </c>
    </row>
    <row r="266" spans="2:9" x14ac:dyDescent="0.25">
      <c r="B266" s="19" t="s">
        <v>116</v>
      </c>
      <c r="C266" s="20">
        <v>19</v>
      </c>
      <c r="D266" s="20">
        <v>2</v>
      </c>
      <c r="E266" s="20">
        <v>33</v>
      </c>
      <c r="F266" s="20">
        <v>3</v>
      </c>
      <c r="G266" s="20">
        <v>0</v>
      </c>
      <c r="H266" s="20">
        <v>2</v>
      </c>
      <c r="I266" s="21">
        <v>59</v>
      </c>
    </row>
    <row r="267" spans="2:9" x14ac:dyDescent="0.25">
      <c r="B267" s="19" t="s">
        <v>118</v>
      </c>
      <c r="C267" s="20">
        <v>13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1">
        <v>13</v>
      </c>
    </row>
    <row r="268" spans="2:9" x14ac:dyDescent="0.25">
      <c r="B268" s="19" t="s">
        <v>119</v>
      </c>
      <c r="C268" s="20">
        <v>140</v>
      </c>
      <c r="D268" s="20">
        <v>4</v>
      </c>
      <c r="E268" s="20">
        <v>0</v>
      </c>
      <c r="F268" s="20">
        <v>0</v>
      </c>
      <c r="G268" s="20">
        <v>0</v>
      </c>
      <c r="H268" s="20">
        <v>1</v>
      </c>
      <c r="I268" s="21">
        <v>145</v>
      </c>
    </row>
    <row r="269" spans="2:9" x14ac:dyDescent="0.25">
      <c r="B269" s="19" t="s">
        <v>120</v>
      </c>
      <c r="C269" s="20">
        <v>14</v>
      </c>
      <c r="D269" s="20">
        <v>4</v>
      </c>
      <c r="E269" s="20">
        <v>0</v>
      </c>
      <c r="F269" s="20">
        <v>2</v>
      </c>
      <c r="G269" s="20">
        <v>0</v>
      </c>
      <c r="H269" s="20">
        <v>0</v>
      </c>
      <c r="I269" s="21">
        <v>20</v>
      </c>
    </row>
    <row r="270" spans="2:9" x14ac:dyDescent="0.25">
      <c r="B270" s="19" t="s">
        <v>121</v>
      </c>
      <c r="C270" s="20">
        <v>9</v>
      </c>
      <c r="D270" s="20">
        <v>0</v>
      </c>
      <c r="E270" s="20">
        <v>3</v>
      </c>
      <c r="F270" s="20">
        <v>0</v>
      </c>
      <c r="G270" s="20">
        <v>0</v>
      </c>
      <c r="H270" s="20">
        <v>0</v>
      </c>
      <c r="I270" s="21">
        <v>12</v>
      </c>
    </row>
    <row r="271" spans="2:9" x14ac:dyDescent="0.25">
      <c r="B271" s="19" t="s">
        <v>141</v>
      </c>
      <c r="C271" s="20">
        <v>4</v>
      </c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1">
        <v>4</v>
      </c>
    </row>
    <row r="272" spans="2:9" x14ac:dyDescent="0.25">
      <c r="B272" s="19" t="s">
        <v>122</v>
      </c>
      <c r="C272" s="20">
        <v>4</v>
      </c>
      <c r="D272" s="20">
        <v>0</v>
      </c>
      <c r="E272" s="20">
        <v>0</v>
      </c>
      <c r="F272" s="20">
        <v>1</v>
      </c>
      <c r="G272" s="20">
        <v>0</v>
      </c>
      <c r="H272" s="20">
        <v>13</v>
      </c>
      <c r="I272" s="21">
        <v>18</v>
      </c>
    </row>
    <row r="273" spans="2:9" x14ac:dyDescent="0.25">
      <c r="B273" s="19" t="s">
        <v>123</v>
      </c>
      <c r="C273" s="20">
        <v>3</v>
      </c>
      <c r="D273" s="20">
        <v>0</v>
      </c>
      <c r="E273" s="20">
        <v>0</v>
      </c>
      <c r="F273" s="20">
        <v>0</v>
      </c>
      <c r="G273" s="20">
        <v>0</v>
      </c>
      <c r="H273" s="20">
        <v>5</v>
      </c>
      <c r="I273" s="21">
        <v>8</v>
      </c>
    </row>
    <row r="274" spans="2:9" x14ac:dyDescent="0.25">
      <c r="B274" s="19" t="s">
        <v>144</v>
      </c>
      <c r="C274" s="20">
        <v>3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1">
        <v>3</v>
      </c>
    </row>
    <row r="275" spans="2:9" x14ac:dyDescent="0.25">
      <c r="B275" s="19" t="s">
        <v>124</v>
      </c>
      <c r="C275" s="20">
        <v>0</v>
      </c>
      <c r="D275" s="20">
        <v>1</v>
      </c>
      <c r="E275" s="20">
        <v>0</v>
      </c>
      <c r="F275" s="20">
        <v>0</v>
      </c>
      <c r="G275" s="20">
        <v>0</v>
      </c>
      <c r="H275" s="20">
        <v>0</v>
      </c>
      <c r="I275" s="21">
        <v>1</v>
      </c>
    </row>
    <row r="276" spans="2:9" x14ac:dyDescent="0.25">
      <c r="B276" s="19" t="s">
        <v>169</v>
      </c>
      <c r="C276" s="20">
        <v>38</v>
      </c>
      <c r="D276" s="20">
        <v>0</v>
      </c>
      <c r="E276" s="20">
        <v>0</v>
      </c>
      <c r="F276" s="20">
        <v>0</v>
      </c>
      <c r="G276" s="20">
        <v>0</v>
      </c>
      <c r="H276" s="20">
        <v>0</v>
      </c>
      <c r="I276" s="21">
        <v>38</v>
      </c>
    </row>
    <row r="277" spans="2:9" x14ac:dyDescent="0.25">
      <c r="B277" s="19" t="s">
        <v>129</v>
      </c>
      <c r="C277" s="20">
        <v>1</v>
      </c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1">
        <v>1</v>
      </c>
    </row>
    <row r="278" spans="2:9" x14ac:dyDescent="0.25">
      <c r="B278" s="19" t="s">
        <v>130</v>
      </c>
      <c r="C278" s="20">
        <v>2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1">
        <v>2</v>
      </c>
    </row>
    <row r="279" spans="2:9" x14ac:dyDescent="0.25">
      <c r="B279" s="19" t="s">
        <v>77</v>
      </c>
      <c r="C279" s="20">
        <v>1</v>
      </c>
      <c r="D279" s="20">
        <v>0</v>
      </c>
      <c r="E279" s="20">
        <v>0</v>
      </c>
      <c r="F279" s="20">
        <v>2</v>
      </c>
      <c r="G279" s="20">
        <v>0</v>
      </c>
      <c r="H279" s="20">
        <v>0</v>
      </c>
      <c r="I279" s="21">
        <v>3</v>
      </c>
    </row>
    <row r="280" spans="2:9" x14ac:dyDescent="0.25">
      <c r="B280" s="19" t="s">
        <v>131</v>
      </c>
      <c r="C280" s="20">
        <v>4</v>
      </c>
      <c r="D280" s="20">
        <v>0</v>
      </c>
      <c r="E280" s="20">
        <v>0</v>
      </c>
      <c r="F280" s="20">
        <v>0</v>
      </c>
      <c r="G280" s="20">
        <v>0</v>
      </c>
      <c r="H280" s="20">
        <v>0</v>
      </c>
      <c r="I280" s="21">
        <v>4</v>
      </c>
    </row>
    <row r="281" spans="2:9" x14ac:dyDescent="0.25">
      <c r="B281" s="19" t="s">
        <v>132</v>
      </c>
      <c r="C281" s="20">
        <v>0</v>
      </c>
      <c r="D281" s="20">
        <v>0</v>
      </c>
      <c r="E281" s="20">
        <v>12</v>
      </c>
      <c r="F281" s="20">
        <v>2</v>
      </c>
      <c r="G281" s="20">
        <v>0</v>
      </c>
      <c r="H281" s="20">
        <v>38</v>
      </c>
      <c r="I281" s="21">
        <v>52</v>
      </c>
    </row>
    <row r="282" spans="2:9" x14ac:dyDescent="0.25">
      <c r="B282" s="19" t="s">
        <v>133</v>
      </c>
      <c r="C282" s="20">
        <v>2</v>
      </c>
      <c r="D282" s="20">
        <v>0</v>
      </c>
      <c r="E282" s="20">
        <v>7</v>
      </c>
      <c r="F282" s="20">
        <v>0</v>
      </c>
      <c r="G282" s="20">
        <v>0</v>
      </c>
      <c r="H282" s="20">
        <v>0</v>
      </c>
      <c r="I282" s="21">
        <v>9</v>
      </c>
    </row>
    <row r="283" spans="2:9" x14ac:dyDescent="0.25">
      <c r="B283" s="19" t="s">
        <v>134</v>
      </c>
      <c r="C283" s="20">
        <v>2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1">
        <v>2</v>
      </c>
    </row>
    <row r="284" spans="2:9" x14ac:dyDescent="0.25">
      <c r="B284" s="19"/>
      <c r="C284" s="20"/>
      <c r="D284" s="20"/>
      <c r="E284" s="20"/>
      <c r="F284" s="20"/>
      <c r="G284" s="20"/>
      <c r="H284" s="20"/>
      <c r="I284" s="21"/>
    </row>
    <row r="285" spans="2:9" x14ac:dyDescent="0.25">
      <c r="B285" s="19"/>
      <c r="C285" s="20"/>
      <c r="D285" s="20"/>
      <c r="E285" s="20"/>
      <c r="F285" s="20"/>
      <c r="G285" s="20"/>
      <c r="H285" s="20"/>
      <c r="I285" s="21"/>
    </row>
    <row r="286" spans="2:9" x14ac:dyDescent="0.25">
      <c r="B286" s="19"/>
      <c r="C286" s="20"/>
      <c r="D286" s="20"/>
      <c r="E286" s="20"/>
      <c r="F286" s="20"/>
      <c r="G286" s="20"/>
      <c r="H286" s="20"/>
      <c r="I286" s="21"/>
    </row>
    <row r="287" spans="2:9" x14ac:dyDescent="0.25">
      <c r="B287" s="19"/>
      <c r="C287" s="20"/>
      <c r="D287" s="20"/>
      <c r="E287" s="20"/>
      <c r="F287" s="20"/>
      <c r="G287" s="20"/>
      <c r="H287" s="20"/>
      <c r="I287" s="21"/>
    </row>
    <row r="288" spans="2:9" x14ac:dyDescent="0.25">
      <c r="B288" s="19"/>
      <c r="C288" s="20"/>
      <c r="D288" s="20"/>
      <c r="E288" s="20"/>
      <c r="F288" s="20"/>
      <c r="G288" s="20"/>
      <c r="H288" s="20"/>
      <c r="I288" s="21"/>
    </row>
    <row r="289" spans="2:9" x14ac:dyDescent="0.25">
      <c r="B289" s="19"/>
      <c r="C289" s="20"/>
      <c r="D289" s="20"/>
      <c r="E289" s="20"/>
      <c r="F289" s="20"/>
      <c r="G289" s="20"/>
      <c r="H289" s="20"/>
      <c r="I289" s="21"/>
    </row>
    <row r="290" spans="2:9" x14ac:dyDescent="0.25">
      <c r="B290" s="19"/>
      <c r="C290" s="20"/>
      <c r="D290" s="20"/>
      <c r="E290" s="20"/>
      <c r="F290" s="20"/>
      <c r="G290" s="20"/>
      <c r="H290" s="20"/>
      <c r="I290" s="21"/>
    </row>
    <row r="291" spans="2:9" x14ac:dyDescent="0.25">
      <c r="B291" s="19"/>
      <c r="C291" s="20"/>
      <c r="D291" s="20"/>
      <c r="E291" s="20"/>
      <c r="F291" s="20"/>
      <c r="G291" s="20"/>
      <c r="H291" s="20"/>
      <c r="I291" s="21"/>
    </row>
    <row r="292" spans="2:9" x14ac:dyDescent="0.25">
      <c r="B292" s="19"/>
      <c r="C292" s="20"/>
      <c r="D292" s="20"/>
      <c r="E292" s="20"/>
      <c r="F292" s="20"/>
      <c r="G292" s="20"/>
      <c r="H292" s="20"/>
      <c r="I292" s="21"/>
    </row>
    <row r="293" spans="2:9" x14ac:dyDescent="0.25">
      <c r="B293" s="19"/>
      <c r="C293" s="20"/>
      <c r="D293" s="20"/>
      <c r="E293" s="20"/>
      <c r="F293" s="20"/>
      <c r="G293" s="20"/>
      <c r="H293" s="20"/>
      <c r="I293" s="21"/>
    </row>
    <row r="294" spans="2:9" x14ac:dyDescent="0.25">
      <c r="B294" s="19"/>
      <c r="C294" s="20"/>
      <c r="D294" s="20"/>
      <c r="E294" s="20"/>
      <c r="F294" s="20"/>
      <c r="G294" s="20"/>
      <c r="H294" s="20"/>
      <c r="I294" s="21"/>
    </row>
    <row r="295" spans="2:9" x14ac:dyDescent="0.25">
      <c r="B295" s="19"/>
      <c r="C295" s="20"/>
      <c r="D295" s="20"/>
      <c r="E295" s="20"/>
      <c r="F295" s="20"/>
      <c r="G295" s="20"/>
      <c r="H295" s="20"/>
      <c r="I295" s="21"/>
    </row>
    <row r="296" spans="2:9" x14ac:dyDescent="0.25">
      <c r="B296" s="19"/>
      <c r="C296" s="20"/>
      <c r="D296" s="20"/>
      <c r="E296" s="20"/>
      <c r="F296" s="20"/>
      <c r="G296" s="20"/>
      <c r="H296" s="20"/>
      <c r="I296" s="21"/>
    </row>
    <row r="297" spans="2:9" x14ac:dyDescent="0.25">
      <c r="B297" s="19"/>
      <c r="C297" s="20"/>
      <c r="D297" s="20"/>
      <c r="E297" s="20"/>
      <c r="F297" s="20"/>
      <c r="G297" s="20"/>
      <c r="H297" s="20"/>
      <c r="I297" s="21"/>
    </row>
    <row r="298" spans="2:9" x14ac:dyDescent="0.25">
      <c r="B298" s="19"/>
      <c r="C298" s="19"/>
      <c r="D298" s="19"/>
      <c r="E298" s="19"/>
      <c r="F298" s="19"/>
      <c r="G298" s="19"/>
      <c r="H298" s="19"/>
      <c r="I298" s="19"/>
    </row>
    <row r="299" spans="2:9" x14ac:dyDescent="0.25">
      <c r="B299" s="19" t="s">
        <v>8</v>
      </c>
      <c r="C299" s="21">
        <f t="shared" ref="C299:H299" si="4">SUM(C220:C298)</f>
        <v>260976</v>
      </c>
      <c r="D299" s="21">
        <f t="shared" si="4"/>
        <v>6007</v>
      </c>
      <c r="E299" s="21">
        <f t="shared" si="4"/>
        <v>3732</v>
      </c>
      <c r="F299" s="21">
        <f t="shared" si="4"/>
        <v>1982</v>
      </c>
      <c r="G299" s="21">
        <f t="shared" si="4"/>
        <v>850</v>
      </c>
      <c r="H299" s="21">
        <f t="shared" si="4"/>
        <v>1581</v>
      </c>
      <c r="I299" s="21">
        <f>SUM(I220:I298)</f>
        <v>275128</v>
      </c>
    </row>
    <row r="300" spans="2:9" ht="15.75" thickBot="1" x14ac:dyDescent="0.3">
      <c r="B300" s="63"/>
      <c r="C300" s="64"/>
      <c r="D300" s="64"/>
      <c r="E300" s="64"/>
      <c r="F300" s="64"/>
      <c r="G300" s="64"/>
      <c r="H300" s="64"/>
    </row>
    <row r="301" spans="2:9" ht="16.5" thickBot="1" x14ac:dyDescent="0.3">
      <c r="B301" s="48" t="s">
        <v>172</v>
      </c>
      <c r="C301" s="49"/>
      <c r="D301" s="49"/>
      <c r="E301" s="49"/>
      <c r="F301" s="49"/>
      <c r="G301" s="49"/>
      <c r="H301" s="50"/>
      <c r="I301" s="61" t="str">
        <f>$I$26</f>
        <v>ACUMULAT DESEMBRE 2021</v>
      </c>
    </row>
    <row r="302" spans="2:9" x14ac:dyDescent="0.25">
      <c r="B302" s="17" t="s">
        <v>31</v>
      </c>
      <c r="C302" s="18" t="s">
        <v>32</v>
      </c>
      <c r="D302" s="18" t="s">
        <v>33</v>
      </c>
      <c r="E302" s="18" t="s">
        <v>34</v>
      </c>
      <c r="F302" s="18" t="s">
        <v>35</v>
      </c>
      <c r="G302" s="18" t="s">
        <v>36</v>
      </c>
      <c r="H302" s="18" t="s">
        <v>37</v>
      </c>
      <c r="I302" s="18" t="s">
        <v>8</v>
      </c>
    </row>
    <row r="303" spans="2:9" x14ac:dyDescent="0.25">
      <c r="B303" s="60" t="s">
        <v>38</v>
      </c>
      <c r="C303" s="20">
        <v>387871</v>
      </c>
      <c r="D303" s="20">
        <v>37671</v>
      </c>
      <c r="E303" s="20">
        <v>50514</v>
      </c>
      <c r="F303" s="20">
        <v>17200</v>
      </c>
      <c r="G303" s="20">
        <v>3501</v>
      </c>
      <c r="H303" s="20">
        <v>14144</v>
      </c>
      <c r="I303" s="21">
        <v>510901</v>
      </c>
    </row>
    <row r="304" spans="2:9" x14ac:dyDescent="0.25">
      <c r="B304" s="19" t="s">
        <v>39</v>
      </c>
      <c r="C304" s="20">
        <v>187134</v>
      </c>
      <c r="D304" s="20">
        <v>12127</v>
      </c>
      <c r="E304" s="20">
        <v>15205</v>
      </c>
      <c r="F304" s="20">
        <v>4026</v>
      </c>
      <c r="G304" s="20">
        <v>711</v>
      </c>
      <c r="H304" s="20">
        <v>3021</v>
      </c>
      <c r="I304" s="21">
        <v>222224</v>
      </c>
    </row>
    <row r="305" spans="2:9" x14ac:dyDescent="0.25">
      <c r="B305" s="19" t="s">
        <v>40</v>
      </c>
      <c r="C305" s="20">
        <v>135325</v>
      </c>
      <c r="D305" s="20">
        <v>45504</v>
      </c>
      <c r="E305" s="20">
        <v>33639</v>
      </c>
      <c r="F305" s="20">
        <v>7098</v>
      </c>
      <c r="G305" s="20">
        <v>2403</v>
      </c>
      <c r="H305" s="20">
        <v>5320</v>
      </c>
      <c r="I305" s="21">
        <v>229289</v>
      </c>
    </row>
    <row r="306" spans="2:9" x14ac:dyDescent="0.25">
      <c r="B306" s="19" t="s">
        <v>41</v>
      </c>
      <c r="C306" s="20">
        <v>48814</v>
      </c>
      <c r="D306" s="20">
        <v>38784</v>
      </c>
      <c r="E306" s="20">
        <v>38465</v>
      </c>
      <c r="F306" s="20">
        <v>22033</v>
      </c>
      <c r="G306" s="20">
        <v>5976</v>
      </c>
      <c r="H306" s="20">
        <v>6672</v>
      </c>
      <c r="I306" s="21">
        <v>160744</v>
      </c>
    </row>
    <row r="307" spans="2:9" x14ac:dyDescent="0.25">
      <c r="B307" s="19" t="s">
        <v>42</v>
      </c>
      <c r="C307" s="20">
        <v>22858</v>
      </c>
      <c r="D307" s="20">
        <v>797</v>
      </c>
      <c r="E307" s="20">
        <v>1321</v>
      </c>
      <c r="F307" s="20">
        <v>595</v>
      </c>
      <c r="G307" s="20">
        <v>68</v>
      </c>
      <c r="H307" s="20">
        <v>466</v>
      </c>
      <c r="I307" s="21">
        <v>26105</v>
      </c>
    </row>
    <row r="308" spans="2:9" x14ac:dyDescent="0.25">
      <c r="B308" s="19" t="s">
        <v>43</v>
      </c>
      <c r="C308" s="20">
        <v>9148</v>
      </c>
      <c r="D308" s="20">
        <v>1806</v>
      </c>
      <c r="E308" s="20">
        <v>2272</v>
      </c>
      <c r="F308" s="20">
        <v>765</v>
      </c>
      <c r="G308" s="20">
        <v>166</v>
      </c>
      <c r="H308" s="20">
        <v>345</v>
      </c>
      <c r="I308" s="21">
        <v>14502</v>
      </c>
    </row>
    <row r="309" spans="2:9" x14ac:dyDescent="0.25">
      <c r="B309" s="19" t="s">
        <v>89</v>
      </c>
      <c r="C309" s="20">
        <v>187</v>
      </c>
      <c r="D309" s="20">
        <v>11</v>
      </c>
      <c r="E309" s="20">
        <v>9</v>
      </c>
      <c r="F309" s="20">
        <v>1</v>
      </c>
      <c r="G309" s="20">
        <v>0</v>
      </c>
      <c r="H309" s="20">
        <v>0</v>
      </c>
      <c r="I309" s="21">
        <v>208</v>
      </c>
    </row>
    <row r="310" spans="2:9" x14ac:dyDescent="0.25">
      <c r="B310" s="19" t="s">
        <v>90</v>
      </c>
      <c r="C310" s="20">
        <v>210</v>
      </c>
      <c r="D310" s="20">
        <v>0</v>
      </c>
      <c r="E310" s="20">
        <v>0</v>
      </c>
      <c r="F310" s="20">
        <v>0</v>
      </c>
      <c r="G310" s="20">
        <v>0</v>
      </c>
      <c r="H310" s="20">
        <v>0</v>
      </c>
      <c r="I310" s="21">
        <v>210</v>
      </c>
    </row>
    <row r="311" spans="2:9" x14ac:dyDescent="0.25">
      <c r="B311" s="19" t="s">
        <v>91</v>
      </c>
      <c r="C311" s="20">
        <v>28511</v>
      </c>
      <c r="D311" s="20">
        <v>1592</v>
      </c>
      <c r="E311" s="20">
        <v>1926</v>
      </c>
      <c r="F311" s="20">
        <v>680</v>
      </c>
      <c r="G311" s="20">
        <v>47</v>
      </c>
      <c r="H311" s="20">
        <v>1169</v>
      </c>
      <c r="I311" s="21">
        <v>33925</v>
      </c>
    </row>
    <row r="312" spans="2:9" x14ac:dyDescent="0.25">
      <c r="B312" s="19" t="s">
        <v>92</v>
      </c>
      <c r="C312" s="20">
        <v>17687</v>
      </c>
      <c r="D312" s="20">
        <v>650</v>
      </c>
      <c r="E312" s="20">
        <v>806</v>
      </c>
      <c r="F312" s="20">
        <v>404</v>
      </c>
      <c r="G312" s="20">
        <v>33</v>
      </c>
      <c r="H312" s="20">
        <v>384</v>
      </c>
      <c r="I312" s="21">
        <v>19964</v>
      </c>
    </row>
    <row r="313" spans="2:9" x14ac:dyDescent="0.25">
      <c r="B313" s="19" t="s">
        <v>93</v>
      </c>
      <c r="C313" s="20">
        <v>13518</v>
      </c>
      <c r="D313" s="20">
        <v>278</v>
      </c>
      <c r="E313" s="20">
        <v>336</v>
      </c>
      <c r="F313" s="20">
        <v>304</v>
      </c>
      <c r="G313" s="20">
        <v>120</v>
      </c>
      <c r="H313" s="20">
        <v>108</v>
      </c>
      <c r="I313" s="21">
        <v>14664</v>
      </c>
    </row>
    <row r="314" spans="2:9" x14ac:dyDescent="0.25">
      <c r="B314" s="19" t="s">
        <v>94</v>
      </c>
      <c r="C314" s="20">
        <v>13881</v>
      </c>
      <c r="D314" s="20">
        <v>345</v>
      </c>
      <c r="E314" s="20">
        <v>260</v>
      </c>
      <c r="F314" s="20">
        <v>92</v>
      </c>
      <c r="G314" s="20">
        <v>231</v>
      </c>
      <c r="H314" s="20">
        <v>243</v>
      </c>
      <c r="I314" s="21">
        <v>15052</v>
      </c>
    </row>
    <row r="315" spans="2:9" x14ac:dyDescent="0.25">
      <c r="B315" s="19" t="s">
        <v>176</v>
      </c>
      <c r="C315" s="20">
        <v>1626</v>
      </c>
      <c r="D315" s="20">
        <v>0</v>
      </c>
      <c r="E315" s="20">
        <v>1</v>
      </c>
      <c r="F315" s="20">
        <v>0</v>
      </c>
      <c r="G315" s="20">
        <v>0</v>
      </c>
      <c r="H315" s="20">
        <v>1</v>
      </c>
      <c r="I315" s="21">
        <v>1628</v>
      </c>
    </row>
    <row r="316" spans="2:9" x14ac:dyDescent="0.25">
      <c r="B316" s="19" t="s">
        <v>44</v>
      </c>
      <c r="C316" s="20">
        <v>6993</v>
      </c>
      <c r="D316" s="20">
        <v>1379</v>
      </c>
      <c r="E316" s="20">
        <v>493</v>
      </c>
      <c r="F316" s="20">
        <v>80</v>
      </c>
      <c r="G316" s="20">
        <v>12</v>
      </c>
      <c r="H316" s="20">
        <v>78</v>
      </c>
      <c r="I316" s="21">
        <v>9035</v>
      </c>
    </row>
    <row r="317" spans="2:9" x14ac:dyDescent="0.25">
      <c r="B317" s="19" t="s">
        <v>45</v>
      </c>
      <c r="C317" s="20">
        <v>13967</v>
      </c>
      <c r="D317" s="20">
        <v>1940</v>
      </c>
      <c r="E317" s="20">
        <v>1337</v>
      </c>
      <c r="F317" s="20">
        <v>107</v>
      </c>
      <c r="G317" s="20">
        <v>93</v>
      </c>
      <c r="H317" s="20">
        <v>272</v>
      </c>
      <c r="I317" s="21">
        <v>17716</v>
      </c>
    </row>
    <row r="318" spans="2:9" x14ac:dyDescent="0.25">
      <c r="B318" s="19" t="s">
        <v>46</v>
      </c>
      <c r="C318" s="20">
        <v>116</v>
      </c>
      <c r="D318" s="20">
        <v>1631</v>
      </c>
      <c r="E318" s="20">
        <v>2239</v>
      </c>
      <c r="F318" s="20">
        <v>203</v>
      </c>
      <c r="G318" s="20">
        <v>21</v>
      </c>
      <c r="H318" s="20">
        <v>41</v>
      </c>
      <c r="I318" s="21">
        <v>4251</v>
      </c>
    </row>
    <row r="319" spans="2:9" x14ac:dyDescent="0.25">
      <c r="B319" s="19" t="s">
        <v>47</v>
      </c>
      <c r="C319" s="20">
        <v>0</v>
      </c>
      <c r="D319" s="20">
        <v>3</v>
      </c>
      <c r="E319" s="20">
        <v>1</v>
      </c>
      <c r="F319" s="20">
        <v>0</v>
      </c>
      <c r="G319" s="20">
        <v>0</v>
      </c>
      <c r="H319" s="20">
        <v>0</v>
      </c>
      <c r="I319" s="21">
        <v>4</v>
      </c>
    </row>
    <row r="320" spans="2:9" x14ac:dyDescent="0.25">
      <c r="B320" s="19" t="s">
        <v>96</v>
      </c>
      <c r="C320" s="20">
        <v>4895</v>
      </c>
      <c r="D320" s="20">
        <v>6129</v>
      </c>
      <c r="E320" s="20">
        <v>352</v>
      </c>
      <c r="F320" s="20">
        <v>78</v>
      </c>
      <c r="G320" s="20">
        <v>7</v>
      </c>
      <c r="H320" s="20">
        <v>191</v>
      </c>
      <c r="I320" s="21">
        <v>11652</v>
      </c>
    </row>
    <row r="321" spans="2:9" x14ac:dyDescent="0.25">
      <c r="B321" s="19" t="s">
        <v>155</v>
      </c>
      <c r="C321" s="20">
        <v>12</v>
      </c>
      <c r="D321" s="20">
        <v>0</v>
      </c>
      <c r="E321" s="20">
        <v>0</v>
      </c>
      <c r="F321" s="20">
        <v>9</v>
      </c>
      <c r="G321" s="20">
        <v>14</v>
      </c>
      <c r="H321" s="20">
        <v>102</v>
      </c>
      <c r="I321" s="21">
        <v>137</v>
      </c>
    </row>
    <row r="322" spans="2:9" x14ac:dyDescent="0.25">
      <c r="B322" s="19" t="s">
        <v>83</v>
      </c>
      <c r="C322" s="20">
        <v>920</v>
      </c>
      <c r="D322" s="20">
        <v>1976</v>
      </c>
      <c r="E322" s="20">
        <v>140</v>
      </c>
      <c r="F322" s="20">
        <v>18</v>
      </c>
      <c r="G322" s="20">
        <v>0</v>
      </c>
      <c r="H322" s="20">
        <v>0</v>
      </c>
      <c r="I322" s="21">
        <v>3054</v>
      </c>
    </row>
    <row r="323" spans="2:9" x14ac:dyDescent="0.25">
      <c r="B323" s="19" t="s">
        <v>135</v>
      </c>
      <c r="C323" s="20">
        <v>1</v>
      </c>
      <c r="D323" s="20">
        <v>0</v>
      </c>
      <c r="E323" s="20">
        <v>0</v>
      </c>
      <c r="F323" s="20">
        <v>0</v>
      </c>
      <c r="G323" s="20">
        <v>0</v>
      </c>
      <c r="H323" s="20">
        <v>19</v>
      </c>
      <c r="I323" s="21">
        <v>20</v>
      </c>
    </row>
    <row r="324" spans="2:9" x14ac:dyDescent="0.25">
      <c r="B324" s="19" t="s">
        <v>97</v>
      </c>
      <c r="C324" s="20">
        <v>14</v>
      </c>
      <c r="D324" s="20">
        <v>49</v>
      </c>
      <c r="E324" s="20">
        <v>13</v>
      </c>
      <c r="F324" s="20">
        <v>254</v>
      </c>
      <c r="G324" s="20">
        <v>531</v>
      </c>
      <c r="H324" s="20">
        <v>1051</v>
      </c>
      <c r="I324" s="21">
        <v>1912</v>
      </c>
    </row>
    <row r="325" spans="2:9" x14ac:dyDescent="0.25">
      <c r="B325" s="19" t="s">
        <v>70</v>
      </c>
      <c r="C325" s="20">
        <v>0</v>
      </c>
      <c r="D325" s="20">
        <v>28</v>
      </c>
      <c r="E325" s="20">
        <v>0</v>
      </c>
      <c r="F325" s="20">
        <v>0</v>
      </c>
      <c r="G325" s="20">
        <v>0</v>
      </c>
      <c r="H325" s="20">
        <v>38</v>
      </c>
      <c r="I325" s="21">
        <v>66</v>
      </c>
    </row>
    <row r="326" spans="2:9" x14ac:dyDescent="0.25">
      <c r="B326" s="19" t="s">
        <v>98</v>
      </c>
      <c r="C326" s="20">
        <v>0</v>
      </c>
      <c r="D326" s="20">
        <v>29</v>
      </c>
      <c r="E326" s="20">
        <v>15</v>
      </c>
      <c r="F326" s="20">
        <v>13</v>
      </c>
      <c r="G326" s="20">
        <v>83</v>
      </c>
      <c r="H326" s="20">
        <v>154</v>
      </c>
      <c r="I326" s="21">
        <v>294</v>
      </c>
    </row>
    <row r="327" spans="2:9" x14ac:dyDescent="0.25">
      <c r="B327" s="19" t="s">
        <v>177</v>
      </c>
      <c r="C327" s="20">
        <v>231</v>
      </c>
      <c r="D327" s="20">
        <v>2</v>
      </c>
      <c r="E327" s="20">
        <v>24</v>
      </c>
      <c r="F327" s="20">
        <v>0</v>
      </c>
      <c r="G327" s="20">
        <v>0</v>
      </c>
      <c r="H327" s="20">
        <v>0</v>
      </c>
      <c r="I327" s="21">
        <v>257</v>
      </c>
    </row>
    <row r="328" spans="2:9" x14ac:dyDescent="0.25">
      <c r="B328" s="19" t="s">
        <v>99</v>
      </c>
      <c r="C328" s="20">
        <v>27</v>
      </c>
      <c r="D328" s="20">
        <v>22</v>
      </c>
      <c r="E328" s="20">
        <v>2</v>
      </c>
      <c r="F328" s="20">
        <v>29</v>
      </c>
      <c r="G328" s="20">
        <v>1197</v>
      </c>
      <c r="H328" s="20">
        <v>2195</v>
      </c>
      <c r="I328" s="21">
        <v>3472</v>
      </c>
    </row>
    <row r="329" spans="2:9" x14ac:dyDescent="0.25">
      <c r="B329" s="19" t="s">
        <v>100</v>
      </c>
      <c r="C329" s="20">
        <v>1753</v>
      </c>
      <c r="D329" s="20">
        <v>124</v>
      </c>
      <c r="E329" s="20">
        <v>65</v>
      </c>
      <c r="F329" s="20">
        <v>7</v>
      </c>
      <c r="G329" s="20">
        <v>0</v>
      </c>
      <c r="H329" s="20">
        <v>10</v>
      </c>
      <c r="I329" s="21">
        <v>1959</v>
      </c>
    </row>
    <row r="330" spans="2:9" x14ac:dyDescent="0.25">
      <c r="B330" s="19" t="s">
        <v>137</v>
      </c>
      <c r="C330" s="20">
        <v>0</v>
      </c>
      <c r="D330" s="20">
        <v>0</v>
      </c>
      <c r="E330" s="20">
        <v>0</v>
      </c>
      <c r="F330" s="20">
        <v>15</v>
      </c>
      <c r="G330" s="20">
        <v>0</v>
      </c>
      <c r="H330" s="20">
        <v>0</v>
      </c>
      <c r="I330" s="21">
        <v>15</v>
      </c>
    </row>
    <row r="331" spans="2:9" x14ac:dyDescent="0.25">
      <c r="B331" s="19" t="s">
        <v>101</v>
      </c>
      <c r="C331" s="20">
        <v>79</v>
      </c>
      <c r="D331" s="20">
        <v>25</v>
      </c>
      <c r="E331" s="20">
        <v>159</v>
      </c>
      <c r="F331" s="20">
        <v>620</v>
      </c>
      <c r="G331" s="20">
        <v>138</v>
      </c>
      <c r="H331" s="20">
        <v>32</v>
      </c>
      <c r="I331" s="21">
        <v>1053</v>
      </c>
    </row>
    <row r="332" spans="2:9" x14ac:dyDescent="0.25">
      <c r="B332" s="19" t="s">
        <v>102</v>
      </c>
      <c r="C332" s="20">
        <v>1281</v>
      </c>
      <c r="D332" s="20">
        <v>58</v>
      </c>
      <c r="E332" s="20">
        <v>208</v>
      </c>
      <c r="F332" s="20">
        <v>34</v>
      </c>
      <c r="G332" s="20">
        <v>20</v>
      </c>
      <c r="H332" s="20">
        <v>3</v>
      </c>
      <c r="I332" s="21">
        <v>1604</v>
      </c>
    </row>
    <row r="333" spans="2:9" x14ac:dyDescent="0.25">
      <c r="B333" s="19" t="s">
        <v>48</v>
      </c>
      <c r="C333" s="20">
        <v>0</v>
      </c>
      <c r="D333" s="20">
        <v>0</v>
      </c>
      <c r="E333" s="20">
        <v>0</v>
      </c>
      <c r="F333" s="20">
        <v>53</v>
      </c>
      <c r="G333" s="20">
        <v>0</v>
      </c>
      <c r="H333" s="20">
        <v>0</v>
      </c>
      <c r="I333" s="21">
        <v>53</v>
      </c>
    </row>
    <row r="334" spans="2:9" x14ac:dyDescent="0.25">
      <c r="B334" s="19" t="s">
        <v>103</v>
      </c>
      <c r="C334" s="20">
        <v>18</v>
      </c>
      <c r="D334" s="20">
        <v>265</v>
      </c>
      <c r="E334" s="20">
        <v>899</v>
      </c>
      <c r="F334" s="20">
        <v>1194</v>
      </c>
      <c r="G334" s="20">
        <v>5</v>
      </c>
      <c r="H334" s="20">
        <v>25</v>
      </c>
      <c r="I334" s="21">
        <v>2406</v>
      </c>
    </row>
    <row r="335" spans="2:9" x14ac:dyDescent="0.25">
      <c r="B335" s="19" t="s">
        <v>104</v>
      </c>
      <c r="C335" s="20">
        <v>18</v>
      </c>
      <c r="D335" s="20">
        <v>60</v>
      </c>
      <c r="E335" s="20">
        <v>3268</v>
      </c>
      <c r="F335" s="20">
        <v>3503</v>
      </c>
      <c r="G335" s="20">
        <v>230</v>
      </c>
      <c r="H335" s="20">
        <v>137</v>
      </c>
      <c r="I335" s="21">
        <v>7216</v>
      </c>
    </row>
    <row r="336" spans="2:9" x14ac:dyDescent="0.25">
      <c r="B336" s="19" t="s">
        <v>105</v>
      </c>
      <c r="C336" s="20">
        <v>83</v>
      </c>
      <c r="D336" s="20">
        <v>3657</v>
      </c>
      <c r="E336" s="20">
        <v>11915</v>
      </c>
      <c r="F336" s="20">
        <v>6014</v>
      </c>
      <c r="G336" s="20">
        <v>87</v>
      </c>
      <c r="H336" s="20">
        <v>159</v>
      </c>
      <c r="I336" s="21">
        <v>21915</v>
      </c>
    </row>
    <row r="337" spans="2:9" x14ac:dyDescent="0.25">
      <c r="B337" s="19" t="s">
        <v>106</v>
      </c>
      <c r="C337" s="20">
        <v>9</v>
      </c>
      <c r="D337" s="20">
        <v>91</v>
      </c>
      <c r="E337" s="20">
        <v>594</v>
      </c>
      <c r="F337" s="20">
        <v>924</v>
      </c>
      <c r="G337" s="20">
        <v>84</v>
      </c>
      <c r="H337" s="20">
        <v>2</v>
      </c>
      <c r="I337" s="21">
        <v>1704</v>
      </c>
    </row>
    <row r="338" spans="2:9" x14ac:dyDescent="0.25">
      <c r="B338" s="19" t="s">
        <v>107</v>
      </c>
      <c r="C338" s="20">
        <v>309</v>
      </c>
      <c r="D338" s="20">
        <v>4071</v>
      </c>
      <c r="E338" s="20">
        <v>2082</v>
      </c>
      <c r="F338" s="20">
        <v>271</v>
      </c>
      <c r="G338" s="20">
        <v>122</v>
      </c>
      <c r="H338" s="20">
        <v>10</v>
      </c>
      <c r="I338" s="21">
        <v>6865</v>
      </c>
    </row>
    <row r="339" spans="2:9" x14ac:dyDescent="0.25">
      <c r="B339" s="19" t="s">
        <v>49</v>
      </c>
      <c r="C339" s="20">
        <v>85</v>
      </c>
      <c r="D339" s="20">
        <v>61</v>
      </c>
      <c r="E339" s="20">
        <v>0</v>
      </c>
      <c r="F339" s="20">
        <v>2</v>
      </c>
      <c r="G339" s="20">
        <v>82</v>
      </c>
      <c r="H339" s="20">
        <v>508</v>
      </c>
      <c r="I339" s="21">
        <v>738</v>
      </c>
    </row>
    <row r="340" spans="2:9" x14ac:dyDescent="0.25">
      <c r="B340" s="19" t="s">
        <v>50</v>
      </c>
      <c r="C340" s="20">
        <v>30</v>
      </c>
      <c r="D340" s="20">
        <v>35</v>
      </c>
      <c r="E340" s="20">
        <v>2903</v>
      </c>
      <c r="F340" s="20">
        <v>4513</v>
      </c>
      <c r="G340" s="20">
        <v>39</v>
      </c>
      <c r="H340" s="20">
        <v>4607</v>
      </c>
      <c r="I340" s="21">
        <v>12127</v>
      </c>
    </row>
    <row r="341" spans="2:9" x14ac:dyDescent="0.25">
      <c r="B341" s="19" t="s">
        <v>108</v>
      </c>
      <c r="C341" s="20">
        <v>0</v>
      </c>
      <c r="D341" s="20">
        <v>4</v>
      </c>
      <c r="E341" s="20">
        <v>1446</v>
      </c>
      <c r="F341" s="20">
        <v>299</v>
      </c>
      <c r="G341" s="20">
        <v>0</v>
      </c>
      <c r="H341" s="20">
        <v>0</v>
      </c>
      <c r="I341" s="21">
        <v>1749</v>
      </c>
    </row>
    <row r="342" spans="2:9" x14ac:dyDescent="0.25">
      <c r="B342" s="19" t="s">
        <v>109</v>
      </c>
      <c r="C342" s="20">
        <v>152</v>
      </c>
      <c r="D342" s="20">
        <v>2660</v>
      </c>
      <c r="E342" s="20">
        <v>483</v>
      </c>
      <c r="F342" s="20">
        <v>20</v>
      </c>
      <c r="G342" s="20">
        <v>3</v>
      </c>
      <c r="H342" s="20">
        <v>10</v>
      </c>
      <c r="I342" s="21">
        <v>3328</v>
      </c>
    </row>
    <row r="343" spans="2:9" x14ac:dyDescent="0.25">
      <c r="B343" s="19" t="s">
        <v>156</v>
      </c>
      <c r="C343" s="20">
        <v>0</v>
      </c>
      <c r="D343" s="20">
        <v>0</v>
      </c>
      <c r="E343" s="20">
        <v>1</v>
      </c>
      <c r="F343" s="20">
        <v>0</v>
      </c>
      <c r="G343" s="20">
        <v>1</v>
      </c>
      <c r="H343" s="20">
        <v>0</v>
      </c>
      <c r="I343" s="21">
        <v>2</v>
      </c>
    </row>
    <row r="344" spans="2:9" x14ac:dyDescent="0.25">
      <c r="B344" s="19" t="s">
        <v>51</v>
      </c>
      <c r="C344" s="20">
        <v>0</v>
      </c>
      <c r="D344" s="20">
        <v>0</v>
      </c>
      <c r="E344" s="20">
        <v>0</v>
      </c>
      <c r="F344" s="20">
        <v>0</v>
      </c>
      <c r="G344" s="20">
        <v>0</v>
      </c>
      <c r="H344" s="20">
        <v>60</v>
      </c>
      <c r="I344" s="21">
        <v>60</v>
      </c>
    </row>
    <row r="345" spans="2:9" x14ac:dyDescent="0.25">
      <c r="B345" s="19" t="s">
        <v>178</v>
      </c>
      <c r="C345" s="20">
        <v>28</v>
      </c>
      <c r="D345" s="20">
        <v>365</v>
      </c>
      <c r="E345" s="20">
        <v>1040</v>
      </c>
      <c r="F345" s="20">
        <v>152</v>
      </c>
      <c r="G345" s="20">
        <v>27</v>
      </c>
      <c r="H345" s="20">
        <v>2</v>
      </c>
      <c r="I345" s="21">
        <v>1614</v>
      </c>
    </row>
    <row r="346" spans="2:9" x14ac:dyDescent="0.25">
      <c r="B346" s="19" t="s">
        <v>74</v>
      </c>
      <c r="C346" s="20">
        <v>285</v>
      </c>
      <c r="D346" s="20">
        <v>249</v>
      </c>
      <c r="E346" s="20">
        <v>1</v>
      </c>
      <c r="F346" s="20">
        <v>1</v>
      </c>
      <c r="G346" s="20">
        <v>0</v>
      </c>
      <c r="H346" s="20">
        <v>8</v>
      </c>
      <c r="I346" s="21">
        <v>544</v>
      </c>
    </row>
    <row r="347" spans="2:9" x14ac:dyDescent="0.25">
      <c r="B347" s="19" t="s">
        <v>112</v>
      </c>
      <c r="C347" s="20">
        <v>24</v>
      </c>
      <c r="D347" s="20">
        <v>126</v>
      </c>
      <c r="E347" s="20">
        <v>50</v>
      </c>
      <c r="F347" s="20">
        <v>20</v>
      </c>
      <c r="G347" s="20">
        <v>22</v>
      </c>
      <c r="H347" s="20">
        <v>4717</v>
      </c>
      <c r="I347" s="21">
        <v>4959</v>
      </c>
    </row>
    <row r="348" spans="2:9" x14ac:dyDescent="0.25">
      <c r="B348" s="19" t="s">
        <v>180</v>
      </c>
      <c r="C348" s="20">
        <v>0</v>
      </c>
      <c r="D348" s="20">
        <v>0</v>
      </c>
      <c r="E348" s="20">
        <v>0</v>
      </c>
      <c r="F348" s="20">
        <v>4</v>
      </c>
      <c r="G348" s="20">
        <v>0</v>
      </c>
      <c r="H348" s="20">
        <v>0</v>
      </c>
      <c r="I348" s="21">
        <v>4</v>
      </c>
    </row>
    <row r="349" spans="2:9" x14ac:dyDescent="0.25">
      <c r="B349" s="19" t="s">
        <v>140</v>
      </c>
      <c r="C349" s="20">
        <v>0</v>
      </c>
      <c r="D349" s="20">
        <v>95</v>
      </c>
      <c r="E349" s="20">
        <v>7</v>
      </c>
      <c r="F349" s="20">
        <v>0</v>
      </c>
      <c r="G349" s="20">
        <v>0</v>
      </c>
      <c r="H349" s="20">
        <v>0</v>
      </c>
      <c r="I349" s="21">
        <v>102</v>
      </c>
    </row>
    <row r="350" spans="2:9" x14ac:dyDescent="0.25">
      <c r="B350" s="19" t="s">
        <v>179</v>
      </c>
      <c r="C350" s="20">
        <v>1256</v>
      </c>
      <c r="D350" s="20">
        <v>62</v>
      </c>
      <c r="E350" s="20">
        <v>25</v>
      </c>
      <c r="F350" s="20">
        <v>1</v>
      </c>
      <c r="G350" s="20">
        <v>0</v>
      </c>
      <c r="H350" s="20">
        <v>1</v>
      </c>
      <c r="I350" s="21">
        <v>1345</v>
      </c>
    </row>
    <row r="351" spans="2:9" x14ac:dyDescent="0.25">
      <c r="B351" s="19" t="s">
        <v>84</v>
      </c>
      <c r="C351" s="20">
        <v>544</v>
      </c>
      <c r="D351" s="20">
        <v>930</v>
      </c>
      <c r="E351" s="20">
        <v>3273</v>
      </c>
      <c r="F351" s="20">
        <v>2218</v>
      </c>
      <c r="G351" s="20">
        <v>192</v>
      </c>
      <c r="H351" s="20">
        <v>13</v>
      </c>
      <c r="I351" s="21">
        <v>7170</v>
      </c>
    </row>
    <row r="352" spans="2:9" x14ac:dyDescent="0.25">
      <c r="B352" s="19" t="s">
        <v>114</v>
      </c>
      <c r="C352" s="20">
        <v>10</v>
      </c>
      <c r="D352" s="20">
        <v>8</v>
      </c>
      <c r="E352" s="20">
        <v>24</v>
      </c>
      <c r="F352" s="20">
        <v>56</v>
      </c>
      <c r="G352" s="20">
        <v>198</v>
      </c>
      <c r="H352" s="20">
        <v>598</v>
      </c>
      <c r="I352" s="21">
        <v>894</v>
      </c>
    </row>
    <row r="353" spans="2:9" x14ac:dyDescent="0.25">
      <c r="B353" s="19" t="s">
        <v>115</v>
      </c>
      <c r="C353" s="20">
        <v>163</v>
      </c>
      <c r="D353" s="20">
        <v>3164</v>
      </c>
      <c r="E353" s="20">
        <v>201</v>
      </c>
      <c r="F353" s="20">
        <v>4</v>
      </c>
      <c r="G353" s="20">
        <v>26</v>
      </c>
      <c r="H353" s="20">
        <v>2</v>
      </c>
      <c r="I353" s="21">
        <v>3560</v>
      </c>
    </row>
    <row r="354" spans="2:9" x14ac:dyDescent="0.25">
      <c r="B354" s="19" t="s">
        <v>116</v>
      </c>
      <c r="C354" s="20">
        <v>199</v>
      </c>
      <c r="D354" s="20">
        <v>254</v>
      </c>
      <c r="E354" s="20">
        <v>1472</v>
      </c>
      <c r="F354" s="20">
        <v>90</v>
      </c>
      <c r="G354" s="20">
        <v>24</v>
      </c>
      <c r="H354" s="20">
        <v>2</v>
      </c>
      <c r="I354" s="21">
        <v>2041</v>
      </c>
    </row>
    <row r="355" spans="2:9" x14ac:dyDescent="0.25">
      <c r="B355" s="19" t="s">
        <v>117</v>
      </c>
      <c r="C355" s="20">
        <v>19</v>
      </c>
      <c r="D355" s="20">
        <v>0</v>
      </c>
      <c r="E355" s="20">
        <v>27</v>
      </c>
      <c r="F355" s="20">
        <v>3</v>
      </c>
      <c r="G355" s="20">
        <v>0</v>
      </c>
      <c r="H355" s="20">
        <v>19</v>
      </c>
      <c r="I355" s="21">
        <v>68</v>
      </c>
    </row>
    <row r="356" spans="2:9" x14ac:dyDescent="0.25">
      <c r="B356" s="19" t="s">
        <v>118</v>
      </c>
      <c r="C356" s="20">
        <v>202</v>
      </c>
      <c r="D356" s="20">
        <v>0</v>
      </c>
      <c r="E356" s="20">
        <v>5</v>
      </c>
      <c r="F356" s="20">
        <v>57</v>
      </c>
      <c r="G356" s="20">
        <v>0</v>
      </c>
      <c r="H356" s="20">
        <v>9</v>
      </c>
      <c r="I356" s="21">
        <v>273</v>
      </c>
    </row>
    <row r="357" spans="2:9" x14ac:dyDescent="0.25">
      <c r="B357" s="19" t="s">
        <v>119</v>
      </c>
      <c r="C357" s="20">
        <v>2152</v>
      </c>
      <c r="D357" s="20">
        <v>84</v>
      </c>
      <c r="E357" s="20">
        <v>125</v>
      </c>
      <c r="F357" s="20">
        <v>13</v>
      </c>
      <c r="G357" s="20">
        <v>2</v>
      </c>
      <c r="H357" s="20">
        <v>34</v>
      </c>
      <c r="I357" s="21">
        <v>2410</v>
      </c>
    </row>
    <row r="358" spans="2:9" x14ac:dyDescent="0.25">
      <c r="B358" s="19" t="s">
        <v>120</v>
      </c>
      <c r="C358" s="20">
        <v>2785</v>
      </c>
      <c r="D358" s="20">
        <v>420</v>
      </c>
      <c r="E358" s="20">
        <v>36</v>
      </c>
      <c r="F358" s="20">
        <v>0</v>
      </c>
      <c r="G358" s="20">
        <v>2</v>
      </c>
      <c r="H358" s="20">
        <v>0</v>
      </c>
      <c r="I358" s="21">
        <v>3243</v>
      </c>
    </row>
    <row r="359" spans="2:9" x14ac:dyDescent="0.25">
      <c r="B359" s="19" t="s">
        <v>121</v>
      </c>
      <c r="C359" s="20">
        <v>333</v>
      </c>
      <c r="D359" s="20">
        <v>4</v>
      </c>
      <c r="E359" s="20">
        <v>17</v>
      </c>
      <c r="F359" s="20">
        <v>1</v>
      </c>
      <c r="G359" s="20">
        <v>0</v>
      </c>
      <c r="H359" s="20">
        <v>0</v>
      </c>
      <c r="I359" s="21">
        <v>355</v>
      </c>
    </row>
    <row r="360" spans="2:9" x14ac:dyDescent="0.25">
      <c r="B360" s="19" t="s">
        <v>141</v>
      </c>
      <c r="C360" s="20">
        <v>196</v>
      </c>
      <c r="D360" s="20">
        <v>1</v>
      </c>
      <c r="E360" s="20">
        <v>0</v>
      </c>
      <c r="F360" s="20">
        <v>4</v>
      </c>
      <c r="G360" s="20">
        <v>0</v>
      </c>
      <c r="H360" s="20">
        <v>0</v>
      </c>
      <c r="I360" s="21">
        <v>201</v>
      </c>
    </row>
    <row r="361" spans="2:9" x14ac:dyDescent="0.25">
      <c r="B361" s="19" t="s">
        <v>142</v>
      </c>
      <c r="C361" s="20">
        <v>22</v>
      </c>
      <c r="D361" s="20">
        <v>39</v>
      </c>
      <c r="E361" s="20">
        <v>0</v>
      </c>
      <c r="F361" s="20">
        <v>0</v>
      </c>
      <c r="G361" s="20">
        <v>0</v>
      </c>
      <c r="H361" s="20">
        <v>0</v>
      </c>
      <c r="I361" s="21">
        <v>61</v>
      </c>
    </row>
    <row r="362" spans="2:9" x14ac:dyDescent="0.25">
      <c r="B362" s="19" t="s">
        <v>171</v>
      </c>
      <c r="C362" s="20">
        <v>17</v>
      </c>
      <c r="D362" s="20">
        <v>0</v>
      </c>
      <c r="E362" s="20">
        <v>0</v>
      </c>
      <c r="F362" s="20">
        <v>0</v>
      </c>
      <c r="G362" s="20">
        <v>0</v>
      </c>
      <c r="H362" s="20">
        <v>0</v>
      </c>
      <c r="I362" s="21">
        <v>17</v>
      </c>
    </row>
    <row r="363" spans="2:9" x14ac:dyDescent="0.25">
      <c r="B363" s="19" t="s">
        <v>122</v>
      </c>
      <c r="C363" s="20">
        <v>2</v>
      </c>
      <c r="D363" s="20">
        <v>1</v>
      </c>
      <c r="E363" s="20">
        <v>163</v>
      </c>
      <c r="F363" s="20">
        <v>184</v>
      </c>
      <c r="G363" s="20">
        <v>55</v>
      </c>
      <c r="H363" s="20">
        <v>273</v>
      </c>
      <c r="I363" s="21">
        <v>678</v>
      </c>
    </row>
    <row r="364" spans="2:9" x14ac:dyDescent="0.25">
      <c r="B364" s="19" t="s">
        <v>123</v>
      </c>
      <c r="C364" s="20">
        <v>0</v>
      </c>
      <c r="D364" s="20">
        <v>7</v>
      </c>
      <c r="E364" s="20">
        <v>18</v>
      </c>
      <c r="F364" s="20">
        <v>158</v>
      </c>
      <c r="G364" s="20">
        <v>10</v>
      </c>
      <c r="H364" s="20">
        <v>52</v>
      </c>
      <c r="I364" s="21">
        <v>245</v>
      </c>
    </row>
    <row r="365" spans="2:9" x14ac:dyDescent="0.25">
      <c r="B365" s="19" t="s">
        <v>144</v>
      </c>
      <c r="C365" s="20">
        <v>250</v>
      </c>
      <c r="D365" s="20">
        <v>30</v>
      </c>
      <c r="E365" s="20">
        <v>5</v>
      </c>
      <c r="F365" s="20">
        <v>0</v>
      </c>
      <c r="G365" s="20">
        <v>0</v>
      </c>
      <c r="H365" s="20">
        <v>1</v>
      </c>
      <c r="I365" s="21">
        <v>286</v>
      </c>
    </row>
    <row r="366" spans="2:9" x14ac:dyDescent="0.25">
      <c r="B366" s="19" t="s">
        <v>124</v>
      </c>
      <c r="C366" s="20">
        <v>3</v>
      </c>
      <c r="D366" s="20">
        <v>44</v>
      </c>
      <c r="E366" s="20">
        <v>14</v>
      </c>
      <c r="F366" s="20">
        <v>5</v>
      </c>
      <c r="G366" s="20">
        <v>0</v>
      </c>
      <c r="H366" s="20">
        <v>2</v>
      </c>
      <c r="I366" s="21">
        <v>68</v>
      </c>
    </row>
    <row r="367" spans="2:9" x14ac:dyDescent="0.25">
      <c r="B367" s="19" t="s">
        <v>145</v>
      </c>
      <c r="C367" s="20">
        <v>0</v>
      </c>
      <c r="D367" s="20">
        <v>0</v>
      </c>
      <c r="E367" s="20">
        <v>0</v>
      </c>
      <c r="F367" s="20">
        <v>1</v>
      </c>
      <c r="G367" s="20">
        <v>0</v>
      </c>
      <c r="H367" s="20">
        <v>0</v>
      </c>
      <c r="I367" s="21">
        <v>1</v>
      </c>
    </row>
    <row r="368" spans="2:9" x14ac:dyDescent="0.25">
      <c r="B368" s="19" t="s">
        <v>147</v>
      </c>
      <c r="C368" s="20">
        <v>176</v>
      </c>
      <c r="D368" s="20">
        <v>2</v>
      </c>
      <c r="E368" s="20">
        <v>2</v>
      </c>
      <c r="F368" s="20">
        <v>0</v>
      </c>
      <c r="G368" s="20">
        <v>1</v>
      </c>
      <c r="H368" s="20">
        <v>0</v>
      </c>
      <c r="I368" s="21">
        <v>181</v>
      </c>
    </row>
    <row r="369" spans="2:9" x14ac:dyDescent="0.25">
      <c r="B369" s="19" t="s">
        <v>181</v>
      </c>
      <c r="C369" s="20">
        <v>4</v>
      </c>
      <c r="D369" s="20">
        <v>0</v>
      </c>
      <c r="E369" s="20">
        <v>0</v>
      </c>
      <c r="F369" s="20">
        <v>0</v>
      </c>
      <c r="G369" s="20">
        <v>0</v>
      </c>
      <c r="H369" s="20">
        <v>0</v>
      </c>
      <c r="I369" s="21">
        <v>4</v>
      </c>
    </row>
    <row r="370" spans="2:9" x14ac:dyDescent="0.25">
      <c r="B370" s="19" t="s">
        <v>126</v>
      </c>
      <c r="C370" s="20">
        <v>3</v>
      </c>
      <c r="D370" s="20">
        <v>0</v>
      </c>
      <c r="E370" s="20">
        <v>0</v>
      </c>
      <c r="F370" s="20">
        <v>0</v>
      </c>
      <c r="G370" s="20">
        <v>0</v>
      </c>
      <c r="H370" s="20">
        <v>0</v>
      </c>
      <c r="I370" s="21">
        <v>3</v>
      </c>
    </row>
    <row r="371" spans="2:9" x14ac:dyDescent="0.25">
      <c r="B371" s="19" t="s">
        <v>128</v>
      </c>
      <c r="C371" s="20">
        <v>0</v>
      </c>
      <c r="D371" s="20">
        <v>3</v>
      </c>
      <c r="E371" s="20">
        <v>16</v>
      </c>
      <c r="F371" s="20">
        <v>128</v>
      </c>
      <c r="G371" s="20">
        <v>0</v>
      </c>
      <c r="H371" s="20">
        <v>0</v>
      </c>
      <c r="I371" s="21">
        <v>147</v>
      </c>
    </row>
    <row r="372" spans="2:9" x14ac:dyDescent="0.25">
      <c r="B372" s="19" t="s">
        <v>169</v>
      </c>
      <c r="C372" s="20">
        <v>396</v>
      </c>
      <c r="D372" s="20">
        <v>5</v>
      </c>
      <c r="E372" s="20">
        <v>48</v>
      </c>
      <c r="F372" s="20">
        <v>0</v>
      </c>
      <c r="G372" s="20">
        <v>0</v>
      </c>
      <c r="H372" s="20">
        <v>0</v>
      </c>
      <c r="I372" s="21">
        <v>449</v>
      </c>
    </row>
    <row r="373" spans="2:9" x14ac:dyDescent="0.25">
      <c r="B373" s="19" t="s">
        <v>129</v>
      </c>
      <c r="C373" s="20">
        <v>8</v>
      </c>
      <c r="D373" s="20">
        <v>12</v>
      </c>
      <c r="E373" s="20">
        <v>7</v>
      </c>
      <c r="F373" s="20">
        <v>0</v>
      </c>
      <c r="G373" s="20">
        <v>0</v>
      </c>
      <c r="H373" s="20">
        <v>0</v>
      </c>
      <c r="I373" s="21">
        <v>27</v>
      </c>
    </row>
    <row r="374" spans="2:9" x14ac:dyDescent="0.25">
      <c r="B374" s="19" t="s">
        <v>148</v>
      </c>
      <c r="C374" s="20">
        <v>188</v>
      </c>
      <c r="D374" s="20">
        <v>0</v>
      </c>
      <c r="E374" s="20">
        <v>0</v>
      </c>
      <c r="F374" s="20">
        <v>0</v>
      </c>
      <c r="G374" s="20">
        <v>0</v>
      </c>
      <c r="H374" s="20">
        <v>0</v>
      </c>
      <c r="I374" s="21">
        <v>188</v>
      </c>
    </row>
    <row r="375" spans="2:9" x14ac:dyDescent="0.25">
      <c r="B375" s="19" t="s">
        <v>130</v>
      </c>
      <c r="C375" s="20">
        <v>33</v>
      </c>
      <c r="D375" s="20">
        <v>0</v>
      </c>
      <c r="E375" s="20">
        <v>3</v>
      </c>
      <c r="F375" s="20">
        <v>28</v>
      </c>
      <c r="G375" s="20">
        <v>2</v>
      </c>
      <c r="H375" s="20">
        <v>0</v>
      </c>
      <c r="I375" s="21">
        <v>66</v>
      </c>
    </row>
    <row r="376" spans="2:9" x14ac:dyDescent="0.25">
      <c r="B376" s="19" t="s">
        <v>77</v>
      </c>
      <c r="C376" s="20">
        <v>0</v>
      </c>
      <c r="D376" s="20">
        <v>12</v>
      </c>
      <c r="E376" s="20">
        <v>34</v>
      </c>
      <c r="F376" s="20">
        <v>45</v>
      </c>
      <c r="G376" s="20">
        <v>0</v>
      </c>
      <c r="H376" s="20">
        <v>0</v>
      </c>
      <c r="I376" s="21">
        <v>91</v>
      </c>
    </row>
    <row r="377" spans="2:9" x14ac:dyDescent="0.25">
      <c r="B377" s="19" t="s">
        <v>131</v>
      </c>
      <c r="C377" s="20">
        <v>241</v>
      </c>
      <c r="D377" s="20">
        <v>88</v>
      </c>
      <c r="E377" s="20">
        <v>0</v>
      </c>
      <c r="F377" s="20">
        <v>0</v>
      </c>
      <c r="G377" s="20">
        <v>0</v>
      </c>
      <c r="H377" s="20">
        <v>0</v>
      </c>
      <c r="I377" s="21">
        <v>329</v>
      </c>
    </row>
    <row r="378" spans="2:9" x14ac:dyDescent="0.25">
      <c r="B378" s="19" t="s">
        <v>132</v>
      </c>
      <c r="C378" s="20">
        <v>5</v>
      </c>
      <c r="D378" s="20">
        <v>1</v>
      </c>
      <c r="E378" s="20">
        <v>2019</v>
      </c>
      <c r="F378" s="20">
        <v>368</v>
      </c>
      <c r="G378" s="20">
        <v>26</v>
      </c>
      <c r="H378" s="20">
        <v>4089</v>
      </c>
      <c r="I378" s="21">
        <v>6508</v>
      </c>
    </row>
    <row r="379" spans="2:9" x14ac:dyDescent="0.25">
      <c r="B379" s="19" t="s">
        <v>133</v>
      </c>
      <c r="C379" s="20">
        <v>85</v>
      </c>
      <c r="D379" s="20">
        <v>0</v>
      </c>
      <c r="E379" s="20">
        <v>0</v>
      </c>
      <c r="F379" s="20">
        <v>0</v>
      </c>
      <c r="G379" s="20">
        <v>0</v>
      </c>
      <c r="H379" s="20">
        <v>0</v>
      </c>
      <c r="I379" s="21">
        <v>85</v>
      </c>
    </row>
    <row r="380" spans="2:9" x14ac:dyDescent="0.25">
      <c r="B380" s="19" t="s">
        <v>134</v>
      </c>
      <c r="C380" s="20">
        <v>0</v>
      </c>
      <c r="D380" s="20">
        <v>8</v>
      </c>
      <c r="E380" s="20">
        <v>348</v>
      </c>
      <c r="F380" s="20">
        <v>18</v>
      </c>
      <c r="G380" s="20">
        <v>0</v>
      </c>
      <c r="H380" s="20">
        <v>0</v>
      </c>
      <c r="I380" s="21">
        <v>374</v>
      </c>
    </row>
    <row r="381" spans="2:9" x14ac:dyDescent="0.25">
      <c r="B381" s="19" t="s">
        <v>170</v>
      </c>
      <c r="C381" s="20">
        <v>3</v>
      </c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1">
        <v>3</v>
      </c>
    </row>
    <row r="382" spans="2:9" x14ac:dyDescent="0.25">
      <c r="B382" s="19"/>
      <c r="C382" s="20"/>
      <c r="D382" s="20"/>
      <c r="E382" s="20"/>
      <c r="F382" s="20"/>
      <c r="G382" s="20"/>
      <c r="H382" s="20"/>
      <c r="I382" s="21"/>
    </row>
    <row r="383" spans="2:9" x14ac:dyDescent="0.25">
      <c r="B383" s="19"/>
      <c r="C383" s="20"/>
      <c r="D383" s="20"/>
      <c r="E383" s="20"/>
      <c r="F383" s="20"/>
      <c r="G383" s="20"/>
      <c r="H383" s="20"/>
      <c r="I383" s="21"/>
    </row>
    <row r="384" spans="2:9" x14ac:dyDescent="0.25">
      <c r="B384" s="19"/>
      <c r="C384" s="20"/>
      <c r="D384" s="20"/>
      <c r="E384" s="20"/>
      <c r="F384" s="20"/>
      <c r="G384" s="20"/>
      <c r="H384" s="20"/>
      <c r="I384" s="21"/>
    </row>
    <row r="385" spans="2:10" x14ac:dyDescent="0.25">
      <c r="B385" s="19" t="s">
        <v>8</v>
      </c>
      <c r="C385" s="19">
        <f t="shared" ref="C385:H385" si="5">SUM(C303:C384)</f>
        <v>907395</v>
      </c>
      <c r="D385" s="19">
        <f t="shared" si="5"/>
        <v>169878</v>
      </c>
      <c r="E385" s="19">
        <f t="shared" si="5"/>
        <v>182373</v>
      </c>
      <c r="F385" s="19">
        <f t="shared" si="5"/>
        <v>75017</v>
      </c>
      <c r="G385" s="19">
        <f t="shared" si="5"/>
        <v>16612</v>
      </c>
      <c r="H385" s="19">
        <f t="shared" si="5"/>
        <v>51399</v>
      </c>
      <c r="I385" s="19">
        <f>SUM(I303:I384)</f>
        <v>1402674</v>
      </c>
    </row>
    <row r="386" spans="2:10" x14ac:dyDescent="0.25">
      <c r="B386" s="63"/>
      <c r="C386" s="64"/>
      <c r="D386" s="64"/>
      <c r="E386" s="64"/>
      <c r="F386" s="64"/>
      <c r="G386" s="64"/>
      <c r="H386" s="64"/>
    </row>
    <row r="387" spans="2:10" x14ac:dyDescent="0.25">
      <c r="B387" s="63"/>
      <c r="C387" s="64"/>
      <c r="D387" s="64"/>
      <c r="E387" s="64"/>
      <c r="F387" s="64"/>
      <c r="G387" s="64"/>
      <c r="H387" s="64"/>
    </row>
    <row r="388" spans="2:10" ht="15.75" thickBot="1" x14ac:dyDescent="0.3">
      <c r="B388" s="26"/>
      <c r="C388" s="27"/>
      <c r="D388" s="27"/>
      <c r="E388" s="27"/>
      <c r="F388" s="27"/>
      <c r="G388" s="27"/>
      <c r="H388" s="27"/>
      <c r="I388" s="27"/>
      <c r="J388" s="28"/>
    </row>
    <row r="389" spans="2:10" thickBot="1" x14ac:dyDescent="0.3">
      <c r="B389" s="48" t="s">
        <v>57</v>
      </c>
      <c r="C389" s="49"/>
      <c r="D389" s="49"/>
      <c r="E389" s="49"/>
      <c r="F389" s="49"/>
      <c r="G389" s="49"/>
      <c r="H389" s="50"/>
      <c r="I389" s="61" t="str">
        <f>$I$26</f>
        <v>ACUMULAT DESEMBRE 2021</v>
      </c>
    </row>
    <row r="390" spans="2:10" x14ac:dyDescent="0.25">
      <c r="B390" s="17" t="s">
        <v>31</v>
      </c>
      <c r="C390" s="18" t="s">
        <v>32</v>
      </c>
      <c r="D390" s="18" t="s">
        <v>33</v>
      </c>
      <c r="E390" s="18" t="s">
        <v>34</v>
      </c>
      <c r="F390" s="18" t="s">
        <v>35</v>
      </c>
      <c r="G390" s="18" t="s">
        <v>36</v>
      </c>
      <c r="H390" s="18" t="s">
        <v>37</v>
      </c>
      <c r="I390" s="18" t="s">
        <v>8</v>
      </c>
    </row>
    <row r="391" spans="2:10" x14ac:dyDescent="0.25">
      <c r="B391" s="19" t="s">
        <v>38</v>
      </c>
      <c r="C391" s="20">
        <v>20050759</v>
      </c>
      <c r="D391" s="20">
        <v>1175928</v>
      </c>
      <c r="E391" s="20">
        <v>1030514</v>
      </c>
      <c r="F391" s="20">
        <v>355294</v>
      </c>
      <c r="G391" s="20">
        <v>74536</v>
      </c>
      <c r="H391" s="20">
        <v>180359</v>
      </c>
      <c r="I391" s="19">
        <v>22867390</v>
      </c>
    </row>
    <row r="392" spans="2:10" x14ac:dyDescent="0.25">
      <c r="B392" s="19" t="s">
        <v>39</v>
      </c>
      <c r="C392" s="20">
        <v>7757737</v>
      </c>
      <c r="D392" s="20">
        <v>315775</v>
      </c>
      <c r="E392" s="20">
        <v>274907</v>
      </c>
      <c r="F392" s="20">
        <v>86197</v>
      </c>
      <c r="G392" s="20">
        <v>12859</v>
      </c>
      <c r="H392" s="20">
        <v>44976</v>
      </c>
      <c r="I392" s="19">
        <v>8492451</v>
      </c>
    </row>
    <row r="393" spans="2:10" x14ac:dyDescent="0.25">
      <c r="B393" s="19" t="s">
        <v>40</v>
      </c>
      <c r="C393" s="20">
        <v>4687479</v>
      </c>
      <c r="D393" s="20">
        <v>1159944</v>
      </c>
      <c r="E393" s="20">
        <v>674064</v>
      </c>
      <c r="F393" s="20">
        <v>127899</v>
      </c>
      <c r="G393" s="20">
        <v>35656</v>
      </c>
      <c r="H393" s="20">
        <v>57047</v>
      </c>
      <c r="I393" s="19">
        <v>6742089</v>
      </c>
    </row>
    <row r="394" spans="2:10" x14ac:dyDescent="0.25">
      <c r="B394" s="19" t="s">
        <v>41</v>
      </c>
      <c r="C394" s="20">
        <v>2257947</v>
      </c>
      <c r="D394" s="20">
        <v>1339557</v>
      </c>
      <c r="E394" s="20">
        <v>871482</v>
      </c>
      <c r="F394" s="20">
        <v>420518</v>
      </c>
      <c r="G394" s="20">
        <v>113412</v>
      </c>
      <c r="H394" s="20">
        <v>71238</v>
      </c>
      <c r="I394" s="19">
        <v>5074154</v>
      </c>
    </row>
    <row r="395" spans="2:10" x14ac:dyDescent="0.25">
      <c r="B395" s="19" t="s">
        <v>42</v>
      </c>
      <c r="C395" s="20">
        <v>1095361</v>
      </c>
      <c r="D395" s="20">
        <v>23557</v>
      </c>
      <c r="E395" s="20">
        <v>30259</v>
      </c>
      <c r="F395" s="20">
        <v>15009</v>
      </c>
      <c r="G395" s="20">
        <v>1385</v>
      </c>
      <c r="H395" s="20">
        <v>9720</v>
      </c>
      <c r="I395" s="19">
        <v>1175291</v>
      </c>
    </row>
    <row r="396" spans="2:10" x14ac:dyDescent="0.25">
      <c r="B396" s="19" t="s">
        <v>43</v>
      </c>
      <c r="C396" s="20">
        <v>370717</v>
      </c>
      <c r="D396" s="20">
        <v>41701</v>
      </c>
      <c r="E396" s="20">
        <v>25778</v>
      </c>
      <c r="F396" s="20">
        <v>7946</v>
      </c>
      <c r="G396" s="20">
        <v>2435</v>
      </c>
      <c r="H396" s="20">
        <v>2589</v>
      </c>
      <c r="I396" s="19">
        <v>451166</v>
      </c>
    </row>
    <row r="397" spans="2:10" x14ac:dyDescent="0.25">
      <c r="B397" s="19" t="s">
        <v>89</v>
      </c>
      <c r="C397" s="20">
        <v>8100</v>
      </c>
      <c r="D397" s="20">
        <v>83</v>
      </c>
      <c r="E397" s="20">
        <v>31</v>
      </c>
      <c r="F397" s="20">
        <v>75</v>
      </c>
      <c r="G397" s="20">
        <v>2</v>
      </c>
      <c r="H397" s="20">
        <v>5</v>
      </c>
      <c r="I397" s="19">
        <v>8296</v>
      </c>
    </row>
    <row r="398" spans="2:10" x14ac:dyDescent="0.25">
      <c r="B398" s="19" t="s">
        <v>90</v>
      </c>
      <c r="C398" s="20">
        <v>128</v>
      </c>
      <c r="D398" s="20">
        <v>377</v>
      </c>
      <c r="E398" s="20">
        <v>119</v>
      </c>
      <c r="F398" s="20">
        <v>1746</v>
      </c>
      <c r="G398" s="20">
        <v>38</v>
      </c>
      <c r="H398" s="20">
        <v>29</v>
      </c>
      <c r="I398" s="19">
        <v>2437</v>
      </c>
    </row>
    <row r="399" spans="2:10" x14ac:dyDescent="0.25">
      <c r="B399" s="19" t="s">
        <v>91</v>
      </c>
      <c r="C399" s="20">
        <v>1573721</v>
      </c>
      <c r="D399" s="20">
        <v>62904</v>
      </c>
      <c r="E399" s="20">
        <v>37221</v>
      </c>
      <c r="F399" s="20">
        <v>8566</v>
      </c>
      <c r="G399" s="20">
        <v>1769</v>
      </c>
      <c r="H399" s="20">
        <v>3999</v>
      </c>
      <c r="I399" s="19">
        <v>1688180</v>
      </c>
    </row>
    <row r="400" spans="2:10" x14ac:dyDescent="0.25">
      <c r="B400" s="19" t="s">
        <v>92</v>
      </c>
      <c r="C400" s="20">
        <v>1087239</v>
      </c>
      <c r="D400" s="20">
        <v>15253</v>
      </c>
      <c r="E400" s="20">
        <v>22112</v>
      </c>
      <c r="F400" s="20">
        <v>9968</v>
      </c>
      <c r="G400" s="20">
        <v>4171</v>
      </c>
      <c r="H400" s="20">
        <v>2955</v>
      </c>
      <c r="I400" s="19">
        <v>1141698</v>
      </c>
    </row>
    <row r="401" spans="2:9" x14ac:dyDescent="0.25">
      <c r="B401" s="19" t="s">
        <v>93</v>
      </c>
      <c r="C401" s="20">
        <v>540706</v>
      </c>
      <c r="D401" s="20">
        <v>6564</v>
      </c>
      <c r="E401" s="20">
        <v>9873</v>
      </c>
      <c r="F401" s="20">
        <v>3171</v>
      </c>
      <c r="G401" s="20">
        <v>579</v>
      </c>
      <c r="H401" s="20">
        <v>1917</v>
      </c>
      <c r="I401" s="19">
        <v>562810</v>
      </c>
    </row>
    <row r="402" spans="2:9" x14ac:dyDescent="0.25">
      <c r="B402" s="19" t="s">
        <v>94</v>
      </c>
      <c r="C402" s="20">
        <v>525263</v>
      </c>
      <c r="D402" s="20">
        <v>9430</v>
      </c>
      <c r="E402" s="20">
        <v>11264</v>
      </c>
      <c r="F402" s="20">
        <v>3363</v>
      </c>
      <c r="G402" s="20">
        <v>608</v>
      </c>
      <c r="H402" s="20">
        <v>864</v>
      </c>
      <c r="I402" s="19">
        <v>550792</v>
      </c>
    </row>
    <row r="403" spans="2:9" x14ac:dyDescent="0.25">
      <c r="B403" s="19" t="s">
        <v>176</v>
      </c>
      <c r="C403" s="20">
        <v>56323</v>
      </c>
      <c r="D403" s="20">
        <v>1042</v>
      </c>
      <c r="E403" s="20">
        <v>888</v>
      </c>
      <c r="F403" s="20">
        <v>89</v>
      </c>
      <c r="G403" s="20">
        <v>25</v>
      </c>
      <c r="H403" s="20">
        <v>100</v>
      </c>
      <c r="I403" s="19">
        <v>58467</v>
      </c>
    </row>
    <row r="404" spans="2:9" x14ac:dyDescent="0.25">
      <c r="B404" s="19" t="s">
        <v>44</v>
      </c>
      <c r="C404" s="20">
        <v>262369</v>
      </c>
      <c r="D404" s="20">
        <v>55210</v>
      </c>
      <c r="E404" s="20">
        <v>6042</v>
      </c>
      <c r="F404" s="20">
        <v>2653</v>
      </c>
      <c r="G404" s="20">
        <v>491</v>
      </c>
      <c r="H404" s="20">
        <v>656</v>
      </c>
      <c r="I404" s="19">
        <v>327421</v>
      </c>
    </row>
    <row r="405" spans="2:9" x14ac:dyDescent="0.25">
      <c r="B405" s="19" t="s">
        <v>45</v>
      </c>
      <c r="C405" s="20">
        <v>427129</v>
      </c>
      <c r="D405" s="20">
        <v>71308</v>
      </c>
      <c r="E405" s="20">
        <v>19557</v>
      </c>
      <c r="F405" s="20">
        <v>1482</v>
      </c>
      <c r="G405" s="20">
        <v>599</v>
      </c>
      <c r="H405" s="20">
        <v>2875</v>
      </c>
      <c r="I405" s="19">
        <v>522950</v>
      </c>
    </row>
    <row r="406" spans="2:9" x14ac:dyDescent="0.25">
      <c r="B406" s="19" t="s">
        <v>46</v>
      </c>
      <c r="C406" s="20">
        <v>27688</v>
      </c>
      <c r="D406" s="20">
        <v>99039</v>
      </c>
      <c r="E406" s="20">
        <v>64026</v>
      </c>
      <c r="F406" s="20">
        <v>9634</v>
      </c>
      <c r="G406" s="20">
        <v>622</v>
      </c>
      <c r="H406" s="20">
        <v>399</v>
      </c>
      <c r="I406" s="19">
        <v>201408</v>
      </c>
    </row>
    <row r="407" spans="2:9" x14ac:dyDescent="0.25">
      <c r="B407" s="19" t="s">
        <v>47</v>
      </c>
      <c r="C407" s="20">
        <v>104605</v>
      </c>
      <c r="D407" s="20">
        <v>119274</v>
      </c>
      <c r="E407" s="20">
        <v>91185</v>
      </c>
      <c r="F407" s="20">
        <v>3953</v>
      </c>
      <c r="G407" s="20">
        <v>444</v>
      </c>
      <c r="H407" s="20">
        <v>754</v>
      </c>
      <c r="I407" s="19">
        <v>320215</v>
      </c>
    </row>
    <row r="408" spans="2:9" x14ac:dyDescent="0.25">
      <c r="B408" s="19" t="s">
        <v>96</v>
      </c>
      <c r="C408" s="20">
        <v>158668</v>
      </c>
      <c r="D408" s="20">
        <v>177407</v>
      </c>
      <c r="E408" s="20">
        <v>5674</v>
      </c>
      <c r="F408" s="20">
        <v>1044</v>
      </c>
      <c r="G408" s="20">
        <v>1716</v>
      </c>
      <c r="H408" s="20">
        <v>1880</v>
      </c>
      <c r="I408" s="19">
        <v>346389</v>
      </c>
    </row>
    <row r="409" spans="2:9" x14ac:dyDescent="0.25">
      <c r="B409" s="19" t="s">
        <v>155</v>
      </c>
      <c r="C409" s="20">
        <v>996</v>
      </c>
      <c r="D409" s="20">
        <v>84</v>
      </c>
      <c r="E409" s="20">
        <v>18</v>
      </c>
      <c r="F409" s="20">
        <v>194</v>
      </c>
      <c r="G409" s="20">
        <v>0</v>
      </c>
      <c r="H409" s="20">
        <v>871</v>
      </c>
      <c r="I409" s="19">
        <v>2163</v>
      </c>
    </row>
    <row r="410" spans="2:9" x14ac:dyDescent="0.25">
      <c r="B410" s="19" t="s">
        <v>83</v>
      </c>
      <c r="C410" s="20">
        <v>21492</v>
      </c>
      <c r="D410" s="20">
        <v>36189</v>
      </c>
      <c r="E410" s="20">
        <v>1532</v>
      </c>
      <c r="F410" s="20">
        <v>134</v>
      </c>
      <c r="G410" s="20">
        <v>184</v>
      </c>
      <c r="H410" s="20">
        <v>24</v>
      </c>
      <c r="I410" s="19">
        <v>59555</v>
      </c>
    </row>
    <row r="411" spans="2:9" x14ac:dyDescent="0.25">
      <c r="B411" s="19" t="s">
        <v>135</v>
      </c>
      <c r="C411" s="20">
        <v>134</v>
      </c>
      <c r="D411" s="20">
        <v>703</v>
      </c>
      <c r="E411" s="20">
        <v>438</v>
      </c>
      <c r="F411" s="20">
        <v>7</v>
      </c>
      <c r="G411" s="20">
        <v>0</v>
      </c>
      <c r="H411" s="20">
        <v>102</v>
      </c>
      <c r="I411" s="19">
        <v>1384</v>
      </c>
    </row>
    <row r="412" spans="2:9" x14ac:dyDescent="0.25">
      <c r="B412" s="19" t="s">
        <v>97</v>
      </c>
      <c r="C412" s="20">
        <v>8135</v>
      </c>
      <c r="D412" s="20">
        <v>7003</v>
      </c>
      <c r="E412" s="20">
        <v>1646</v>
      </c>
      <c r="F412" s="20">
        <v>6395</v>
      </c>
      <c r="G412" s="20">
        <v>4209</v>
      </c>
      <c r="H412" s="20">
        <v>9285</v>
      </c>
      <c r="I412" s="19">
        <v>36673</v>
      </c>
    </row>
    <row r="413" spans="2:9" x14ac:dyDescent="0.25">
      <c r="B413" s="19" t="s">
        <v>70</v>
      </c>
      <c r="C413" s="20">
        <v>51</v>
      </c>
      <c r="D413" s="20">
        <v>1289</v>
      </c>
      <c r="E413" s="20">
        <v>0</v>
      </c>
      <c r="F413" s="20">
        <v>1</v>
      </c>
      <c r="G413" s="20">
        <v>0</v>
      </c>
      <c r="H413" s="20">
        <v>346</v>
      </c>
      <c r="I413" s="19">
        <v>1687</v>
      </c>
    </row>
    <row r="414" spans="2:9" x14ac:dyDescent="0.25">
      <c r="B414" s="19" t="s">
        <v>98</v>
      </c>
      <c r="C414" s="20">
        <v>553</v>
      </c>
      <c r="D414" s="20">
        <v>10382</v>
      </c>
      <c r="E414" s="20">
        <v>839</v>
      </c>
      <c r="F414" s="20">
        <v>177</v>
      </c>
      <c r="G414" s="20">
        <v>1736</v>
      </c>
      <c r="H414" s="20">
        <v>890</v>
      </c>
      <c r="I414" s="19">
        <v>14577</v>
      </c>
    </row>
    <row r="415" spans="2:9" x14ac:dyDescent="0.25">
      <c r="B415" s="19" t="s">
        <v>177</v>
      </c>
      <c r="C415" s="20">
        <v>9327</v>
      </c>
      <c r="D415" s="20">
        <v>5672</v>
      </c>
      <c r="E415" s="20">
        <v>553</v>
      </c>
      <c r="F415" s="20">
        <v>20</v>
      </c>
      <c r="G415" s="20">
        <v>4</v>
      </c>
      <c r="H415" s="20">
        <v>68</v>
      </c>
      <c r="I415" s="19">
        <v>15644</v>
      </c>
    </row>
    <row r="416" spans="2:9" x14ac:dyDescent="0.25">
      <c r="B416" s="19" t="s">
        <v>99</v>
      </c>
      <c r="C416" s="20">
        <v>12497</v>
      </c>
      <c r="D416" s="20">
        <v>5039</v>
      </c>
      <c r="E416" s="20">
        <v>299</v>
      </c>
      <c r="F416" s="20">
        <v>844</v>
      </c>
      <c r="G416" s="20">
        <v>9621</v>
      </c>
      <c r="H416" s="20">
        <v>12481</v>
      </c>
      <c r="I416" s="19">
        <v>40781</v>
      </c>
    </row>
    <row r="417" spans="2:9" x14ac:dyDescent="0.25">
      <c r="B417" s="19" t="s">
        <v>100</v>
      </c>
      <c r="C417" s="20">
        <v>88032</v>
      </c>
      <c r="D417" s="20">
        <v>3588</v>
      </c>
      <c r="E417" s="20">
        <v>728</v>
      </c>
      <c r="F417" s="20">
        <v>275</v>
      </c>
      <c r="G417" s="20">
        <v>12</v>
      </c>
      <c r="H417" s="20">
        <v>166</v>
      </c>
      <c r="I417" s="19">
        <v>92801</v>
      </c>
    </row>
    <row r="418" spans="2:9" x14ac:dyDescent="0.25">
      <c r="B418" s="19" t="s">
        <v>137</v>
      </c>
      <c r="C418" s="20">
        <v>220</v>
      </c>
      <c r="D418" s="20">
        <v>1550</v>
      </c>
      <c r="E418" s="20">
        <v>79</v>
      </c>
      <c r="F418" s="20">
        <v>41</v>
      </c>
      <c r="G418" s="20">
        <v>0</v>
      </c>
      <c r="H418" s="20">
        <v>0</v>
      </c>
      <c r="I418" s="19">
        <v>1890</v>
      </c>
    </row>
    <row r="419" spans="2:9" x14ac:dyDescent="0.25">
      <c r="B419" s="19" t="s">
        <v>101</v>
      </c>
      <c r="C419" s="20">
        <v>6254</v>
      </c>
      <c r="D419" s="20">
        <v>15195</v>
      </c>
      <c r="E419" s="20">
        <v>6750</v>
      </c>
      <c r="F419" s="20">
        <v>13052</v>
      </c>
      <c r="G419" s="20">
        <v>2375</v>
      </c>
      <c r="H419" s="20">
        <v>384</v>
      </c>
      <c r="I419" s="19">
        <v>44010</v>
      </c>
    </row>
    <row r="420" spans="2:9" x14ac:dyDescent="0.25">
      <c r="B420" s="19" t="s">
        <v>102</v>
      </c>
      <c r="C420" s="20">
        <v>130623</v>
      </c>
      <c r="D420" s="20">
        <v>3906</v>
      </c>
      <c r="E420" s="20">
        <v>2880</v>
      </c>
      <c r="F420" s="20">
        <v>542</v>
      </c>
      <c r="G420" s="20">
        <v>140</v>
      </c>
      <c r="H420" s="20">
        <v>115</v>
      </c>
      <c r="I420" s="19">
        <v>138206</v>
      </c>
    </row>
    <row r="421" spans="2:9" x14ac:dyDescent="0.25">
      <c r="B421" s="19" t="s">
        <v>48</v>
      </c>
      <c r="C421" s="20">
        <v>439</v>
      </c>
      <c r="D421" s="20">
        <v>451</v>
      </c>
      <c r="E421" s="20">
        <v>2</v>
      </c>
      <c r="F421" s="20">
        <v>371</v>
      </c>
      <c r="G421" s="20">
        <v>0</v>
      </c>
      <c r="H421" s="20">
        <v>0</v>
      </c>
      <c r="I421" s="19">
        <v>1263</v>
      </c>
    </row>
    <row r="422" spans="2:9" x14ac:dyDescent="0.25">
      <c r="B422" s="19" t="s">
        <v>103</v>
      </c>
      <c r="C422" s="20">
        <v>10805</v>
      </c>
      <c r="D422" s="20">
        <v>24582</v>
      </c>
      <c r="E422" s="20">
        <v>25851</v>
      </c>
      <c r="F422" s="20">
        <v>12677</v>
      </c>
      <c r="G422" s="20">
        <v>467</v>
      </c>
      <c r="H422" s="20">
        <v>163</v>
      </c>
      <c r="I422" s="19">
        <v>74545</v>
      </c>
    </row>
    <row r="423" spans="2:9" x14ac:dyDescent="0.25">
      <c r="B423" s="19" t="s">
        <v>104</v>
      </c>
      <c r="C423" s="20">
        <v>3460</v>
      </c>
      <c r="D423" s="20">
        <v>3824</v>
      </c>
      <c r="E423" s="20">
        <v>77985</v>
      </c>
      <c r="F423" s="20">
        <v>81272</v>
      </c>
      <c r="G423" s="20">
        <v>3747</v>
      </c>
      <c r="H423" s="20">
        <v>2551</v>
      </c>
      <c r="I423" s="19">
        <v>172839</v>
      </c>
    </row>
    <row r="424" spans="2:9" x14ac:dyDescent="0.25">
      <c r="B424" s="19" t="s">
        <v>105</v>
      </c>
      <c r="C424" s="20">
        <v>12055</v>
      </c>
      <c r="D424" s="20">
        <v>148253</v>
      </c>
      <c r="E424" s="20">
        <v>207367</v>
      </c>
      <c r="F424" s="20">
        <v>39167</v>
      </c>
      <c r="G424" s="20">
        <v>1461</v>
      </c>
      <c r="H424" s="20">
        <v>1524</v>
      </c>
      <c r="I424" s="19">
        <v>409827</v>
      </c>
    </row>
    <row r="425" spans="2:9" x14ac:dyDescent="0.25">
      <c r="B425" s="19" t="s">
        <v>106</v>
      </c>
      <c r="C425" s="20">
        <v>15431</v>
      </c>
      <c r="D425" s="20">
        <v>9027</v>
      </c>
      <c r="E425" s="20">
        <v>11753</v>
      </c>
      <c r="F425" s="20">
        <v>11217</v>
      </c>
      <c r="G425" s="20">
        <v>368</v>
      </c>
      <c r="H425" s="20">
        <v>586</v>
      </c>
      <c r="I425" s="19">
        <v>48382</v>
      </c>
    </row>
    <row r="426" spans="2:9" x14ac:dyDescent="0.25">
      <c r="B426" s="19" t="s">
        <v>107</v>
      </c>
      <c r="C426" s="20">
        <v>25336</v>
      </c>
      <c r="D426" s="20">
        <v>198130</v>
      </c>
      <c r="E426" s="20">
        <v>66447</v>
      </c>
      <c r="F426" s="20">
        <v>14945</v>
      </c>
      <c r="G426" s="20">
        <v>1027</v>
      </c>
      <c r="H426" s="20">
        <v>384</v>
      </c>
      <c r="I426" s="19">
        <v>306269</v>
      </c>
    </row>
    <row r="427" spans="2:9" x14ac:dyDescent="0.25">
      <c r="B427" s="19" t="s">
        <v>49</v>
      </c>
      <c r="C427" s="20">
        <v>5166</v>
      </c>
      <c r="D427" s="20">
        <v>11301</v>
      </c>
      <c r="E427" s="20">
        <v>12</v>
      </c>
      <c r="F427" s="20">
        <v>267</v>
      </c>
      <c r="G427" s="20">
        <v>576</v>
      </c>
      <c r="H427" s="20">
        <v>6016</v>
      </c>
      <c r="I427" s="19">
        <v>23338</v>
      </c>
    </row>
    <row r="428" spans="2:9" x14ac:dyDescent="0.25">
      <c r="B428" s="19" t="s">
        <v>50</v>
      </c>
      <c r="C428" s="20">
        <v>7654</v>
      </c>
      <c r="D428" s="20">
        <v>6152</v>
      </c>
      <c r="E428" s="20">
        <v>56443</v>
      </c>
      <c r="F428" s="20">
        <v>90278</v>
      </c>
      <c r="G428" s="20">
        <v>2093</v>
      </c>
      <c r="H428" s="20">
        <v>70106</v>
      </c>
      <c r="I428" s="19">
        <v>232726</v>
      </c>
    </row>
    <row r="429" spans="2:9" x14ac:dyDescent="0.25">
      <c r="B429" s="19" t="s">
        <v>108</v>
      </c>
      <c r="C429" s="20">
        <v>428</v>
      </c>
      <c r="D429" s="20">
        <v>5209</v>
      </c>
      <c r="E429" s="20">
        <v>34100</v>
      </c>
      <c r="F429" s="20">
        <v>6785</v>
      </c>
      <c r="G429" s="20">
        <v>130</v>
      </c>
      <c r="H429" s="20">
        <v>95</v>
      </c>
      <c r="I429" s="19">
        <v>46747</v>
      </c>
    </row>
    <row r="430" spans="2:9" x14ac:dyDescent="0.25">
      <c r="B430" s="19" t="s">
        <v>109</v>
      </c>
      <c r="C430" s="20">
        <v>3081</v>
      </c>
      <c r="D430" s="20">
        <v>108307</v>
      </c>
      <c r="E430" s="20">
        <v>8329</v>
      </c>
      <c r="F430" s="20">
        <v>795</v>
      </c>
      <c r="G430" s="20">
        <v>814</v>
      </c>
      <c r="H430" s="20">
        <v>30</v>
      </c>
      <c r="I430" s="19">
        <v>121356</v>
      </c>
    </row>
    <row r="431" spans="2:9" x14ac:dyDescent="0.25">
      <c r="B431" s="19" t="s">
        <v>156</v>
      </c>
      <c r="C431" s="20">
        <v>33</v>
      </c>
      <c r="D431" s="20">
        <v>83</v>
      </c>
      <c r="E431" s="20">
        <v>31</v>
      </c>
      <c r="F431" s="20">
        <v>9</v>
      </c>
      <c r="G431" s="20">
        <v>3</v>
      </c>
      <c r="H431" s="20">
        <v>2</v>
      </c>
      <c r="I431" s="19">
        <v>161</v>
      </c>
    </row>
    <row r="432" spans="2:9" x14ac:dyDescent="0.25">
      <c r="B432" s="19" t="s">
        <v>51</v>
      </c>
      <c r="C432" s="20">
        <v>1181</v>
      </c>
      <c r="D432" s="20">
        <v>7</v>
      </c>
      <c r="E432" s="20">
        <v>0</v>
      </c>
      <c r="F432" s="20">
        <v>13</v>
      </c>
      <c r="G432" s="20">
        <v>0</v>
      </c>
      <c r="H432" s="20">
        <v>268</v>
      </c>
      <c r="I432" s="19">
        <v>1469</v>
      </c>
    </row>
    <row r="433" spans="2:9" x14ac:dyDescent="0.25">
      <c r="B433" s="19" t="s">
        <v>178</v>
      </c>
      <c r="C433" s="20">
        <v>18317</v>
      </c>
      <c r="D433" s="20">
        <v>13862</v>
      </c>
      <c r="E433" s="20">
        <v>15909</v>
      </c>
      <c r="F433" s="20">
        <v>3558</v>
      </c>
      <c r="G433" s="20">
        <v>113</v>
      </c>
      <c r="H433" s="20">
        <v>102</v>
      </c>
      <c r="I433" s="19">
        <v>51861</v>
      </c>
    </row>
    <row r="434" spans="2:9" x14ac:dyDescent="0.25">
      <c r="B434" s="19" t="s">
        <v>74</v>
      </c>
      <c r="C434" s="20">
        <v>6279</v>
      </c>
      <c r="D434" s="20">
        <v>4681</v>
      </c>
      <c r="E434" s="20">
        <v>134</v>
      </c>
      <c r="F434" s="20">
        <v>13</v>
      </c>
      <c r="G434" s="20">
        <v>7</v>
      </c>
      <c r="H434" s="20">
        <v>7</v>
      </c>
      <c r="I434" s="19">
        <v>11121</v>
      </c>
    </row>
    <row r="435" spans="2:9" x14ac:dyDescent="0.25">
      <c r="B435" s="19" t="s">
        <v>112</v>
      </c>
      <c r="C435" s="20">
        <v>3805</v>
      </c>
      <c r="D435" s="20">
        <v>12110</v>
      </c>
      <c r="E435" s="20">
        <v>5091</v>
      </c>
      <c r="F435" s="20">
        <v>2852</v>
      </c>
      <c r="G435" s="20">
        <v>547</v>
      </c>
      <c r="H435" s="20">
        <v>56157</v>
      </c>
      <c r="I435" s="19">
        <v>80562</v>
      </c>
    </row>
    <row r="436" spans="2:9" x14ac:dyDescent="0.25">
      <c r="B436" s="19" t="s">
        <v>180</v>
      </c>
      <c r="C436" s="20">
        <v>45</v>
      </c>
      <c r="D436" s="20">
        <v>5</v>
      </c>
      <c r="E436" s="20">
        <v>2</v>
      </c>
      <c r="F436" s="20">
        <v>121</v>
      </c>
      <c r="G436" s="20">
        <v>0</v>
      </c>
      <c r="H436" s="20">
        <v>0</v>
      </c>
      <c r="I436" s="19">
        <v>173</v>
      </c>
    </row>
    <row r="437" spans="2:9" x14ac:dyDescent="0.25">
      <c r="B437" s="19" t="s">
        <v>140</v>
      </c>
      <c r="C437" s="20">
        <v>124</v>
      </c>
      <c r="D437" s="20">
        <v>3885</v>
      </c>
      <c r="E437" s="20">
        <v>559</v>
      </c>
      <c r="F437" s="20">
        <v>2</v>
      </c>
      <c r="G437" s="20">
        <v>0</v>
      </c>
      <c r="H437" s="20">
        <v>1</v>
      </c>
      <c r="I437" s="19">
        <v>4571</v>
      </c>
    </row>
    <row r="438" spans="2:9" x14ac:dyDescent="0.25">
      <c r="B438" s="19" t="s">
        <v>179</v>
      </c>
      <c r="C438" s="20">
        <v>27546</v>
      </c>
      <c r="D438" s="20">
        <v>2417</v>
      </c>
      <c r="E438" s="20">
        <v>278</v>
      </c>
      <c r="F438" s="20">
        <v>28</v>
      </c>
      <c r="G438" s="20">
        <v>41</v>
      </c>
      <c r="H438" s="20">
        <v>72</v>
      </c>
      <c r="I438" s="19">
        <v>30382</v>
      </c>
    </row>
    <row r="439" spans="2:9" x14ac:dyDescent="0.25">
      <c r="B439" s="19" t="s">
        <v>84</v>
      </c>
      <c r="C439" s="20">
        <v>18181</v>
      </c>
      <c r="D439" s="20">
        <v>38191</v>
      </c>
      <c r="E439" s="20">
        <v>55910</v>
      </c>
      <c r="F439" s="20">
        <v>10083</v>
      </c>
      <c r="G439" s="20">
        <v>312</v>
      </c>
      <c r="H439" s="20">
        <v>297</v>
      </c>
      <c r="I439" s="19">
        <v>122974</v>
      </c>
    </row>
    <row r="440" spans="2:9" x14ac:dyDescent="0.25">
      <c r="B440" s="19" t="s">
        <v>114</v>
      </c>
      <c r="C440" s="20">
        <v>7436</v>
      </c>
      <c r="D440" s="20">
        <v>10023</v>
      </c>
      <c r="E440" s="20">
        <v>4339</v>
      </c>
      <c r="F440" s="20">
        <v>1582</v>
      </c>
      <c r="G440" s="20">
        <v>1442</v>
      </c>
      <c r="H440" s="20">
        <v>4386</v>
      </c>
      <c r="I440" s="19">
        <v>29208</v>
      </c>
    </row>
    <row r="441" spans="2:9" x14ac:dyDescent="0.25">
      <c r="B441" s="19" t="s">
        <v>115</v>
      </c>
      <c r="C441" s="20">
        <v>17409</v>
      </c>
      <c r="D441" s="20">
        <v>121677</v>
      </c>
      <c r="E441" s="20">
        <v>7400</v>
      </c>
      <c r="F441" s="20">
        <v>546</v>
      </c>
      <c r="G441" s="20">
        <v>327</v>
      </c>
      <c r="H441" s="20">
        <v>229</v>
      </c>
      <c r="I441" s="19">
        <v>147588</v>
      </c>
    </row>
    <row r="442" spans="2:9" x14ac:dyDescent="0.25">
      <c r="B442" s="19" t="s">
        <v>116</v>
      </c>
      <c r="C442" s="20">
        <v>10032</v>
      </c>
      <c r="D442" s="20">
        <v>8760</v>
      </c>
      <c r="E442" s="20">
        <v>24160</v>
      </c>
      <c r="F442" s="20">
        <v>1122</v>
      </c>
      <c r="G442" s="20">
        <v>231</v>
      </c>
      <c r="H442" s="20">
        <v>274</v>
      </c>
      <c r="I442" s="19">
        <v>44579</v>
      </c>
    </row>
    <row r="443" spans="2:9" x14ac:dyDescent="0.25">
      <c r="B443" s="19" t="s">
        <v>117</v>
      </c>
      <c r="C443" s="20">
        <v>154</v>
      </c>
      <c r="D443" s="20">
        <v>357</v>
      </c>
      <c r="E443" s="20">
        <v>1364</v>
      </c>
      <c r="F443" s="20">
        <v>119</v>
      </c>
      <c r="G443" s="20">
        <v>0</v>
      </c>
      <c r="H443" s="20">
        <v>0</v>
      </c>
      <c r="I443" s="19">
        <v>1994</v>
      </c>
    </row>
    <row r="444" spans="2:9" x14ac:dyDescent="0.25">
      <c r="B444" s="19" t="s">
        <v>118</v>
      </c>
      <c r="C444" s="20">
        <v>27862</v>
      </c>
      <c r="D444" s="20">
        <v>87</v>
      </c>
      <c r="E444" s="20">
        <v>503</v>
      </c>
      <c r="F444" s="20">
        <v>289</v>
      </c>
      <c r="G444" s="20">
        <v>11</v>
      </c>
      <c r="H444" s="20">
        <v>8</v>
      </c>
      <c r="I444" s="19">
        <v>28760</v>
      </c>
    </row>
    <row r="445" spans="2:9" x14ac:dyDescent="0.25">
      <c r="B445" s="19" t="s">
        <v>119</v>
      </c>
      <c r="C445" s="20">
        <v>83476</v>
      </c>
      <c r="D445" s="20">
        <v>2913</v>
      </c>
      <c r="E445" s="20">
        <v>1892</v>
      </c>
      <c r="F445" s="20">
        <v>451</v>
      </c>
      <c r="G445" s="20">
        <v>112</v>
      </c>
      <c r="H445" s="20">
        <v>557</v>
      </c>
      <c r="I445" s="19">
        <v>89401</v>
      </c>
    </row>
    <row r="446" spans="2:9" x14ac:dyDescent="0.25">
      <c r="B446" s="19" t="s">
        <v>120</v>
      </c>
      <c r="C446" s="20">
        <v>44791</v>
      </c>
      <c r="D446" s="20">
        <v>6309</v>
      </c>
      <c r="E446" s="20">
        <v>710</v>
      </c>
      <c r="F446" s="20">
        <v>183</v>
      </c>
      <c r="G446" s="20">
        <v>44</v>
      </c>
      <c r="H446" s="20">
        <v>87</v>
      </c>
      <c r="I446" s="19">
        <v>52124</v>
      </c>
    </row>
    <row r="447" spans="2:9" x14ac:dyDescent="0.25">
      <c r="B447" s="19" t="s">
        <v>121</v>
      </c>
      <c r="C447" s="20">
        <v>23753</v>
      </c>
      <c r="D447" s="20">
        <v>3510</v>
      </c>
      <c r="E447" s="20">
        <v>2698</v>
      </c>
      <c r="F447" s="20">
        <v>172</v>
      </c>
      <c r="G447" s="20">
        <v>138</v>
      </c>
      <c r="H447" s="20">
        <v>21</v>
      </c>
      <c r="I447" s="19">
        <v>30292</v>
      </c>
    </row>
    <row r="448" spans="2:9" x14ac:dyDescent="0.25">
      <c r="B448" s="19" t="s">
        <v>141</v>
      </c>
      <c r="C448" s="20">
        <v>7526</v>
      </c>
      <c r="D448" s="20">
        <v>265</v>
      </c>
      <c r="E448" s="20">
        <v>44</v>
      </c>
      <c r="F448" s="20">
        <v>28</v>
      </c>
      <c r="G448" s="20">
        <v>0</v>
      </c>
      <c r="H448" s="20">
        <v>0</v>
      </c>
      <c r="I448" s="19">
        <v>7863</v>
      </c>
    </row>
    <row r="449" spans="2:9" x14ac:dyDescent="0.25">
      <c r="B449" s="19" t="s">
        <v>142</v>
      </c>
      <c r="C449" s="20">
        <v>1588</v>
      </c>
      <c r="D449" s="20">
        <v>3429</v>
      </c>
      <c r="E449" s="20">
        <v>122</v>
      </c>
      <c r="F449" s="20">
        <v>22</v>
      </c>
      <c r="G449" s="20">
        <v>0</v>
      </c>
      <c r="H449" s="20">
        <v>1</v>
      </c>
      <c r="I449" s="19">
        <v>5162</v>
      </c>
    </row>
    <row r="450" spans="2:9" x14ac:dyDescent="0.25">
      <c r="B450" s="19" t="s">
        <v>171</v>
      </c>
      <c r="C450" s="20">
        <v>665</v>
      </c>
      <c r="D450" s="20">
        <v>5</v>
      </c>
      <c r="E450" s="20">
        <v>0</v>
      </c>
      <c r="F450" s="20">
        <v>1</v>
      </c>
      <c r="G450" s="20">
        <v>0</v>
      </c>
      <c r="H450" s="20">
        <v>0</v>
      </c>
      <c r="I450" s="19">
        <v>671</v>
      </c>
    </row>
    <row r="451" spans="2:9" x14ac:dyDescent="0.25">
      <c r="B451" s="19" t="s">
        <v>122</v>
      </c>
      <c r="C451" s="20">
        <v>6272</v>
      </c>
      <c r="D451" s="20">
        <v>4707</v>
      </c>
      <c r="E451" s="20">
        <v>2923</v>
      </c>
      <c r="F451" s="20">
        <v>698</v>
      </c>
      <c r="G451" s="20">
        <v>428</v>
      </c>
      <c r="H451" s="20">
        <v>4434</v>
      </c>
      <c r="I451" s="19">
        <v>19462</v>
      </c>
    </row>
    <row r="452" spans="2:9" x14ac:dyDescent="0.25">
      <c r="B452" s="19" t="s">
        <v>123</v>
      </c>
      <c r="C452" s="20">
        <v>4671</v>
      </c>
      <c r="D452" s="20">
        <v>5978</v>
      </c>
      <c r="E452" s="20">
        <v>10403</v>
      </c>
      <c r="F452" s="20">
        <v>5434</v>
      </c>
      <c r="G452" s="20">
        <v>360</v>
      </c>
      <c r="H452" s="20">
        <v>1870</v>
      </c>
      <c r="I452" s="19">
        <v>28716</v>
      </c>
    </row>
    <row r="453" spans="2:9" x14ac:dyDescent="0.25">
      <c r="B453" s="19" t="s">
        <v>144</v>
      </c>
      <c r="C453" s="20">
        <v>12472</v>
      </c>
      <c r="D453" s="20">
        <v>1313</v>
      </c>
      <c r="E453" s="20">
        <v>123</v>
      </c>
      <c r="F453" s="20">
        <v>19</v>
      </c>
      <c r="G453" s="20">
        <v>35</v>
      </c>
      <c r="H453" s="20">
        <v>26</v>
      </c>
      <c r="I453" s="19">
        <v>13988</v>
      </c>
    </row>
    <row r="454" spans="2:9" x14ac:dyDescent="0.25">
      <c r="B454" s="19" t="s">
        <v>124</v>
      </c>
      <c r="C454" s="20">
        <v>107</v>
      </c>
      <c r="D454" s="20">
        <v>3998</v>
      </c>
      <c r="E454" s="20">
        <v>701</v>
      </c>
      <c r="F454" s="20">
        <v>35</v>
      </c>
      <c r="G454" s="20">
        <v>0</v>
      </c>
      <c r="H454" s="20">
        <v>4</v>
      </c>
      <c r="I454" s="19">
        <v>4845</v>
      </c>
    </row>
    <row r="455" spans="2:9" x14ac:dyDescent="0.25">
      <c r="B455" s="19" t="s">
        <v>145</v>
      </c>
      <c r="C455" s="20">
        <v>62</v>
      </c>
      <c r="D455" s="20">
        <v>11</v>
      </c>
      <c r="E455" s="20">
        <v>23</v>
      </c>
      <c r="F455" s="20">
        <v>49</v>
      </c>
      <c r="G455" s="20">
        <v>8</v>
      </c>
      <c r="H455" s="20">
        <v>51</v>
      </c>
      <c r="I455" s="19">
        <v>204</v>
      </c>
    </row>
    <row r="456" spans="2:9" x14ac:dyDescent="0.25">
      <c r="B456" s="19" t="s">
        <v>146</v>
      </c>
      <c r="C456" s="20">
        <v>1</v>
      </c>
      <c r="D456" s="20">
        <v>0</v>
      </c>
      <c r="E456" s="20">
        <v>0</v>
      </c>
      <c r="F456" s="20">
        <v>1</v>
      </c>
      <c r="G456" s="20">
        <v>0</v>
      </c>
      <c r="H456" s="20">
        <v>0</v>
      </c>
      <c r="I456" s="19">
        <v>2</v>
      </c>
    </row>
    <row r="457" spans="2:9" x14ac:dyDescent="0.25">
      <c r="B457" s="19" t="s">
        <v>147</v>
      </c>
      <c r="C457" s="20">
        <v>8545</v>
      </c>
      <c r="D457" s="20">
        <v>1181</v>
      </c>
      <c r="E457" s="20">
        <v>270</v>
      </c>
      <c r="F457" s="20">
        <v>5</v>
      </c>
      <c r="G457" s="20">
        <v>70</v>
      </c>
      <c r="H457" s="20">
        <v>6</v>
      </c>
      <c r="I457" s="19">
        <v>10077</v>
      </c>
    </row>
    <row r="458" spans="2:9" x14ac:dyDescent="0.25">
      <c r="B458" s="19" t="s">
        <v>181</v>
      </c>
      <c r="C458" s="20">
        <v>270</v>
      </c>
      <c r="D458" s="20">
        <v>2</v>
      </c>
      <c r="E458" s="20">
        <v>1</v>
      </c>
      <c r="F458" s="20">
        <v>0</v>
      </c>
      <c r="G458" s="20">
        <v>0</v>
      </c>
      <c r="H458" s="20">
        <v>0</v>
      </c>
      <c r="I458" s="19">
        <v>273</v>
      </c>
    </row>
    <row r="459" spans="2:9" x14ac:dyDescent="0.25">
      <c r="B459" s="19" t="s">
        <v>126</v>
      </c>
      <c r="C459" s="20">
        <v>7</v>
      </c>
      <c r="D459" s="20">
        <v>1</v>
      </c>
      <c r="E459" s="20">
        <v>0</v>
      </c>
      <c r="F459" s="20">
        <v>0</v>
      </c>
      <c r="G459" s="20">
        <v>0</v>
      </c>
      <c r="H459" s="20">
        <v>1</v>
      </c>
      <c r="I459" s="19">
        <v>9</v>
      </c>
    </row>
    <row r="460" spans="2:9" x14ac:dyDescent="0.25">
      <c r="B460" s="19" t="s">
        <v>128</v>
      </c>
      <c r="C460" s="20">
        <v>302</v>
      </c>
      <c r="D460" s="20">
        <v>589</v>
      </c>
      <c r="E460" s="20">
        <v>1927</v>
      </c>
      <c r="F460" s="20">
        <v>1665</v>
      </c>
      <c r="G460" s="20">
        <v>97</v>
      </c>
      <c r="H460" s="20">
        <v>16</v>
      </c>
      <c r="I460" s="19">
        <v>4596</v>
      </c>
    </row>
    <row r="461" spans="2:9" x14ac:dyDescent="0.25">
      <c r="B461" s="19" t="s">
        <v>169</v>
      </c>
      <c r="C461" s="20">
        <v>24673</v>
      </c>
      <c r="D461" s="20">
        <v>1737</v>
      </c>
      <c r="E461" s="20">
        <v>1223</v>
      </c>
      <c r="F461" s="20">
        <v>583</v>
      </c>
      <c r="G461" s="20">
        <v>5</v>
      </c>
      <c r="H461" s="20">
        <v>20</v>
      </c>
      <c r="I461" s="19">
        <v>28241</v>
      </c>
    </row>
    <row r="462" spans="2:9" x14ac:dyDescent="0.25">
      <c r="B462" s="19" t="s">
        <v>129</v>
      </c>
      <c r="C462" s="20">
        <v>1340</v>
      </c>
      <c r="D462" s="20">
        <v>442</v>
      </c>
      <c r="E462" s="20">
        <v>76</v>
      </c>
      <c r="F462" s="20">
        <v>13</v>
      </c>
      <c r="G462" s="20">
        <v>0</v>
      </c>
      <c r="H462" s="20">
        <v>3</v>
      </c>
      <c r="I462" s="19">
        <v>1874</v>
      </c>
    </row>
    <row r="463" spans="2:9" x14ac:dyDescent="0.25">
      <c r="B463" s="19" t="s">
        <v>148</v>
      </c>
      <c r="C463" s="20">
        <v>342</v>
      </c>
      <c r="D463" s="20">
        <v>456</v>
      </c>
      <c r="E463" s="20">
        <v>1785</v>
      </c>
      <c r="F463" s="20">
        <v>200</v>
      </c>
      <c r="G463" s="20">
        <v>3</v>
      </c>
      <c r="H463" s="20">
        <v>0</v>
      </c>
      <c r="I463" s="19">
        <v>2786</v>
      </c>
    </row>
    <row r="464" spans="2:9" x14ac:dyDescent="0.25">
      <c r="B464" s="19" t="s">
        <v>130</v>
      </c>
      <c r="C464" s="20">
        <v>6449</v>
      </c>
      <c r="D464" s="20">
        <v>372</v>
      </c>
      <c r="E464" s="20">
        <v>120</v>
      </c>
      <c r="F464" s="20">
        <v>125</v>
      </c>
      <c r="G464" s="20">
        <v>29</v>
      </c>
      <c r="H464" s="20">
        <v>1</v>
      </c>
      <c r="I464" s="19">
        <v>7096</v>
      </c>
    </row>
    <row r="465" spans="2:9" x14ac:dyDescent="0.25">
      <c r="B465" s="19" t="s">
        <v>77</v>
      </c>
      <c r="C465" s="20">
        <v>1065</v>
      </c>
      <c r="D465" s="20">
        <v>564</v>
      </c>
      <c r="E465" s="20">
        <v>2809</v>
      </c>
      <c r="F465" s="20">
        <v>1562</v>
      </c>
      <c r="G465" s="20">
        <v>232</v>
      </c>
      <c r="H465" s="20">
        <v>118</v>
      </c>
      <c r="I465" s="19">
        <v>6350</v>
      </c>
    </row>
    <row r="466" spans="2:9" x14ac:dyDescent="0.25">
      <c r="B466" s="19" t="s">
        <v>131</v>
      </c>
      <c r="C466" s="20">
        <v>6605</v>
      </c>
      <c r="D466" s="20">
        <v>1018</v>
      </c>
      <c r="E466" s="20">
        <v>61</v>
      </c>
      <c r="F466" s="20">
        <v>74</v>
      </c>
      <c r="G466" s="20">
        <v>1</v>
      </c>
      <c r="H466" s="20">
        <v>3</v>
      </c>
      <c r="I466" s="19">
        <v>7762</v>
      </c>
    </row>
    <row r="467" spans="2:9" x14ac:dyDescent="0.25">
      <c r="B467" s="19" t="s">
        <v>132</v>
      </c>
      <c r="C467" s="20">
        <v>0</v>
      </c>
      <c r="D467" s="20">
        <v>25</v>
      </c>
      <c r="E467" s="20">
        <v>27555</v>
      </c>
      <c r="F467" s="20">
        <v>4148</v>
      </c>
      <c r="G467" s="20">
        <v>109</v>
      </c>
      <c r="H467" s="20">
        <v>43006</v>
      </c>
      <c r="I467" s="19">
        <v>74843</v>
      </c>
    </row>
    <row r="468" spans="2:9" x14ac:dyDescent="0.25">
      <c r="B468" s="19" t="s">
        <v>133</v>
      </c>
      <c r="C468" s="20">
        <v>819</v>
      </c>
      <c r="D468" s="20">
        <v>690</v>
      </c>
      <c r="E468" s="20">
        <v>4686</v>
      </c>
      <c r="F468" s="20">
        <v>141</v>
      </c>
      <c r="G468" s="20">
        <v>10</v>
      </c>
      <c r="H468" s="20">
        <v>33</v>
      </c>
      <c r="I468" s="19">
        <v>6379</v>
      </c>
    </row>
    <row r="469" spans="2:9" x14ac:dyDescent="0.25">
      <c r="B469" s="19" t="s">
        <v>134</v>
      </c>
      <c r="C469" s="20">
        <v>870</v>
      </c>
      <c r="D469" s="20">
        <v>860</v>
      </c>
      <c r="E469" s="20">
        <v>5042</v>
      </c>
      <c r="F469" s="20">
        <v>283</v>
      </c>
      <c r="G469" s="20">
        <v>0</v>
      </c>
      <c r="H469" s="20">
        <v>1</v>
      </c>
      <c r="I469" s="19">
        <v>7056</v>
      </c>
    </row>
    <row r="470" spans="2:9" x14ac:dyDescent="0.25">
      <c r="B470" s="19" t="s">
        <v>182</v>
      </c>
      <c r="C470" s="20">
        <v>0</v>
      </c>
      <c r="D470" s="20">
        <v>35</v>
      </c>
      <c r="E470" s="20">
        <v>0</v>
      </c>
      <c r="F470" s="20">
        <v>0</v>
      </c>
      <c r="G470" s="20">
        <v>144</v>
      </c>
      <c r="H470" s="20">
        <v>26</v>
      </c>
      <c r="I470" s="19">
        <v>205</v>
      </c>
    </row>
    <row r="471" spans="2:9" x14ac:dyDescent="0.25">
      <c r="B471" s="19" t="s">
        <v>170</v>
      </c>
      <c r="C471" s="20">
        <v>36</v>
      </c>
      <c r="D471" s="20">
        <v>30</v>
      </c>
      <c r="E471" s="20">
        <v>415</v>
      </c>
      <c r="F471" s="20">
        <v>88</v>
      </c>
      <c r="G471" s="20">
        <v>0</v>
      </c>
      <c r="H471" s="20">
        <v>1</v>
      </c>
      <c r="I471" s="19">
        <v>570</v>
      </c>
    </row>
    <row r="472" spans="2:9" x14ac:dyDescent="0.25">
      <c r="B472" s="19"/>
      <c r="C472" s="20"/>
      <c r="D472" s="20"/>
      <c r="E472" s="20"/>
      <c r="F472" s="20"/>
      <c r="G472" s="20"/>
      <c r="H472" s="20"/>
      <c r="I472" s="19"/>
    </row>
    <row r="473" spans="2:9" x14ac:dyDescent="0.25">
      <c r="B473" s="19"/>
      <c r="C473" s="20"/>
      <c r="D473" s="20"/>
      <c r="E473" s="20"/>
      <c r="F473" s="20"/>
      <c r="G473" s="20"/>
      <c r="H473" s="20"/>
      <c r="I473" s="19"/>
    </row>
    <row r="474" spans="2:9" x14ac:dyDescent="0.25">
      <c r="B474" s="19"/>
      <c r="C474" s="20"/>
      <c r="D474" s="20"/>
      <c r="E474" s="20"/>
      <c r="F474" s="20"/>
      <c r="G474" s="20"/>
      <c r="H474" s="20"/>
      <c r="I474" s="19"/>
    </row>
    <row r="475" spans="2:9" x14ac:dyDescent="0.25">
      <c r="B475" s="19"/>
      <c r="C475" s="20"/>
      <c r="D475" s="20"/>
      <c r="E475" s="20"/>
      <c r="F475" s="20"/>
      <c r="G475" s="20"/>
      <c r="H475" s="20"/>
      <c r="I475" s="19"/>
    </row>
    <row r="476" spans="2:9" x14ac:dyDescent="0.25">
      <c r="B476" s="19"/>
      <c r="C476" s="20"/>
      <c r="D476" s="20"/>
      <c r="E476" s="20"/>
      <c r="F476" s="20"/>
      <c r="G476" s="20"/>
      <c r="H476" s="20"/>
      <c r="I476" s="19"/>
    </row>
    <row r="477" spans="2:9" x14ac:dyDescent="0.25">
      <c r="B477" s="19"/>
      <c r="C477" s="20"/>
      <c r="D477" s="20"/>
      <c r="E477" s="20"/>
      <c r="F477" s="20"/>
      <c r="G477" s="20"/>
      <c r="H477" s="20"/>
      <c r="I477" s="19"/>
    </row>
    <row r="478" spans="2:9" x14ac:dyDescent="0.25">
      <c r="B478" s="19"/>
      <c r="C478" s="20"/>
      <c r="D478" s="20"/>
      <c r="E478" s="20"/>
      <c r="F478" s="20"/>
      <c r="G478" s="20"/>
      <c r="H478" s="20"/>
      <c r="I478" s="19"/>
    </row>
    <row r="479" spans="2:9" x14ac:dyDescent="0.25">
      <c r="B479" s="19"/>
      <c r="C479" s="20"/>
      <c r="D479" s="20"/>
      <c r="E479" s="20"/>
      <c r="F479" s="20"/>
      <c r="G479" s="20"/>
      <c r="H479" s="20"/>
      <c r="I479" s="19"/>
    </row>
    <row r="480" spans="2:9" x14ac:dyDescent="0.25">
      <c r="B480" s="19"/>
      <c r="C480" s="20"/>
      <c r="D480" s="20"/>
      <c r="E480" s="20"/>
      <c r="F480" s="20"/>
      <c r="G480" s="20"/>
      <c r="H480" s="20"/>
      <c r="I480" s="19"/>
    </row>
    <row r="481" spans="2:10" x14ac:dyDescent="0.25">
      <c r="B481" s="19" t="s">
        <v>8</v>
      </c>
      <c r="C481" s="19">
        <f>SUM(C391:C480)</f>
        <v>41729219</v>
      </c>
      <c r="D481" s="19">
        <f t="shared" ref="D481:H481" si="6">SUM(D391:D480)</f>
        <v>5536774</v>
      </c>
      <c r="E481" s="19">
        <f t="shared" si="6"/>
        <v>3860336</v>
      </c>
      <c r="F481" s="19">
        <f t="shared" si="6"/>
        <v>1374380</v>
      </c>
      <c r="G481" s="19">
        <f t="shared" si="6"/>
        <v>285170</v>
      </c>
      <c r="H481" s="19">
        <f t="shared" si="6"/>
        <v>600638</v>
      </c>
      <c r="I481" s="19">
        <f>SUM(I391:I480)</f>
        <v>53386517</v>
      </c>
    </row>
    <row r="482" spans="2:10" ht="15.75" thickBot="1" x14ac:dyDescent="0.3">
      <c r="B482" s="26"/>
      <c r="C482" s="27"/>
      <c r="D482" s="27"/>
      <c r="E482" s="27"/>
      <c r="F482" s="27"/>
      <c r="G482" s="27"/>
      <c r="H482" s="27"/>
      <c r="I482" s="27"/>
      <c r="J482" s="28"/>
    </row>
    <row r="483" spans="2:10" ht="16.5" thickBot="1" x14ac:dyDescent="0.3">
      <c r="B483" s="48" t="s">
        <v>75</v>
      </c>
      <c r="C483" s="49"/>
      <c r="D483" s="49"/>
      <c r="E483" s="49"/>
      <c r="F483" s="49"/>
      <c r="G483" s="49"/>
      <c r="H483" s="50"/>
      <c r="I483" s="61" t="str">
        <f>$I$26</f>
        <v>ACUMULAT DESEMBRE 2021</v>
      </c>
    </row>
    <row r="484" spans="2:10" x14ac:dyDescent="0.25">
      <c r="B484" s="17" t="s">
        <v>31</v>
      </c>
      <c r="C484" s="18" t="s">
        <v>32</v>
      </c>
      <c r="D484" s="18" t="s">
        <v>33</v>
      </c>
      <c r="E484" s="18" t="s">
        <v>34</v>
      </c>
      <c r="F484" s="18" t="s">
        <v>35</v>
      </c>
      <c r="G484" s="18" t="s">
        <v>36</v>
      </c>
      <c r="H484" s="18" t="s">
        <v>37</v>
      </c>
      <c r="I484" s="18" t="s">
        <v>8</v>
      </c>
    </row>
    <row r="485" spans="2:10" x14ac:dyDescent="0.25">
      <c r="B485" s="19" t="s">
        <v>38</v>
      </c>
      <c r="C485" s="20">
        <v>350455</v>
      </c>
      <c r="D485" s="20">
        <v>6113</v>
      </c>
      <c r="E485" s="20">
        <v>158427</v>
      </c>
      <c r="F485" s="20">
        <v>100007</v>
      </c>
      <c r="G485" s="20">
        <v>381</v>
      </c>
      <c r="H485" s="20">
        <v>123</v>
      </c>
      <c r="I485" s="19">
        <v>615506</v>
      </c>
    </row>
    <row r="486" spans="2:10" x14ac:dyDescent="0.25">
      <c r="B486" s="19" t="s">
        <v>39</v>
      </c>
      <c r="C486" s="20">
        <v>138471</v>
      </c>
      <c r="D486" s="20">
        <v>1844</v>
      </c>
      <c r="E486" s="20">
        <v>25398</v>
      </c>
      <c r="F486" s="20">
        <v>20540</v>
      </c>
      <c r="G486" s="20">
        <v>60</v>
      </c>
      <c r="H486" s="20">
        <v>114</v>
      </c>
      <c r="I486" s="19">
        <v>186427</v>
      </c>
    </row>
    <row r="487" spans="2:10" x14ac:dyDescent="0.25">
      <c r="B487" s="19" t="s">
        <v>40</v>
      </c>
      <c r="C487" s="20">
        <v>73357</v>
      </c>
      <c r="D487" s="20">
        <v>6829</v>
      </c>
      <c r="E487" s="20">
        <v>30733</v>
      </c>
      <c r="F487" s="20">
        <v>21479</v>
      </c>
      <c r="G487" s="20">
        <v>232</v>
      </c>
      <c r="H487" s="20">
        <v>135</v>
      </c>
      <c r="I487" s="19">
        <v>132765</v>
      </c>
    </row>
    <row r="488" spans="2:10" x14ac:dyDescent="0.25">
      <c r="B488" s="19" t="s">
        <v>41</v>
      </c>
      <c r="C488" s="20">
        <v>51228</v>
      </c>
      <c r="D488" s="20">
        <v>10208</v>
      </c>
      <c r="E488" s="20">
        <v>112855</v>
      </c>
      <c r="F488" s="20">
        <v>69441</v>
      </c>
      <c r="G488" s="20">
        <v>1241</v>
      </c>
      <c r="H488" s="20">
        <v>1209</v>
      </c>
      <c r="I488" s="19">
        <v>246182</v>
      </c>
    </row>
    <row r="489" spans="2:10" x14ac:dyDescent="0.25">
      <c r="B489" s="19" t="s">
        <v>42</v>
      </c>
      <c r="C489" s="20">
        <v>9763</v>
      </c>
      <c r="D489" s="20">
        <v>195</v>
      </c>
      <c r="E489" s="20">
        <v>1371</v>
      </c>
      <c r="F489" s="20">
        <v>3351</v>
      </c>
      <c r="G489" s="20">
        <v>0</v>
      </c>
      <c r="H489" s="20">
        <v>0</v>
      </c>
      <c r="I489" s="19">
        <v>14680</v>
      </c>
    </row>
    <row r="490" spans="2:10" x14ac:dyDescent="0.25">
      <c r="B490" s="19" t="s">
        <v>43</v>
      </c>
      <c r="C490" s="20">
        <v>10774</v>
      </c>
      <c r="D490" s="20">
        <v>36</v>
      </c>
      <c r="E490" s="20">
        <v>3228</v>
      </c>
      <c r="F490" s="20">
        <v>2175</v>
      </c>
      <c r="G490" s="20">
        <v>63</v>
      </c>
      <c r="H490" s="20">
        <v>0</v>
      </c>
      <c r="I490" s="19">
        <v>16276</v>
      </c>
    </row>
    <row r="491" spans="2:10" x14ac:dyDescent="0.25">
      <c r="B491" s="19" t="s">
        <v>89</v>
      </c>
      <c r="C491" s="20">
        <v>83</v>
      </c>
      <c r="D491" s="20">
        <v>23</v>
      </c>
      <c r="E491" s="20">
        <v>43</v>
      </c>
      <c r="F491" s="20">
        <v>0</v>
      </c>
      <c r="G491" s="20">
        <v>0</v>
      </c>
      <c r="H491" s="20">
        <v>0</v>
      </c>
      <c r="I491" s="19">
        <v>149</v>
      </c>
    </row>
    <row r="492" spans="2:10" x14ac:dyDescent="0.25">
      <c r="B492" s="19" t="s">
        <v>90</v>
      </c>
      <c r="C492" s="20">
        <v>27</v>
      </c>
      <c r="D492" s="20">
        <v>0</v>
      </c>
      <c r="E492" s="20">
        <v>2</v>
      </c>
      <c r="F492" s="20">
        <v>314</v>
      </c>
      <c r="G492" s="20">
        <v>0</v>
      </c>
      <c r="H492" s="20">
        <v>0</v>
      </c>
      <c r="I492" s="19">
        <v>343</v>
      </c>
    </row>
    <row r="493" spans="2:10" x14ac:dyDescent="0.25">
      <c r="B493" s="19" t="s">
        <v>91</v>
      </c>
      <c r="C493" s="20">
        <v>25937</v>
      </c>
      <c r="D493" s="20">
        <v>235</v>
      </c>
      <c r="E493" s="20">
        <v>38154</v>
      </c>
      <c r="F493" s="20">
        <v>10587</v>
      </c>
      <c r="G493" s="20">
        <v>0</v>
      </c>
      <c r="H493" s="20">
        <v>0</v>
      </c>
      <c r="I493" s="19">
        <v>74913</v>
      </c>
    </row>
    <row r="494" spans="2:10" x14ac:dyDescent="0.25">
      <c r="B494" s="19" t="s">
        <v>92</v>
      </c>
      <c r="C494" s="20">
        <v>18108</v>
      </c>
      <c r="D494" s="20">
        <v>195</v>
      </c>
      <c r="E494" s="20">
        <v>8279</v>
      </c>
      <c r="F494" s="20">
        <v>12130</v>
      </c>
      <c r="G494" s="20">
        <v>1</v>
      </c>
      <c r="H494" s="20">
        <v>5</v>
      </c>
      <c r="I494" s="19">
        <v>38718</v>
      </c>
    </row>
    <row r="495" spans="2:10" x14ac:dyDescent="0.25">
      <c r="B495" s="19" t="s">
        <v>93</v>
      </c>
      <c r="C495" s="20">
        <v>12636</v>
      </c>
      <c r="D495" s="20">
        <v>9</v>
      </c>
      <c r="E495" s="20">
        <v>1925</v>
      </c>
      <c r="F495" s="20">
        <v>4208</v>
      </c>
      <c r="G495" s="20">
        <v>0</v>
      </c>
      <c r="H495" s="20">
        <v>0</v>
      </c>
      <c r="I495" s="19">
        <v>18778</v>
      </c>
    </row>
    <row r="496" spans="2:10" x14ac:dyDescent="0.25">
      <c r="B496" s="19" t="s">
        <v>94</v>
      </c>
      <c r="C496" s="20">
        <v>5021</v>
      </c>
      <c r="D496" s="20">
        <v>82</v>
      </c>
      <c r="E496" s="20">
        <v>2683</v>
      </c>
      <c r="F496" s="20">
        <v>3135</v>
      </c>
      <c r="G496" s="20">
        <v>0</v>
      </c>
      <c r="H496" s="20">
        <v>5</v>
      </c>
      <c r="I496" s="19">
        <v>10926</v>
      </c>
    </row>
    <row r="497" spans="2:9" x14ac:dyDescent="0.25">
      <c r="B497" s="19" t="s">
        <v>176</v>
      </c>
      <c r="C497" s="20">
        <v>970</v>
      </c>
      <c r="D497" s="20">
        <v>0</v>
      </c>
      <c r="E497" s="20">
        <v>145</v>
      </c>
      <c r="F497" s="20">
        <v>382</v>
      </c>
      <c r="G497" s="20">
        <v>0</v>
      </c>
      <c r="H497" s="20">
        <v>0</v>
      </c>
      <c r="I497" s="19">
        <v>1497</v>
      </c>
    </row>
    <row r="498" spans="2:9" x14ac:dyDescent="0.25">
      <c r="B498" s="19" t="s">
        <v>44</v>
      </c>
      <c r="C498" s="20">
        <v>2187</v>
      </c>
      <c r="D498" s="20">
        <v>249</v>
      </c>
      <c r="E498" s="20">
        <v>1319</v>
      </c>
      <c r="F498" s="20">
        <v>787</v>
      </c>
      <c r="G498" s="20">
        <v>1</v>
      </c>
      <c r="H498" s="20">
        <v>0</v>
      </c>
      <c r="I498" s="19">
        <v>4543</v>
      </c>
    </row>
    <row r="499" spans="2:9" x14ac:dyDescent="0.25">
      <c r="B499" s="19" t="s">
        <v>45</v>
      </c>
      <c r="C499" s="20">
        <v>4434</v>
      </c>
      <c r="D499" s="20">
        <v>1826</v>
      </c>
      <c r="E499" s="20">
        <v>4545</v>
      </c>
      <c r="F499" s="20">
        <v>2018</v>
      </c>
      <c r="G499" s="20">
        <v>0</v>
      </c>
      <c r="H499" s="20">
        <v>763</v>
      </c>
      <c r="I499" s="19">
        <v>13586</v>
      </c>
    </row>
    <row r="500" spans="2:9" x14ac:dyDescent="0.25">
      <c r="B500" s="19" t="s">
        <v>46</v>
      </c>
      <c r="C500" s="20">
        <v>2625</v>
      </c>
      <c r="D500" s="20">
        <v>161</v>
      </c>
      <c r="E500" s="20">
        <v>22636</v>
      </c>
      <c r="F500" s="20">
        <v>10415</v>
      </c>
      <c r="G500" s="20">
        <v>0</v>
      </c>
      <c r="H500" s="20">
        <v>0</v>
      </c>
      <c r="I500" s="19">
        <v>35837</v>
      </c>
    </row>
    <row r="501" spans="2:9" x14ac:dyDescent="0.25">
      <c r="B501" s="19" t="s">
        <v>47</v>
      </c>
      <c r="C501" s="20">
        <v>12279</v>
      </c>
      <c r="D501" s="20">
        <v>112</v>
      </c>
      <c r="E501" s="20">
        <v>11831</v>
      </c>
      <c r="F501" s="20">
        <v>6785</v>
      </c>
      <c r="G501" s="20">
        <v>0</v>
      </c>
      <c r="H501" s="20">
        <v>1</v>
      </c>
      <c r="I501" s="19">
        <v>31008</v>
      </c>
    </row>
    <row r="502" spans="2:9" x14ac:dyDescent="0.25">
      <c r="B502" s="19" t="s">
        <v>96</v>
      </c>
      <c r="C502" s="20">
        <v>1794</v>
      </c>
      <c r="D502" s="20">
        <v>983</v>
      </c>
      <c r="E502" s="20">
        <v>6806</v>
      </c>
      <c r="F502" s="20">
        <v>1777</v>
      </c>
      <c r="G502" s="20">
        <v>8</v>
      </c>
      <c r="H502" s="20">
        <v>0</v>
      </c>
      <c r="I502" s="19">
        <v>11368</v>
      </c>
    </row>
    <row r="503" spans="2:9" x14ac:dyDescent="0.25">
      <c r="B503" s="19" t="s">
        <v>155</v>
      </c>
      <c r="C503" s="20">
        <v>361</v>
      </c>
      <c r="D503" s="20">
        <v>0</v>
      </c>
      <c r="E503" s="20">
        <v>26</v>
      </c>
      <c r="F503" s="20">
        <v>289</v>
      </c>
      <c r="G503" s="20">
        <v>0</v>
      </c>
      <c r="H503" s="20">
        <v>0</v>
      </c>
      <c r="I503" s="19">
        <v>676</v>
      </c>
    </row>
    <row r="504" spans="2:9" x14ac:dyDescent="0.25">
      <c r="B504" s="19" t="s">
        <v>83</v>
      </c>
      <c r="C504" s="20">
        <v>2655</v>
      </c>
      <c r="D504" s="20">
        <v>3</v>
      </c>
      <c r="E504" s="20">
        <v>1141</v>
      </c>
      <c r="F504" s="20">
        <v>927</v>
      </c>
      <c r="G504" s="20">
        <v>0</v>
      </c>
      <c r="H504" s="20">
        <v>0</v>
      </c>
      <c r="I504" s="19">
        <v>4726</v>
      </c>
    </row>
    <row r="505" spans="2:9" x14ac:dyDescent="0.25">
      <c r="B505" s="19" t="s">
        <v>135</v>
      </c>
      <c r="C505" s="20">
        <v>0</v>
      </c>
      <c r="D505" s="20">
        <v>0</v>
      </c>
      <c r="E505" s="20">
        <v>44</v>
      </c>
      <c r="F505" s="20">
        <v>402</v>
      </c>
      <c r="G505" s="20">
        <v>0</v>
      </c>
      <c r="H505" s="20">
        <v>0</v>
      </c>
      <c r="I505" s="19">
        <v>446</v>
      </c>
    </row>
    <row r="506" spans="2:9" x14ac:dyDescent="0.25">
      <c r="B506" s="19" t="s">
        <v>97</v>
      </c>
      <c r="C506" s="20">
        <v>178</v>
      </c>
      <c r="D506" s="20">
        <v>150</v>
      </c>
      <c r="E506" s="20">
        <v>544</v>
      </c>
      <c r="F506" s="20">
        <v>167</v>
      </c>
      <c r="G506" s="20">
        <v>0</v>
      </c>
      <c r="H506" s="20">
        <v>2</v>
      </c>
      <c r="I506" s="19">
        <v>1041</v>
      </c>
    </row>
    <row r="507" spans="2:9" x14ac:dyDescent="0.25">
      <c r="B507" s="19" t="s">
        <v>70</v>
      </c>
      <c r="C507" s="20">
        <v>0</v>
      </c>
      <c r="D507" s="20">
        <v>0</v>
      </c>
      <c r="E507" s="20">
        <v>10</v>
      </c>
      <c r="F507" s="20">
        <v>163</v>
      </c>
      <c r="G507" s="20">
        <v>0</v>
      </c>
      <c r="H507" s="20">
        <v>0</v>
      </c>
      <c r="I507" s="19">
        <v>173</v>
      </c>
    </row>
    <row r="508" spans="2:9" x14ac:dyDescent="0.25">
      <c r="B508" s="19" t="s">
        <v>98</v>
      </c>
      <c r="C508" s="20">
        <v>0</v>
      </c>
      <c r="D508" s="20">
        <v>35</v>
      </c>
      <c r="E508" s="20">
        <v>0</v>
      </c>
      <c r="F508" s="20">
        <v>0</v>
      </c>
      <c r="G508" s="20">
        <v>0</v>
      </c>
      <c r="H508" s="20">
        <v>1</v>
      </c>
      <c r="I508" s="19">
        <v>36</v>
      </c>
    </row>
    <row r="509" spans="2:9" x14ac:dyDescent="0.25">
      <c r="B509" s="19" t="s">
        <v>177</v>
      </c>
      <c r="C509" s="20">
        <v>216</v>
      </c>
      <c r="D509" s="20">
        <v>0</v>
      </c>
      <c r="E509" s="20">
        <v>421</v>
      </c>
      <c r="F509" s="20">
        <v>16</v>
      </c>
      <c r="G509" s="20">
        <v>0</v>
      </c>
      <c r="H509" s="20">
        <v>0</v>
      </c>
      <c r="I509" s="19">
        <v>653</v>
      </c>
    </row>
    <row r="510" spans="2:9" x14ac:dyDescent="0.25">
      <c r="B510" s="19" t="s">
        <v>99</v>
      </c>
      <c r="C510" s="20">
        <v>11</v>
      </c>
      <c r="D510" s="20">
        <v>4</v>
      </c>
      <c r="E510" s="20">
        <v>37</v>
      </c>
      <c r="F510" s="20">
        <v>35</v>
      </c>
      <c r="G510" s="20">
        <v>0</v>
      </c>
      <c r="H510" s="20">
        <v>0</v>
      </c>
      <c r="I510" s="19">
        <v>87</v>
      </c>
    </row>
    <row r="511" spans="2:9" x14ac:dyDescent="0.25">
      <c r="B511" s="19" t="s">
        <v>100</v>
      </c>
      <c r="C511" s="20">
        <v>1234</v>
      </c>
      <c r="D511" s="20">
        <v>0</v>
      </c>
      <c r="E511" s="20">
        <v>1266</v>
      </c>
      <c r="F511" s="20">
        <v>434</v>
      </c>
      <c r="G511" s="20">
        <v>0</v>
      </c>
      <c r="H511" s="20">
        <v>0</v>
      </c>
      <c r="I511" s="19">
        <v>2934</v>
      </c>
    </row>
    <row r="512" spans="2:9" x14ac:dyDescent="0.25">
      <c r="B512" s="19" t="s">
        <v>137</v>
      </c>
      <c r="C512" s="20">
        <v>0</v>
      </c>
      <c r="D512" s="20">
        <v>0</v>
      </c>
      <c r="E512" s="20">
        <v>0</v>
      </c>
      <c r="F512" s="20">
        <v>95</v>
      </c>
      <c r="G512" s="20">
        <v>0</v>
      </c>
      <c r="H512" s="20">
        <v>0</v>
      </c>
      <c r="I512" s="19">
        <v>95</v>
      </c>
    </row>
    <row r="513" spans="2:9" x14ac:dyDescent="0.25">
      <c r="B513" s="19" t="s">
        <v>101</v>
      </c>
      <c r="C513" s="20">
        <v>2559</v>
      </c>
      <c r="D513" s="20">
        <v>0</v>
      </c>
      <c r="E513" s="20">
        <v>2177</v>
      </c>
      <c r="F513" s="20">
        <v>973</v>
      </c>
      <c r="G513" s="20">
        <v>0</v>
      </c>
      <c r="H513" s="20">
        <v>0</v>
      </c>
      <c r="I513" s="19">
        <v>5709</v>
      </c>
    </row>
    <row r="514" spans="2:9" x14ac:dyDescent="0.25">
      <c r="B514" s="19" t="s">
        <v>102</v>
      </c>
      <c r="C514" s="20">
        <v>518</v>
      </c>
      <c r="D514" s="20">
        <v>19</v>
      </c>
      <c r="E514" s="20">
        <v>238</v>
      </c>
      <c r="F514" s="20">
        <v>156</v>
      </c>
      <c r="G514" s="20">
        <v>0</v>
      </c>
      <c r="H514" s="20">
        <v>0</v>
      </c>
      <c r="I514" s="19">
        <v>931</v>
      </c>
    </row>
    <row r="515" spans="2:9" x14ac:dyDescent="0.25">
      <c r="B515" s="19" t="s">
        <v>48</v>
      </c>
      <c r="C515" s="20">
        <v>0</v>
      </c>
      <c r="D515" s="20">
        <v>0</v>
      </c>
      <c r="E515" s="20">
        <v>22</v>
      </c>
      <c r="F515" s="20">
        <v>45</v>
      </c>
      <c r="G515" s="20">
        <v>0</v>
      </c>
      <c r="H515" s="20">
        <v>0</v>
      </c>
      <c r="I515" s="19">
        <v>67</v>
      </c>
    </row>
    <row r="516" spans="2:9" x14ac:dyDescent="0.25">
      <c r="B516" s="19" t="s">
        <v>103</v>
      </c>
      <c r="C516" s="20">
        <v>1168</v>
      </c>
      <c r="D516" s="20">
        <v>86</v>
      </c>
      <c r="E516" s="20">
        <v>8048</v>
      </c>
      <c r="F516" s="20">
        <v>3414</v>
      </c>
      <c r="G516" s="20">
        <v>6</v>
      </c>
      <c r="H516" s="20">
        <v>1</v>
      </c>
      <c r="I516" s="19">
        <v>12723</v>
      </c>
    </row>
    <row r="517" spans="2:9" x14ac:dyDescent="0.25">
      <c r="B517" s="19" t="s">
        <v>104</v>
      </c>
      <c r="C517" s="20">
        <v>10</v>
      </c>
      <c r="D517" s="20">
        <v>0</v>
      </c>
      <c r="E517" s="20">
        <v>1365</v>
      </c>
      <c r="F517" s="20">
        <v>1623</v>
      </c>
      <c r="G517" s="20">
        <v>0</v>
      </c>
      <c r="H517" s="20">
        <v>43</v>
      </c>
      <c r="I517" s="19">
        <v>3041</v>
      </c>
    </row>
    <row r="518" spans="2:9" x14ac:dyDescent="0.25">
      <c r="B518" s="19" t="s">
        <v>105</v>
      </c>
      <c r="C518" s="20">
        <v>1482</v>
      </c>
      <c r="D518" s="20">
        <v>835</v>
      </c>
      <c r="E518" s="20">
        <v>14153</v>
      </c>
      <c r="F518" s="20">
        <v>4057</v>
      </c>
      <c r="G518" s="20">
        <v>0</v>
      </c>
      <c r="H518" s="20">
        <v>0</v>
      </c>
      <c r="I518" s="19">
        <v>20527</v>
      </c>
    </row>
    <row r="519" spans="2:9" x14ac:dyDescent="0.25">
      <c r="B519" s="19" t="s">
        <v>106</v>
      </c>
      <c r="C519" s="20">
        <v>362</v>
      </c>
      <c r="D519" s="20">
        <v>0</v>
      </c>
      <c r="E519" s="20">
        <v>481</v>
      </c>
      <c r="F519" s="20">
        <v>1223</v>
      </c>
      <c r="G519" s="20">
        <v>61</v>
      </c>
      <c r="H519" s="20">
        <v>37</v>
      </c>
      <c r="I519" s="19">
        <v>2164</v>
      </c>
    </row>
    <row r="520" spans="2:9" x14ac:dyDescent="0.25">
      <c r="B520" s="19" t="s">
        <v>107</v>
      </c>
      <c r="C520" s="20">
        <v>1165</v>
      </c>
      <c r="D520" s="20">
        <v>259</v>
      </c>
      <c r="E520" s="20">
        <v>4377</v>
      </c>
      <c r="F520" s="20">
        <v>2781</v>
      </c>
      <c r="G520" s="20">
        <v>45</v>
      </c>
      <c r="H520" s="20">
        <v>1</v>
      </c>
      <c r="I520" s="19">
        <v>8628</v>
      </c>
    </row>
    <row r="521" spans="2:9" x14ac:dyDescent="0.25">
      <c r="B521" s="19" t="s">
        <v>49</v>
      </c>
      <c r="C521" s="20">
        <v>201</v>
      </c>
      <c r="D521" s="20">
        <v>0</v>
      </c>
      <c r="E521" s="20">
        <v>5</v>
      </c>
      <c r="F521" s="20">
        <v>5</v>
      </c>
      <c r="G521" s="20">
        <v>0</v>
      </c>
      <c r="H521" s="20">
        <v>112</v>
      </c>
      <c r="I521" s="19">
        <v>323</v>
      </c>
    </row>
    <row r="522" spans="2:9" x14ac:dyDescent="0.25">
      <c r="B522" s="19" t="s">
        <v>50</v>
      </c>
      <c r="C522" s="20">
        <v>235</v>
      </c>
      <c r="D522" s="20">
        <v>0</v>
      </c>
      <c r="E522" s="20">
        <v>135</v>
      </c>
      <c r="F522" s="20">
        <v>872</v>
      </c>
      <c r="G522" s="20">
        <v>46</v>
      </c>
      <c r="H522" s="20">
        <v>157</v>
      </c>
      <c r="I522" s="19">
        <v>1445</v>
      </c>
    </row>
    <row r="523" spans="2:9" x14ac:dyDescent="0.25">
      <c r="B523" s="19" t="s">
        <v>108</v>
      </c>
      <c r="C523" s="20">
        <v>285</v>
      </c>
      <c r="D523" s="20">
        <v>0</v>
      </c>
      <c r="E523" s="20">
        <v>99</v>
      </c>
      <c r="F523" s="20">
        <v>50</v>
      </c>
      <c r="G523" s="20">
        <v>0</v>
      </c>
      <c r="H523" s="20">
        <v>0</v>
      </c>
      <c r="I523" s="19">
        <v>434</v>
      </c>
    </row>
    <row r="524" spans="2:9" x14ac:dyDescent="0.25">
      <c r="B524" s="19" t="s">
        <v>109</v>
      </c>
      <c r="C524" s="20">
        <v>550</v>
      </c>
      <c r="D524" s="20">
        <v>39</v>
      </c>
      <c r="E524" s="20">
        <v>1907</v>
      </c>
      <c r="F524" s="20">
        <v>1102</v>
      </c>
      <c r="G524" s="20">
        <v>0</v>
      </c>
      <c r="H524" s="20">
        <v>0</v>
      </c>
      <c r="I524" s="19">
        <v>3598</v>
      </c>
    </row>
    <row r="525" spans="2:9" x14ac:dyDescent="0.25">
      <c r="B525" s="19" t="s">
        <v>156</v>
      </c>
      <c r="C525" s="20">
        <v>0</v>
      </c>
      <c r="D525" s="20">
        <v>0</v>
      </c>
      <c r="E525" s="20">
        <v>18</v>
      </c>
      <c r="F525" s="20">
        <v>67</v>
      </c>
      <c r="G525" s="20">
        <v>0</v>
      </c>
      <c r="H525" s="20">
        <v>0</v>
      </c>
      <c r="I525" s="19">
        <v>85</v>
      </c>
    </row>
    <row r="526" spans="2:9" x14ac:dyDescent="0.25">
      <c r="B526" s="19" t="s">
        <v>51</v>
      </c>
      <c r="C526" s="20">
        <v>0</v>
      </c>
      <c r="D526" s="20">
        <v>0</v>
      </c>
      <c r="E526" s="20">
        <v>0</v>
      </c>
      <c r="F526" s="20">
        <v>107</v>
      </c>
      <c r="G526" s="20">
        <v>0</v>
      </c>
      <c r="H526" s="20">
        <v>41</v>
      </c>
      <c r="I526" s="19">
        <v>148</v>
      </c>
    </row>
    <row r="527" spans="2:9" x14ac:dyDescent="0.25">
      <c r="B527" s="19" t="s">
        <v>178</v>
      </c>
      <c r="C527" s="20">
        <v>1625</v>
      </c>
      <c r="D527" s="20">
        <v>60</v>
      </c>
      <c r="E527" s="20">
        <v>1089</v>
      </c>
      <c r="F527" s="20">
        <v>217</v>
      </c>
      <c r="G527" s="20">
        <v>16</v>
      </c>
      <c r="H527" s="20">
        <v>0</v>
      </c>
      <c r="I527" s="19">
        <v>3007</v>
      </c>
    </row>
    <row r="528" spans="2:9" x14ac:dyDescent="0.25">
      <c r="B528" s="19" t="s">
        <v>74</v>
      </c>
      <c r="C528" s="20">
        <v>36</v>
      </c>
      <c r="D528" s="20">
        <v>214</v>
      </c>
      <c r="E528" s="20">
        <v>118</v>
      </c>
      <c r="F528" s="20">
        <v>10</v>
      </c>
      <c r="G528" s="20">
        <v>0</v>
      </c>
      <c r="H528" s="20">
        <v>0</v>
      </c>
      <c r="I528" s="19">
        <v>378</v>
      </c>
    </row>
    <row r="529" spans="2:9" x14ac:dyDescent="0.25">
      <c r="B529" s="19" t="s">
        <v>112</v>
      </c>
      <c r="C529" s="20">
        <v>15</v>
      </c>
      <c r="D529" s="20">
        <v>0</v>
      </c>
      <c r="E529" s="20">
        <v>1198</v>
      </c>
      <c r="F529" s="20">
        <v>18940</v>
      </c>
      <c r="G529" s="20">
        <v>0</v>
      </c>
      <c r="H529" s="20">
        <v>2</v>
      </c>
      <c r="I529" s="19">
        <v>20155</v>
      </c>
    </row>
    <row r="530" spans="2:9" x14ac:dyDescent="0.25">
      <c r="B530" s="19" t="s">
        <v>180</v>
      </c>
      <c r="C530" s="20">
        <v>0</v>
      </c>
      <c r="D530" s="20">
        <v>0</v>
      </c>
      <c r="E530" s="20">
        <v>1</v>
      </c>
      <c r="F530" s="20">
        <v>0</v>
      </c>
      <c r="G530" s="20">
        <v>0</v>
      </c>
      <c r="H530" s="20">
        <v>0</v>
      </c>
      <c r="I530" s="19">
        <v>1</v>
      </c>
    </row>
    <row r="531" spans="2:9" x14ac:dyDescent="0.25">
      <c r="B531" s="19" t="s">
        <v>140</v>
      </c>
      <c r="C531" s="20">
        <v>268</v>
      </c>
      <c r="D531" s="20">
        <v>3</v>
      </c>
      <c r="E531" s="20">
        <v>1584</v>
      </c>
      <c r="F531" s="20">
        <v>187</v>
      </c>
      <c r="G531" s="20">
        <v>0</v>
      </c>
      <c r="H531" s="20">
        <v>0</v>
      </c>
      <c r="I531" s="19">
        <v>2042</v>
      </c>
    </row>
    <row r="532" spans="2:9" x14ac:dyDescent="0.25">
      <c r="B532" s="19" t="s">
        <v>179</v>
      </c>
      <c r="C532" s="20">
        <v>1151</v>
      </c>
      <c r="D532" s="20">
        <v>10</v>
      </c>
      <c r="E532" s="20">
        <v>106</v>
      </c>
      <c r="F532" s="20">
        <v>32</v>
      </c>
      <c r="G532" s="20">
        <v>0</v>
      </c>
      <c r="H532" s="20">
        <v>0</v>
      </c>
      <c r="I532" s="19">
        <v>1299</v>
      </c>
    </row>
    <row r="533" spans="2:9" x14ac:dyDescent="0.25">
      <c r="B533" s="19" t="s">
        <v>84</v>
      </c>
      <c r="C533" s="20">
        <v>5024</v>
      </c>
      <c r="D533" s="20">
        <v>23</v>
      </c>
      <c r="E533" s="20">
        <v>27976</v>
      </c>
      <c r="F533" s="20">
        <v>8411</v>
      </c>
      <c r="G533" s="20">
        <v>0</v>
      </c>
      <c r="H533" s="20">
        <v>0</v>
      </c>
      <c r="I533" s="19">
        <v>41434</v>
      </c>
    </row>
    <row r="534" spans="2:9" x14ac:dyDescent="0.25">
      <c r="B534" s="19" t="s">
        <v>114</v>
      </c>
      <c r="C534" s="20">
        <v>2</v>
      </c>
      <c r="D534" s="20">
        <v>95</v>
      </c>
      <c r="E534" s="20">
        <v>479</v>
      </c>
      <c r="F534" s="20">
        <v>257</v>
      </c>
      <c r="G534" s="20">
        <v>0</v>
      </c>
      <c r="H534" s="20">
        <v>31</v>
      </c>
      <c r="I534" s="19">
        <v>864</v>
      </c>
    </row>
    <row r="535" spans="2:9" x14ac:dyDescent="0.25">
      <c r="B535" s="19" t="s">
        <v>115</v>
      </c>
      <c r="C535" s="20">
        <v>772</v>
      </c>
      <c r="D535" s="20">
        <v>122</v>
      </c>
      <c r="E535" s="20">
        <v>3361</v>
      </c>
      <c r="F535" s="20">
        <v>1703</v>
      </c>
      <c r="G535" s="20">
        <v>0</v>
      </c>
      <c r="H535" s="20">
        <v>0</v>
      </c>
      <c r="I535" s="19">
        <v>5958</v>
      </c>
    </row>
    <row r="536" spans="2:9" x14ac:dyDescent="0.25">
      <c r="B536" s="19" t="s">
        <v>116</v>
      </c>
      <c r="C536" s="20">
        <v>451</v>
      </c>
      <c r="D536" s="20">
        <v>21</v>
      </c>
      <c r="E536" s="20">
        <v>4083</v>
      </c>
      <c r="F536" s="20">
        <v>2234</v>
      </c>
      <c r="G536" s="20">
        <v>0</v>
      </c>
      <c r="H536" s="20">
        <v>0</v>
      </c>
      <c r="I536" s="19">
        <v>6789</v>
      </c>
    </row>
    <row r="537" spans="2:9" x14ac:dyDescent="0.25">
      <c r="B537" s="19" t="s">
        <v>117</v>
      </c>
      <c r="C537" s="20">
        <v>1</v>
      </c>
      <c r="D537" s="20">
        <v>0</v>
      </c>
      <c r="E537" s="20">
        <v>2</v>
      </c>
      <c r="F537" s="20">
        <v>63</v>
      </c>
      <c r="G537" s="20">
        <v>0</v>
      </c>
      <c r="H537" s="20">
        <v>0</v>
      </c>
      <c r="I537" s="19">
        <v>66</v>
      </c>
    </row>
    <row r="538" spans="2:9" x14ac:dyDescent="0.25">
      <c r="B538" s="19" t="s">
        <v>118</v>
      </c>
      <c r="C538" s="20">
        <v>210</v>
      </c>
      <c r="D538" s="20">
        <v>6</v>
      </c>
      <c r="E538" s="20">
        <v>23</v>
      </c>
      <c r="F538" s="20">
        <v>292</v>
      </c>
      <c r="G538" s="20">
        <v>0</v>
      </c>
      <c r="H538" s="20">
        <v>0</v>
      </c>
      <c r="I538" s="19">
        <v>531</v>
      </c>
    </row>
    <row r="539" spans="2:9" x14ac:dyDescent="0.25">
      <c r="B539" s="19" t="s">
        <v>119</v>
      </c>
      <c r="C539" s="20">
        <v>1294</v>
      </c>
      <c r="D539" s="20">
        <v>14</v>
      </c>
      <c r="E539" s="20">
        <v>441</v>
      </c>
      <c r="F539" s="20">
        <v>384</v>
      </c>
      <c r="G539" s="20">
        <v>0</v>
      </c>
      <c r="H539" s="20">
        <v>0</v>
      </c>
      <c r="I539" s="19">
        <v>2133</v>
      </c>
    </row>
    <row r="540" spans="2:9" x14ac:dyDescent="0.25">
      <c r="B540" s="19" t="s">
        <v>120</v>
      </c>
      <c r="C540" s="20">
        <v>832</v>
      </c>
      <c r="D540" s="20">
        <v>32</v>
      </c>
      <c r="E540" s="20">
        <v>151</v>
      </c>
      <c r="F540" s="20">
        <v>77</v>
      </c>
      <c r="G540" s="20">
        <v>0</v>
      </c>
      <c r="H540" s="20">
        <v>27</v>
      </c>
      <c r="I540" s="19">
        <v>1119</v>
      </c>
    </row>
    <row r="541" spans="2:9" x14ac:dyDescent="0.25">
      <c r="B541" s="19" t="s">
        <v>121</v>
      </c>
      <c r="C541" s="20">
        <v>157</v>
      </c>
      <c r="D541" s="20">
        <v>0</v>
      </c>
      <c r="E541" s="20">
        <v>194</v>
      </c>
      <c r="F541" s="20">
        <v>8</v>
      </c>
      <c r="G541" s="20">
        <v>0</v>
      </c>
      <c r="H541" s="20">
        <v>0</v>
      </c>
      <c r="I541" s="19">
        <v>359</v>
      </c>
    </row>
    <row r="542" spans="2:9" x14ac:dyDescent="0.25">
      <c r="B542" s="19" t="s">
        <v>141</v>
      </c>
      <c r="C542" s="20">
        <v>11</v>
      </c>
      <c r="D542" s="20">
        <v>0</v>
      </c>
      <c r="E542" s="20">
        <v>244</v>
      </c>
      <c r="F542" s="20">
        <v>33</v>
      </c>
      <c r="G542" s="20">
        <v>0</v>
      </c>
      <c r="H542" s="20">
        <v>0</v>
      </c>
      <c r="I542" s="19">
        <v>288</v>
      </c>
    </row>
    <row r="543" spans="2:9" x14ac:dyDescent="0.25">
      <c r="B543" s="19" t="s">
        <v>142</v>
      </c>
      <c r="C543" s="20">
        <v>0</v>
      </c>
      <c r="D543" s="20">
        <v>0</v>
      </c>
      <c r="E543" s="20">
        <v>15</v>
      </c>
      <c r="F543" s="20">
        <v>35</v>
      </c>
      <c r="G543" s="20">
        <v>0</v>
      </c>
      <c r="H543" s="20">
        <v>0</v>
      </c>
      <c r="I543" s="19">
        <v>50</v>
      </c>
    </row>
    <row r="544" spans="2:9" x14ac:dyDescent="0.25">
      <c r="B544" s="19" t="s">
        <v>171</v>
      </c>
      <c r="C544" s="20">
        <v>0</v>
      </c>
      <c r="D544" s="20">
        <v>0</v>
      </c>
      <c r="E544" s="20">
        <v>0</v>
      </c>
      <c r="F544" s="20">
        <v>77</v>
      </c>
      <c r="G544" s="20">
        <v>0</v>
      </c>
      <c r="H544" s="20">
        <v>0</v>
      </c>
      <c r="I544" s="19">
        <v>77</v>
      </c>
    </row>
    <row r="545" spans="2:9" x14ac:dyDescent="0.25">
      <c r="B545" s="19" t="s">
        <v>122</v>
      </c>
      <c r="C545" s="20">
        <v>146</v>
      </c>
      <c r="D545" s="20">
        <v>0</v>
      </c>
      <c r="E545" s="20">
        <v>24</v>
      </c>
      <c r="F545" s="20">
        <v>18</v>
      </c>
      <c r="G545" s="20">
        <v>0</v>
      </c>
      <c r="H545" s="20">
        <v>0</v>
      </c>
      <c r="I545" s="19">
        <v>188</v>
      </c>
    </row>
    <row r="546" spans="2:9" x14ac:dyDescent="0.25">
      <c r="B546" s="19" t="s">
        <v>144</v>
      </c>
      <c r="C546" s="20">
        <v>388</v>
      </c>
      <c r="D546" s="20">
        <v>0</v>
      </c>
      <c r="E546" s="20">
        <v>30</v>
      </c>
      <c r="F546" s="20">
        <v>21</v>
      </c>
      <c r="G546" s="20">
        <v>0</v>
      </c>
      <c r="H546" s="20">
        <v>2</v>
      </c>
      <c r="I546" s="19">
        <v>441</v>
      </c>
    </row>
    <row r="547" spans="2:9" x14ac:dyDescent="0.25">
      <c r="B547" s="19" t="s">
        <v>124</v>
      </c>
      <c r="C547" s="20">
        <v>2</v>
      </c>
      <c r="D547" s="20">
        <v>22</v>
      </c>
      <c r="E547" s="20">
        <v>265</v>
      </c>
      <c r="F547" s="20">
        <v>101</v>
      </c>
      <c r="G547" s="20">
        <v>0</v>
      </c>
      <c r="H547" s="20">
        <v>0</v>
      </c>
      <c r="I547" s="19">
        <v>390</v>
      </c>
    </row>
    <row r="548" spans="2:9" x14ac:dyDescent="0.25">
      <c r="B548" s="19" t="s">
        <v>146</v>
      </c>
      <c r="C548" s="20">
        <v>0</v>
      </c>
      <c r="D548" s="20">
        <v>0</v>
      </c>
      <c r="E548" s="20">
        <v>0</v>
      </c>
      <c r="F548" s="20">
        <v>60</v>
      </c>
      <c r="G548" s="20">
        <v>0</v>
      </c>
      <c r="H548" s="20">
        <v>0</v>
      </c>
      <c r="I548" s="19">
        <v>60</v>
      </c>
    </row>
    <row r="549" spans="2:9" x14ac:dyDescent="0.25">
      <c r="B549" s="19" t="s">
        <v>147</v>
      </c>
      <c r="C549" s="20">
        <v>754</v>
      </c>
      <c r="D549" s="20">
        <v>0</v>
      </c>
      <c r="E549" s="20">
        <v>23</v>
      </c>
      <c r="F549" s="20">
        <v>22</v>
      </c>
      <c r="G549" s="20">
        <v>0</v>
      </c>
      <c r="H549" s="20">
        <v>0</v>
      </c>
      <c r="I549" s="19">
        <v>799</v>
      </c>
    </row>
    <row r="550" spans="2:9" x14ac:dyDescent="0.25">
      <c r="B550" s="19" t="s">
        <v>181</v>
      </c>
      <c r="C550" s="20">
        <v>26</v>
      </c>
      <c r="D550" s="20">
        <v>0</v>
      </c>
      <c r="E550" s="20">
        <v>0</v>
      </c>
      <c r="F550" s="20">
        <v>0</v>
      </c>
      <c r="G550" s="20">
        <v>0</v>
      </c>
      <c r="H550" s="20">
        <v>0</v>
      </c>
      <c r="I550" s="19">
        <v>26</v>
      </c>
    </row>
    <row r="551" spans="2:9" x14ac:dyDescent="0.25">
      <c r="B551" s="19" t="s">
        <v>169</v>
      </c>
      <c r="C551" s="20">
        <v>1919</v>
      </c>
      <c r="D551" s="20">
        <v>0</v>
      </c>
      <c r="E551" s="20">
        <v>509</v>
      </c>
      <c r="F551" s="20">
        <v>2684</v>
      </c>
      <c r="G551" s="20">
        <v>0</v>
      </c>
      <c r="H551" s="20">
        <v>0</v>
      </c>
      <c r="I551" s="19">
        <v>5112</v>
      </c>
    </row>
    <row r="552" spans="2:9" x14ac:dyDescent="0.25">
      <c r="B552" s="19" t="s">
        <v>129</v>
      </c>
      <c r="C552" s="20">
        <v>18</v>
      </c>
      <c r="D552" s="20">
        <v>0</v>
      </c>
      <c r="E552" s="20">
        <v>25</v>
      </c>
      <c r="F552" s="20">
        <v>6</v>
      </c>
      <c r="G552" s="20">
        <v>0</v>
      </c>
      <c r="H552" s="20">
        <v>0</v>
      </c>
      <c r="I552" s="19">
        <v>49</v>
      </c>
    </row>
    <row r="553" spans="2:9" x14ac:dyDescent="0.25">
      <c r="B553" s="19" t="s">
        <v>148</v>
      </c>
      <c r="C553" s="20">
        <v>0</v>
      </c>
      <c r="D553" s="20">
        <v>0</v>
      </c>
      <c r="E553" s="20">
        <v>21</v>
      </c>
      <c r="F553" s="20">
        <v>15</v>
      </c>
      <c r="G553" s="20">
        <v>0</v>
      </c>
      <c r="H553" s="20">
        <v>0</v>
      </c>
      <c r="I553" s="19">
        <v>36</v>
      </c>
    </row>
    <row r="554" spans="2:9" x14ac:dyDescent="0.25">
      <c r="B554" s="19" t="s">
        <v>130</v>
      </c>
      <c r="C554" s="20">
        <v>174</v>
      </c>
      <c r="D554" s="20">
        <v>0</v>
      </c>
      <c r="E554" s="20">
        <v>15</v>
      </c>
      <c r="F554" s="20">
        <v>0</v>
      </c>
      <c r="G554" s="20">
        <v>0</v>
      </c>
      <c r="H554" s="20">
        <v>0</v>
      </c>
      <c r="I554" s="19">
        <v>189</v>
      </c>
    </row>
    <row r="555" spans="2:9" x14ac:dyDescent="0.25">
      <c r="B555" s="19" t="s">
        <v>77</v>
      </c>
      <c r="C555" s="20">
        <v>1</v>
      </c>
      <c r="D555" s="20">
        <v>0</v>
      </c>
      <c r="E555" s="20">
        <v>7</v>
      </c>
      <c r="F555" s="20">
        <v>0</v>
      </c>
      <c r="G555" s="20">
        <v>0</v>
      </c>
      <c r="H555" s="20">
        <v>0</v>
      </c>
      <c r="I555" s="19">
        <v>8</v>
      </c>
    </row>
    <row r="556" spans="2:9" x14ac:dyDescent="0.25">
      <c r="B556" s="19" t="s">
        <v>131</v>
      </c>
      <c r="C556" s="20">
        <v>74</v>
      </c>
      <c r="D556" s="20">
        <v>0</v>
      </c>
      <c r="E556" s="20">
        <v>85</v>
      </c>
      <c r="F556" s="20">
        <v>0</v>
      </c>
      <c r="G556" s="20">
        <v>0</v>
      </c>
      <c r="H556" s="20">
        <v>1</v>
      </c>
      <c r="I556" s="19">
        <v>160</v>
      </c>
    </row>
    <row r="557" spans="2:9" x14ac:dyDescent="0.25">
      <c r="B557" s="19" t="s">
        <v>132</v>
      </c>
      <c r="C557" s="20">
        <v>0</v>
      </c>
      <c r="D557" s="20">
        <v>0</v>
      </c>
      <c r="E557" s="20">
        <v>420</v>
      </c>
      <c r="F557" s="20">
        <v>609</v>
      </c>
      <c r="G557" s="20">
        <v>1</v>
      </c>
      <c r="H557" s="20">
        <v>3</v>
      </c>
      <c r="I557" s="19">
        <v>1033</v>
      </c>
    </row>
    <row r="558" spans="2:9" x14ac:dyDescent="0.25">
      <c r="B558" s="19" t="s">
        <v>133</v>
      </c>
      <c r="C558" s="20">
        <v>76</v>
      </c>
      <c r="D558" s="20">
        <v>0</v>
      </c>
      <c r="E558" s="20">
        <v>222</v>
      </c>
      <c r="F558" s="20">
        <v>498</v>
      </c>
      <c r="G558" s="20">
        <v>0</v>
      </c>
      <c r="H558" s="20">
        <v>0</v>
      </c>
      <c r="I558" s="19">
        <v>796</v>
      </c>
    </row>
    <row r="559" spans="2:9" x14ac:dyDescent="0.25">
      <c r="B559" s="19" t="s">
        <v>134</v>
      </c>
      <c r="C559" s="20">
        <v>0</v>
      </c>
      <c r="D559" s="20">
        <v>0</v>
      </c>
      <c r="E559" s="20">
        <v>187</v>
      </c>
      <c r="F559" s="20">
        <v>131</v>
      </c>
      <c r="G559" s="20">
        <v>0</v>
      </c>
      <c r="H559" s="20">
        <v>0</v>
      </c>
      <c r="I559" s="19">
        <v>318</v>
      </c>
    </row>
    <row r="560" spans="2:9" x14ac:dyDescent="0.25">
      <c r="B560" s="19" t="s">
        <v>170</v>
      </c>
      <c r="C560" s="20">
        <v>0</v>
      </c>
      <c r="D560" s="20">
        <v>0</v>
      </c>
      <c r="E560" s="20">
        <v>2</v>
      </c>
      <c r="F560" s="20">
        <v>1</v>
      </c>
      <c r="G560" s="20">
        <v>0</v>
      </c>
      <c r="H560" s="20">
        <v>0</v>
      </c>
      <c r="I560" s="19">
        <v>3</v>
      </c>
    </row>
    <row r="561" spans="2:10" x14ac:dyDescent="0.25">
      <c r="B561" s="19"/>
      <c r="C561" s="20"/>
      <c r="D561" s="20"/>
      <c r="E561" s="20"/>
      <c r="F561" s="20"/>
      <c r="G561" s="20"/>
      <c r="H561" s="20"/>
      <c r="I561" s="19"/>
    </row>
    <row r="562" spans="2:10" x14ac:dyDescent="0.25">
      <c r="B562" s="19"/>
      <c r="C562" s="20"/>
      <c r="D562" s="20"/>
      <c r="E562" s="20"/>
      <c r="F562" s="20"/>
      <c r="G562" s="20"/>
      <c r="H562" s="20"/>
      <c r="I562" s="19"/>
    </row>
    <row r="563" spans="2:10" x14ac:dyDescent="0.25">
      <c r="B563" s="19"/>
      <c r="C563" s="20"/>
      <c r="D563" s="20"/>
      <c r="E563" s="20"/>
      <c r="F563" s="20"/>
      <c r="G563" s="20"/>
      <c r="H563" s="20"/>
      <c r="I563" s="19"/>
    </row>
    <row r="564" spans="2:10" x14ac:dyDescent="0.25">
      <c r="B564" s="19"/>
      <c r="C564" s="20"/>
      <c r="D564" s="20"/>
      <c r="E564" s="20"/>
      <c r="F564" s="20"/>
      <c r="G564" s="20"/>
      <c r="H564" s="20"/>
      <c r="I564" s="19"/>
    </row>
    <row r="565" spans="2:10" x14ac:dyDescent="0.25">
      <c r="B565" s="19"/>
      <c r="C565" s="20"/>
      <c r="D565" s="20"/>
      <c r="E565" s="20"/>
      <c r="F565" s="20"/>
      <c r="G565" s="20"/>
      <c r="H565" s="20"/>
      <c r="I565" s="19"/>
    </row>
    <row r="566" spans="2:10" x14ac:dyDescent="0.25">
      <c r="B566" s="19"/>
      <c r="C566" s="20"/>
      <c r="D566" s="20"/>
      <c r="E566" s="20"/>
      <c r="F566" s="20"/>
      <c r="G566" s="20"/>
      <c r="H566" s="20"/>
      <c r="I566" s="19"/>
    </row>
    <row r="567" spans="2:10" x14ac:dyDescent="0.25">
      <c r="B567" s="19"/>
      <c r="C567" s="20"/>
      <c r="D567" s="20"/>
      <c r="E567" s="20"/>
      <c r="F567" s="20"/>
      <c r="G567" s="20"/>
      <c r="H567" s="20"/>
      <c r="I567" s="19"/>
    </row>
    <row r="568" spans="2:10" x14ac:dyDescent="0.25">
      <c r="B568" s="19"/>
      <c r="C568" s="20"/>
      <c r="D568" s="20"/>
      <c r="E568" s="20"/>
      <c r="F568" s="20"/>
      <c r="G568" s="20"/>
      <c r="H568" s="20"/>
      <c r="I568" s="19"/>
    </row>
    <row r="569" spans="2:10" x14ac:dyDescent="0.25">
      <c r="B569" s="19"/>
      <c r="C569" s="20"/>
      <c r="D569" s="20"/>
      <c r="E569" s="20"/>
      <c r="F569" s="20"/>
      <c r="G569" s="20"/>
      <c r="H569" s="20"/>
      <c r="I569" s="19"/>
    </row>
    <row r="570" spans="2:10" x14ac:dyDescent="0.25">
      <c r="B570" s="19"/>
      <c r="C570" s="20"/>
      <c r="D570" s="20"/>
      <c r="E570" s="20"/>
      <c r="F570" s="20"/>
      <c r="G570" s="20"/>
      <c r="H570" s="20"/>
      <c r="I570" s="19"/>
    </row>
    <row r="571" spans="2:10" x14ac:dyDescent="0.25">
      <c r="B571" s="19"/>
      <c r="C571" s="20"/>
      <c r="D571" s="20"/>
      <c r="E571" s="20"/>
      <c r="F571" s="20"/>
      <c r="G571" s="20"/>
      <c r="H571" s="20"/>
      <c r="I571" s="19"/>
    </row>
    <row r="572" spans="2:10" x14ac:dyDescent="0.25">
      <c r="B572" s="19" t="s">
        <v>8</v>
      </c>
      <c r="C572" s="19">
        <f t="shared" ref="C572:H572" si="7">SUM(C485:C571)</f>
        <v>748766</v>
      </c>
      <c r="D572" s="19">
        <f t="shared" si="7"/>
        <v>31152</v>
      </c>
      <c r="E572" s="19">
        <f t="shared" si="7"/>
        <v>509794</v>
      </c>
      <c r="F572" s="19">
        <f t="shared" si="7"/>
        <v>325660</v>
      </c>
      <c r="G572" s="19">
        <f t="shared" si="7"/>
        <v>2162</v>
      </c>
      <c r="H572" s="19">
        <f t="shared" si="7"/>
        <v>2816</v>
      </c>
      <c r="I572" s="19">
        <f>SUM(I485:I571)</f>
        <v>1620350</v>
      </c>
    </row>
    <row r="573" spans="2:10" x14ac:dyDescent="0.25">
      <c r="B573" s="26"/>
      <c r="C573" s="27"/>
      <c r="D573" s="27"/>
      <c r="E573" s="27"/>
      <c r="F573" s="27"/>
      <c r="G573" s="27"/>
      <c r="H573" s="27"/>
      <c r="I573" s="27"/>
      <c r="J573" s="28"/>
    </row>
    <row r="574" spans="2:10" x14ac:dyDescent="0.25">
      <c r="B574" s="29"/>
      <c r="C574" s="29"/>
      <c r="D574" s="29"/>
      <c r="E574" s="29"/>
      <c r="F574" s="29"/>
      <c r="G574" s="29"/>
      <c r="H574" s="29"/>
      <c r="I574" s="29"/>
      <c r="J574" s="29"/>
    </row>
    <row r="575" spans="2:10" ht="15.75" thickBot="1" x14ac:dyDescent="0.3">
      <c r="B575" s="30"/>
      <c r="C575" s="31"/>
      <c r="D575" s="31"/>
      <c r="E575" s="31"/>
      <c r="F575" s="31"/>
      <c r="G575" s="31"/>
      <c r="H575" s="31"/>
      <c r="I575" s="31"/>
      <c r="J575" s="32"/>
    </row>
    <row r="576" spans="2:10" ht="16.5" thickBot="1" x14ac:dyDescent="0.3">
      <c r="B576" s="48" t="s">
        <v>72</v>
      </c>
      <c r="C576" s="49"/>
      <c r="D576" s="49"/>
      <c r="E576" s="49"/>
      <c r="F576" s="49"/>
      <c r="G576" s="49"/>
      <c r="H576" s="50"/>
      <c r="I576" s="61" t="str">
        <f>$I$26</f>
        <v>ACUMULAT DESEMBRE 2021</v>
      </c>
    </row>
    <row r="577" spans="2:9" x14ac:dyDescent="0.25">
      <c r="B577" s="17" t="s">
        <v>31</v>
      </c>
      <c r="C577" s="18" t="s">
        <v>32</v>
      </c>
      <c r="D577" s="18" t="s">
        <v>33</v>
      </c>
      <c r="E577" s="18" t="s">
        <v>34</v>
      </c>
      <c r="F577" s="18" t="s">
        <v>35</v>
      </c>
      <c r="G577" s="18" t="s">
        <v>36</v>
      </c>
      <c r="H577" s="18" t="s">
        <v>37</v>
      </c>
      <c r="I577" s="18" t="s">
        <v>8</v>
      </c>
    </row>
    <row r="578" spans="2:9" x14ac:dyDescent="0.25">
      <c r="B578" s="19" t="s">
        <v>38</v>
      </c>
      <c r="C578" s="20">
        <v>2594635</v>
      </c>
      <c r="D578" s="20">
        <v>159587</v>
      </c>
      <c r="E578" s="20">
        <v>104279</v>
      </c>
      <c r="F578" s="20">
        <v>37316</v>
      </c>
      <c r="G578" s="20">
        <v>12135</v>
      </c>
      <c r="H578" s="20">
        <v>19159</v>
      </c>
      <c r="I578" s="19">
        <v>2927111</v>
      </c>
    </row>
    <row r="579" spans="2:9" x14ac:dyDescent="0.25">
      <c r="B579" s="19" t="s">
        <v>39</v>
      </c>
      <c r="C579" s="20">
        <v>1467591</v>
      </c>
      <c r="D579" s="20">
        <v>47332</v>
      </c>
      <c r="E579" s="20">
        <v>40023</v>
      </c>
      <c r="F579" s="20">
        <v>9751</v>
      </c>
      <c r="G579" s="20">
        <v>1942</v>
      </c>
      <c r="H579" s="20">
        <v>4914</v>
      </c>
      <c r="I579" s="19">
        <v>1571553</v>
      </c>
    </row>
    <row r="580" spans="2:9" x14ac:dyDescent="0.25">
      <c r="B580" s="19" t="s">
        <v>40</v>
      </c>
      <c r="C580" s="20">
        <v>474800</v>
      </c>
      <c r="D580" s="20">
        <v>118005</v>
      </c>
      <c r="E580" s="20">
        <v>60664</v>
      </c>
      <c r="F580" s="20">
        <v>11495</v>
      </c>
      <c r="G580" s="20">
        <v>3560</v>
      </c>
      <c r="H580" s="20">
        <v>5756</v>
      </c>
      <c r="I580" s="19">
        <v>674280</v>
      </c>
    </row>
    <row r="581" spans="2:9" x14ac:dyDescent="0.25">
      <c r="B581" s="19" t="s">
        <v>41</v>
      </c>
      <c r="C581" s="20">
        <v>268596</v>
      </c>
      <c r="D581" s="20">
        <v>206352</v>
      </c>
      <c r="E581" s="20">
        <v>109924</v>
      </c>
      <c r="F581" s="20">
        <v>40715</v>
      </c>
      <c r="G581" s="20">
        <v>14230</v>
      </c>
      <c r="H581" s="20">
        <v>10649</v>
      </c>
      <c r="I581" s="19">
        <v>650466</v>
      </c>
    </row>
    <row r="582" spans="2:9" x14ac:dyDescent="0.25">
      <c r="B582" s="19" t="s">
        <v>42</v>
      </c>
      <c r="C582" s="20">
        <v>148901</v>
      </c>
      <c r="D582" s="20">
        <v>3007</v>
      </c>
      <c r="E582" s="20">
        <v>3163</v>
      </c>
      <c r="F582" s="20">
        <v>757</v>
      </c>
      <c r="G582" s="20">
        <v>324</v>
      </c>
      <c r="H582" s="20">
        <v>699</v>
      </c>
      <c r="I582" s="19">
        <v>156851</v>
      </c>
    </row>
    <row r="583" spans="2:9" x14ac:dyDescent="0.25">
      <c r="B583" s="19" t="s">
        <v>43</v>
      </c>
      <c r="C583" s="20">
        <v>64485</v>
      </c>
      <c r="D583" s="20">
        <v>7361</v>
      </c>
      <c r="E583" s="20">
        <v>4994</v>
      </c>
      <c r="F583" s="20">
        <v>550</v>
      </c>
      <c r="G583" s="20">
        <v>150</v>
      </c>
      <c r="H583" s="20">
        <v>926</v>
      </c>
      <c r="I583" s="19">
        <v>78466</v>
      </c>
    </row>
    <row r="584" spans="2:9" x14ac:dyDescent="0.25">
      <c r="B584" s="19" t="s">
        <v>89</v>
      </c>
      <c r="C584" s="20">
        <v>3344</v>
      </c>
      <c r="D584" s="20">
        <v>9</v>
      </c>
      <c r="E584" s="20">
        <v>5</v>
      </c>
      <c r="F584" s="20">
        <v>2</v>
      </c>
      <c r="G584" s="20">
        <v>0</v>
      </c>
      <c r="H584" s="20">
        <v>0</v>
      </c>
      <c r="I584" s="19">
        <v>3360</v>
      </c>
    </row>
    <row r="585" spans="2:9" x14ac:dyDescent="0.25">
      <c r="B585" s="19" t="s">
        <v>90</v>
      </c>
      <c r="C585" s="20">
        <v>401</v>
      </c>
      <c r="D585" s="20">
        <v>974</v>
      </c>
      <c r="E585" s="20">
        <v>3</v>
      </c>
      <c r="F585" s="20">
        <v>364</v>
      </c>
      <c r="G585" s="20">
        <v>1</v>
      </c>
      <c r="H585" s="20">
        <v>0</v>
      </c>
      <c r="I585" s="19">
        <v>1743</v>
      </c>
    </row>
    <row r="586" spans="2:9" x14ac:dyDescent="0.25">
      <c r="B586" s="19" t="s">
        <v>91</v>
      </c>
      <c r="C586" s="20">
        <v>310968</v>
      </c>
      <c r="D586" s="20">
        <v>13778</v>
      </c>
      <c r="E586" s="20">
        <v>4806</v>
      </c>
      <c r="F586" s="20">
        <v>784</v>
      </c>
      <c r="G586" s="20">
        <v>91</v>
      </c>
      <c r="H586" s="20">
        <v>333</v>
      </c>
      <c r="I586" s="19">
        <v>330760</v>
      </c>
    </row>
    <row r="587" spans="2:9" x14ac:dyDescent="0.25">
      <c r="B587" s="19" t="s">
        <v>92</v>
      </c>
      <c r="C587" s="20">
        <v>109206</v>
      </c>
      <c r="D587" s="20">
        <v>2490</v>
      </c>
      <c r="E587" s="20">
        <v>3219</v>
      </c>
      <c r="F587" s="20">
        <v>674</v>
      </c>
      <c r="G587" s="20">
        <v>1307</v>
      </c>
      <c r="H587" s="20">
        <v>222</v>
      </c>
      <c r="I587" s="19">
        <v>117118</v>
      </c>
    </row>
    <row r="588" spans="2:9" x14ac:dyDescent="0.25">
      <c r="B588" s="19" t="s">
        <v>93</v>
      </c>
      <c r="C588" s="20">
        <v>143982</v>
      </c>
      <c r="D588" s="20">
        <v>2440</v>
      </c>
      <c r="E588" s="20">
        <v>986</v>
      </c>
      <c r="F588" s="20">
        <v>371</v>
      </c>
      <c r="G588" s="20">
        <v>88</v>
      </c>
      <c r="H588" s="20">
        <v>393</v>
      </c>
      <c r="I588" s="19">
        <v>148260</v>
      </c>
    </row>
    <row r="589" spans="2:9" x14ac:dyDescent="0.25">
      <c r="B589" s="19" t="s">
        <v>94</v>
      </c>
      <c r="C589" s="20">
        <v>59383</v>
      </c>
      <c r="D589" s="20">
        <v>938</v>
      </c>
      <c r="E589" s="20">
        <v>771</v>
      </c>
      <c r="F589" s="20">
        <v>199</v>
      </c>
      <c r="G589" s="20">
        <v>287</v>
      </c>
      <c r="H589" s="20">
        <v>64</v>
      </c>
      <c r="I589" s="19">
        <v>61642</v>
      </c>
    </row>
    <row r="590" spans="2:9" x14ac:dyDescent="0.25">
      <c r="B590" s="19" t="s">
        <v>176</v>
      </c>
      <c r="C590" s="20">
        <v>21997</v>
      </c>
      <c r="D590" s="20">
        <v>241</v>
      </c>
      <c r="E590" s="20">
        <v>289</v>
      </c>
      <c r="F590" s="20">
        <v>168</v>
      </c>
      <c r="G590" s="20">
        <v>25</v>
      </c>
      <c r="H590" s="20">
        <v>104</v>
      </c>
      <c r="I590" s="19">
        <v>22824</v>
      </c>
    </row>
    <row r="591" spans="2:9" x14ac:dyDescent="0.25">
      <c r="B591" s="19" t="s">
        <v>44</v>
      </c>
      <c r="C591" s="20">
        <v>23783</v>
      </c>
      <c r="D591" s="20">
        <v>2804</v>
      </c>
      <c r="E591" s="20">
        <v>642</v>
      </c>
      <c r="F591" s="20">
        <v>145</v>
      </c>
      <c r="G591" s="20">
        <v>4</v>
      </c>
      <c r="H591" s="20">
        <v>16</v>
      </c>
      <c r="I591" s="19">
        <v>27394</v>
      </c>
    </row>
    <row r="592" spans="2:9" x14ac:dyDescent="0.25">
      <c r="B592" s="19" t="s">
        <v>45</v>
      </c>
      <c r="C592" s="20">
        <v>45828</v>
      </c>
      <c r="D592" s="20">
        <v>14342</v>
      </c>
      <c r="E592" s="20">
        <v>2696</v>
      </c>
      <c r="F592" s="20">
        <v>83</v>
      </c>
      <c r="G592" s="20">
        <v>29</v>
      </c>
      <c r="H592" s="20">
        <v>78</v>
      </c>
      <c r="I592" s="19">
        <v>63056</v>
      </c>
    </row>
    <row r="593" spans="2:9" x14ac:dyDescent="0.25">
      <c r="B593" s="19" t="s">
        <v>46</v>
      </c>
      <c r="C593" s="20">
        <v>4765</v>
      </c>
      <c r="D593" s="20">
        <v>12456</v>
      </c>
      <c r="E593" s="20">
        <v>10002</v>
      </c>
      <c r="F593" s="20">
        <v>1451</v>
      </c>
      <c r="G593" s="20">
        <v>4</v>
      </c>
      <c r="H593" s="20">
        <v>25</v>
      </c>
      <c r="I593" s="19">
        <v>28703</v>
      </c>
    </row>
    <row r="594" spans="2:9" x14ac:dyDescent="0.25">
      <c r="B594" s="19" t="s">
        <v>47</v>
      </c>
      <c r="C594" s="20">
        <v>45989</v>
      </c>
      <c r="D594" s="20">
        <v>20419</v>
      </c>
      <c r="E594" s="20">
        <v>19799</v>
      </c>
      <c r="F594" s="20">
        <v>84</v>
      </c>
      <c r="G594" s="20">
        <v>0</v>
      </c>
      <c r="H594" s="20">
        <v>53</v>
      </c>
      <c r="I594" s="19">
        <v>86344</v>
      </c>
    </row>
    <row r="595" spans="2:9" x14ac:dyDescent="0.25">
      <c r="B595" s="19" t="s">
        <v>96</v>
      </c>
      <c r="C595" s="20">
        <v>75244</v>
      </c>
      <c r="D595" s="20">
        <v>44283</v>
      </c>
      <c r="E595" s="20">
        <v>1226</v>
      </c>
      <c r="F595" s="20">
        <v>415</v>
      </c>
      <c r="G595" s="20">
        <v>33</v>
      </c>
      <c r="H595" s="20">
        <v>200</v>
      </c>
      <c r="I595" s="19">
        <v>121401</v>
      </c>
    </row>
    <row r="596" spans="2:9" x14ac:dyDescent="0.25">
      <c r="B596" s="19" t="s">
        <v>155</v>
      </c>
      <c r="C596" s="20">
        <v>157</v>
      </c>
      <c r="D596" s="20">
        <v>672</v>
      </c>
      <c r="E596" s="20">
        <v>0</v>
      </c>
      <c r="F596" s="20">
        <v>0</v>
      </c>
      <c r="G596" s="20">
        <v>0</v>
      </c>
      <c r="H596" s="20">
        <v>462</v>
      </c>
      <c r="I596" s="19">
        <v>1291</v>
      </c>
    </row>
    <row r="597" spans="2:9" x14ac:dyDescent="0.25">
      <c r="B597" s="19" t="s">
        <v>83</v>
      </c>
      <c r="C597" s="20">
        <v>7666</v>
      </c>
      <c r="D597" s="20">
        <v>7069</v>
      </c>
      <c r="E597" s="20">
        <v>156</v>
      </c>
      <c r="F597" s="20">
        <v>1</v>
      </c>
      <c r="G597" s="20">
        <v>0</v>
      </c>
      <c r="H597" s="20">
        <v>0</v>
      </c>
      <c r="I597" s="19">
        <v>14892</v>
      </c>
    </row>
    <row r="598" spans="2:9" x14ac:dyDescent="0.25">
      <c r="B598" s="19" t="s">
        <v>135</v>
      </c>
      <c r="C598" s="20">
        <v>4</v>
      </c>
      <c r="D598" s="20">
        <v>700</v>
      </c>
      <c r="E598" s="20">
        <v>0</v>
      </c>
      <c r="F598" s="20">
        <v>0</v>
      </c>
      <c r="G598" s="20">
        <v>0</v>
      </c>
      <c r="H598" s="20">
        <v>24</v>
      </c>
      <c r="I598" s="19">
        <v>728</v>
      </c>
    </row>
    <row r="599" spans="2:9" x14ac:dyDescent="0.25">
      <c r="B599" s="19" t="s">
        <v>97</v>
      </c>
      <c r="C599" s="20">
        <v>2460</v>
      </c>
      <c r="D599" s="20">
        <v>679</v>
      </c>
      <c r="E599" s="20">
        <v>239</v>
      </c>
      <c r="F599" s="20">
        <v>207</v>
      </c>
      <c r="G599" s="20">
        <v>196</v>
      </c>
      <c r="H599" s="20">
        <v>2083</v>
      </c>
      <c r="I599" s="19">
        <v>5864</v>
      </c>
    </row>
    <row r="600" spans="2:9" x14ac:dyDescent="0.25">
      <c r="B600" s="19" t="s">
        <v>70</v>
      </c>
      <c r="C600" s="20">
        <v>37</v>
      </c>
      <c r="D600" s="20">
        <v>493</v>
      </c>
      <c r="E600" s="20">
        <v>0</v>
      </c>
      <c r="F600" s="20">
        <v>0</v>
      </c>
      <c r="G600" s="20">
        <v>1</v>
      </c>
      <c r="H600" s="20">
        <v>26</v>
      </c>
      <c r="I600" s="19">
        <v>557</v>
      </c>
    </row>
    <row r="601" spans="2:9" x14ac:dyDescent="0.25">
      <c r="B601" s="19" t="s">
        <v>98</v>
      </c>
      <c r="C601" s="20">
        <v>2</v>
      </c>
      <c r="D601" s="20">
        <v>381</v>
      </c>
      <c r="E601" s="20">
        <v>106</v>
      </c>
      <c r="F601" s="20">
        <v>55</v>
      </c>
      <c r="G601" s="20">
        <v>237</v>
      </c>
      <c r="H601" s="20">
        <v>118</v>
      </c>
      <c r="I601" s="19">
        <v>899</v>
      </c>
    </row>
    <row r="602" spans="2:9" x14ac:dyDescent="0.25">
      <c r="B602" s="19" t="s">
        <v>177</v>
      </c>
      <c r="C602" s="20">
        <v>790</v>
      </c>
      <c r="D602" s="20">
        <v>311</v>
      </c>
      <c r="E602" s="20">
        <v>14</v>
      </c>
      <c r="F602" s="20">
        <v>0</v>
      </c>
      <c r="G602" s="20">
        <v>9</v>
      </c>
      <c r="H602" s="20">
        <v>0</v>
      </c>
      <c r="I602" s="19">
        <v>1124</v>
      </c>
    </row>
    <row r="603" spans="2:9" x14ac:dyDescent="0.25">
      <c r="B603" s="19" t="s">
        <v>99</v>
      </c>
      <c r="C603" s="20">
        <v>513</v>
      </c>
      <c r="D603" s="20">
        <v>329</v>
      </c>
      <c r="E603" s="20">
        <v>2</v>
      </c>
      <c r="F603" s="20">
        <v>142</v>
      </c>
      <c r="G603" s="20">
        <v>425</v>
      </c>
      <c r="H603" s="20">
        <v>239</v>
      </c>
      <c r="I603" s="19">
        <v>1650</v>
      </c>
    </row>
    <row r="604" spans="2:9" x14ac:dyDescent="0.25">
      <c r="B604" s="19" t="s">
        <v>100</v>
      </c>
      <c r="C604" s="20">
        <v>15926</v>
      </c>
      <c r="D604" s="20">
        <v>1722</v>
      </c>
      <c r="E604" s="20">
        <v>104</v>
      </c>
      <c r="F604" s="20">
        <v>35</v>
      </c>
      <c r="G604" s="20">
        <v>104</v>
      </c>
      <c r="H604" s="20">
        <v>0</v>
      </c>
      <c r="I604" s="19">
        <v>17891</v>
      </c>
    </row>
    <row r="605" spans="2:9" x14ac:dyDescent="0.25">
      <c r="B605" s="19" t="s">
        <v>137</v>
      </c>
      <c r="C605" s="20">
        <v>0</v>
      </c>
      <c r="D605" s="20">
        <v>260</v>
      </c>
      <c r="E605" s="20">
        <v>1</v>
      </c>
      <c r="F605" s="20">
        <v>3</v>
      </c>
      <c r="G605" s="20">
        <v>0</v>
      </c>
      <c r="H605" s="20">
        <v>0</v>
      </c>
      <c r="I605" s="19">
        <v>264</v>
      </c>
    </row>
    <row r="606" spans="2:9" x14ac:dyDescent="0.25">
      <c r="B606" s="19" t="s">
        <v>101</v>
      </c>
      <c r="C606" s="20">
        <v>1730</v>
      </c>
      <c r="D606" s="20">
        <v>1685</v>
      </c>
      <c r="E606" s="20">
        <v>732</v>
      </c>
      <c r="F606" s="20">
        <v>2387</v>
      </c>
      <c r="G606" s="20">
        <v>1018</v>
      </c>
      <c r="H606" s="20">
        <v>106</v>
      </c>
      <c r="I606" s="19">
        <v>7658</v>
      </c>
    </row>
    <row r="607" spans="2:9" x14ac:dyDescent="0.25">
      <c r="B607" s="19" t="s">
        <v>102</v>
      </c>
      <c r="C607" s="20">
        <v>4197</v>
      </c>
      <c r="D607" s="20">
        <v>237</v>
      </c>
      <c r="E607" s="20">
        <v>101</v>
      </c>
      <c r="F607" s="20">
        <v>17</v>
      </c>
      <c r="G607" s="20">
        <v>0</v>
      </c>
      <c r="H607" s="20">
        <v>3</v>
      </c>
      <c r="I607" s="19">
        <v>4555</v>
      </c>
    </row>
    <row r="608" spans="2:9" x14ac:dyDescent="0.25">
      <c r="B608" s="19" t="s">
        <v>48</v>
      </c>
      <c r="C608" s="20">
        <v>240</v>
      </c>
      <c r="D608" s="20">
        <v>0</v>
      </c>
      <c r="E608" s="20">
        <v>1</v>
      </c>
      <c r="F608" s="20">
        <v>38</v>
      </c>
      <c r="G608" s="20">
        <v>0</v>
      </c>
      <c r="H608" s="20">
        <v>0</v>
      </c>
      <c r="I608" s="19">
        <v>279</v>
      </c>
    </row>
    <row r="609" spans="2:9" x14ac:dyDescent="0.25">
      <c r="B609" s="19" t="s">
        <v>103</v>
      </c>
      <c r="C609" s="20">
        <v>1796</v>
      </c>
      <c r="D609" s="20">
        <v>5033</v>
      </c>
      <c r="E609" s="20">
        <v>5108</v>
      </c>
      <c r="F609" s="20">
        <v>1195</v>
      </c>
      <c r="G609" s="20">
        <v>29</v>
      </c>
      <c r="H609" s="20">
        <v>62</v>
      </c>
      <c r="I609" s="19">
        <v>13223</v>
      </c>
    </row>
    <row r="610" spans="2:9" x14ac:dyDescent="0.25">
      <c r="B610" s="19" t="s">
        <v>104</v>
      </c>
      <c r="C610" s="20">
        <v>676</v>
      </c>
      <c r="D610" s="20">
        <v>1245</v>
      </c>
      <c r="E610" s="20">
        <v>7281</v>
      </c>
      <c r="F610" s="20">
        <v>8884</v>
      </c>
      <c r="G610" s="20">
        <v>266</v>
      </c>
      <c r="H610" s="20">
        <v>43</v>
      </c>
      <c r="I610" s="19">
        <v>18395</v>
      </c>
    </row>
    <row r="611" spans="2:9" x14ac:dyDescent="0.25">
      <c r="B611" s="19" t="s">
        <v>105</v>
      </c>
      <c r="C611" s="20">
        <v>2979</v>
      </c>
      <c r="D611" s="20">
        <v>24346</v>
      </c>
      <c r="E611" s="20">
        <v>28707</v>
      </c>
      <c r="F611" s="20">
        <v>1022</v>
      </c>
      <c r="G611" s="20">
        <v>50</v>
      </c>
      <c r="H611" s="20">
        <v>54</v>
      </c>
      <c r="I611" s="19">
        <v>57158</v>
      </c>
    </row>
    <row r="612" spans="2:9" x14ac:dyDescent="0.25">
      <c r="B612" s="19" t="s">
        <v>106</v>
      </c>
      <c r="C612" s="20">
        <v>3792</v>
      </c>
      <c r="D612" s="20">
        <v>3462</v>
      </c>
      <c r="E612" s="20">
        <v>1135</v>
      </c>
      <c r="F612" s="20">
        <v>1157</v>
      </c>
      <c r="G612" s="20">
        <v>114</v>
      </c>
      <c r="H612" s="20">
        <v>2</v>
      </c>
      <c r="I612" s="19">
        <v>9662</v>
      </c>
    </row>
    <row r="613" spans="2:9" x14ac:dyDescent="0.25">
      <c r="B613" s="19" t="s">
        <v>107</v>
      </c>
      <c r="C613" s="20">
        <v>4420</v>
      </c>
      <c r="D613" s="20">
        <v>20547</v>
      </c>
      <c r="E613" s="20">
        <v>3023</v>
      </c>
      <c r="F613" s="20">
        <v>117</v>
      </c>
      <c r="G613" s="20">
        <v>118</v>
      </c>
      <c r="H613" s="20">
        <v>74</v>
      </c>
      <c r="I613" s="19">
        <v>28299</v>
      </c>
    </row>
    <row r="614" spans="2:9" x14ac:dyDescent="0.25">
      <c r="B614" s="19" t="s">
        <v>49</v>
      </c>
      <c r="C614" s="20">
        <v>369</v>
      </c>
      <c r="D614" s="20">
        <v>1306</v>
      </c>
      <c r="E614" s="20">
        <v>1</v>
      </c>
      <c r="F614" s="20">
        <v>24</v>
      </c>
      <c r="G614" s="20">
        <v>24</v>
      </c>
      <c r="H614" s="20">
        <v>198</v>
      </c>
      <c r="I614" s="19">
        <v>1922</v>
      </c>
    </row>
    <row r="615" spans="2:9" x14ac:dyDescent="0.25">
      <c r="B615" s="19" t="s">
        <v>50</v>
      </c>
      <c r="C615" s="20">
        <v>1813</v>
      </c>
      <c r="D615" s="20">
        <v>511</v>
      </c>
      <c r="E615" s="20">
        <v>2720</v>
      </c>
      <c r="F615" s="20">
        <v>4781</v>
      </c>
      <c r="G615" s="20">
        <v>93</v>
      </c>
      <c r="H615" s="20">
        <v>4102</v>
      </c>
      <c r="I615" s="19">
        <v>14020</v>
      </c>
    </row>
    <row r="616" spans="2:9" x14ac:dyDescent="0.25">
      <c r="B616" s="19" t="s">
        <v>108</v>
      </c>
      <c r="C616" s="20">
        <v>506</v>
      </c>
      <c r="D616" s="20">
        <v>87</v>
      </c>
      <c r="E616" s="20">
        <v>3251</v>
      </c>
      <c r="F616" s="20">
        <v>206</v>
      </c>
      <c r="G616" s="20">
        <v>0</v>
      </c>
      <c r="H616" s="20">
        <v>0</v>
      </c>
      <c r="I616" s="19">
        <v>4050</v>
      </c>
    </row>
    <row r="617" spans="2:9" x14ac:dyDescent="0.25">
      <c r="B617" s="19" t="s">
        <v>109</v>
      </c>
      <c r="C617" s="20">
        <v>923</v>
      </c>
      <c r="D617" s="20">
        <v>8107</v>
      </c>
      <c r="E617" s="20">
        <v>665</v>
      </c>
      <c r="F617" s="20">
        <v>5</v>
      </c>
      <c r="G617" s="20">
        <v>1</v>
      </c>
      <c r="H617" s="20">
        <v>9</v>
      </c>
      <c r="I617" s="19">
        <v>9710</v>
      </c>
    </row>
    <row r="618" spans="2:9" x14ac:dyDescent="0.25">
      <c r="B618" s="19" t="s">
        <v>156</v>
      </c>
      <c r="C618" s="20">
        <v>109</v>
      </c>
      <c r="D618" s="20">
        <v>4</v>
      </c>
      <c r="E618" s="20">
        <v>0</v>
      </c>
      <c r="F618" s="20">
        <v>0</v>
      </c>
      <c r="G618" s="20">
        <v>0</v>
      </c>
      <c r="H618" s="20">
        <v>0</v>
      </c>
      <c r="I618" s="19">
        <v>113</v>
      </c>
    </row>
    <row r="619" spans="2:9" x14ac:dyDescent="0.25">
      <c r="B619" s="19" t="s">
        <v>178</v>
      </c>
      <c r="C619" s="20">
        <v>3842</v>
      </c>
      <c r="D619" s="20">
        <v>1055</v>
      </c>
      <c r="E619" s="20">
        <v>691</v>
      </c>
      <c r="F619" s="20">
        <v>61</v>
      </c>
      <c r="G619" s="20">
        <v>0</v>
      </c>
      <c r="H619" s="20">
        <v>3</v>
      </c>
      <c r="I619" s="19">
        <v>5652</v>
      </c>
    </row>
    <row r="620" spans="2:9" x14ac:dyDescent="0.25">
      <c r="B620" s="19" t="s">
        <v>74</v>
      </c>
      <c r="C620" s="20">
        <v>663</v>
      </c>
      <c r="D620" s="20">
        <v>500</v>
      </c>
      <c r="E620" s="20">
        <v>6</v>
      </c>
      <c r="F620" s="20">
        <v>1</v>
      </c>
      <c r="G620" s="20">
        <v>0</v>
      </c>
      <c r="H620" s="20">
        <v>9</v>
      </c>
      <c r="I620" s="19">
        <v>1179</v>
      </c>
    </row>
    <row r="621" spans="2:9" x14ac:dyDescent="0.25">
      <c r="B621" s="19" t="s">
        <v>112</v>
      </c>
      <c r="C621" s="20">
        <v>280</v>
      </c>
      <c r="D621" s="20">
        <v>1647</v>
      </c>
      <c r="E621" s="20">
        <v>574</v>
      </c>
      <c r="F621" s="20">
        <v>107</v>
      </c>
      <c r="G621" s="20">
        <v>5</v>
      </c>
      <c r="H621" s="20">
        <v>7052</v>
      </c>
      <c r="I621" s="19">
        <v>9665</v>
      </c>
    </row>
    <row r="622" spans="2:9" x14ac:dyDescent="0.25">
      <c r="B622" s="19" t="s">
        <v>180</v>
      </c>
      <c r="C622" s="20">
        <v>0</v>
      </c>
      <c r="D622" s="20">
        <v>1</v>
      </c>
      <c r="E622" s="20">
        <v>0</v>
      </c>
      <c r="F622" s="20">
        <v>29</v>
      </c>
      <c r="G622" s="20">
        <v>0</v>
      </c>
      <c r="H622" s="20">
        <v>0</v>
      </c>
      <c r="I622" s="19">
        <v>30</v>
      </c>
    </row>
    <row r="623" spans="2:9" x14ac:dyDescent="0.25">
      <c r="B623" s="19" t="s">
        <v>140</v>
      </c>
      <c r="C623" s="20">
        <v>163</v>
      </c>
      <c r="D623" s="20">
        <v>738</v>
      </c>
      <c r="E623" s="20">
        <v>23</v>
      </c>
      <c r="F623" s="20">
        <v>0</v>
      </c>
      <c r="G623" s="20">
        <v>0</v>
      </c>
      <c r="H623" s="20">
        <v>0</v>
      </c>
      <c r="I623" s="19">
        <v>924</v>
      </c>
    </row>
    <row r="624" spans="2:9" x14ac:dyDescent="0.25">
      <c r="B624" s="19" t="s">
        <v>179</v>
      </c>
      <c r="C624" s="20">
        <v>4805</v>
      </c>
      <c r="D624" s="20">
        <v>286</v>
      </c>
      <c r="E624" s="20">
        <v>43</v>
      </c>
      <c r="F624" s="20">
        <v>4</v>
      </c>
      <c r="G624" s="20">
        <v>0</v>
      </c>
      <c r="H624" s="20">
        <v>0</v>
      </c>
      <c r="I624" s="19">
        <v>5138</v>
      </c>
    </row>
    <row r="625" spans="2:9" x14ac:dyDescent="0.25">
      <c r="B625" s="19" t="s">
        <v>84</v>
      </c>
      <c r="C625" s="20">
        <v>15419</v>
      </c>
      <c r="D625" s="20">
        <v>26816</v>
      </c>
      <c r="E625" s="20">
        <v>15937</v>
      </c>
      <c r="F625" s="20">
        <v>308</v>
      </c>
      <c r="G625" s="20">
        <v>35</v>
      </c>
      <c r="H625" s="20">
        <v>45</v>
      </c>
      <c r="I625" s="19">
        <v>58560</v>
      </c>
    </row>
    <row r="626" spans="2:9" x14ac:dyDescent="0.25">
      <c r="B626" s="19" t="s">
        <v>114</v>
      </c>
      <c r="C626" s="20">
        <v>1976</v>
      </c>
      <c r="D626" s="20">
        <v>418</v>
      </c>
      <c r="E626" s="20">
        <v>195</v>
      </c>
      <c r="F626" s="20">
        <v>56</v>
      </c>
      <c r="G626" s="20">
        <v>29</v>
      </c>
      <c r="H626" s="20">
        <v>611</v>
      </c>
      <c r="I626" s="19">
        <v>3285</v>
      </c>
    </row>
    <row r="627" spans="2:9" x14ac:dyDescent="0.25">
      <c r="B627" s="19" t="s">
        <v>115</v>
      </c>
      <c r="C627" s="20">
        <v>3646</v>
      </c>
      <c r="D627" s="20">
        <v>17894</v>
      </c>
      <c r="E627" s="20">
        <v>1122</v>
      </c>
      <c r="F627" s="20">
        <v>12</v>
      </c>
      <c r="G627" s="20">
        <v>0</v>
      </c>
      <c r="H627" s="20">
        <v>322</v>
      </c>
      <c r="I627" s="19">
        <v>22996</v>
      </c>
    </row>
    <row r="628" spans="2:9" x14ac:dyDescent="0.25">
      <c r="B628" s="19" t="s">
        <v>116</v>
      </c>
      <c r="C628" s="20">
        <v>5949</v>
      </c>
      <c r="D628" s="20">
        <v>2975</v>
      </c>
      <c r="E628" s="20">
        <v>2916</v>
      </c>
      <c r="F628" s="20">
        <v>137</v>
      </c>
      <c r="G628" s="20">
        <v>0</v>
      </c>
      <c r="H628" s="20">
        <v>16</v>
      </c>
      <c r="I628" s="19">
        <v>11993</v>
      </c>
    </row>
    <row r="629" spans="2:9" x14ac:dyDescent="0.25">
      <c r="B629" s="19" t="s">
        <v>117</v>
      </c>
      <c r="C629" s="20">
        <v>115</v>
      </c>
      <c r="D629" s="20">
        <v>8</v>
      </c>
      <c r="E629" s="20">
        <v>248</v>
      </c>
      <c r="F629" s="20">
        <v>76</v>
      </c>
      <c r="G629" s="20">
        <v>0</v>
      </c>
      <c r="H629" s="20">
        <v>0</v>
      </c>
      <c r="I629" s="19">
        <v>447</v>
      </c>
    </row>
    <row r="630" spans="2:9" x14ac:dyDescent="0.25">
      <c r="B630" s="19" t="s">
        <v>118</v>
      </c>
      <c r="C630" s="20">
        <v>1272</v>
      </c>
      <c r="D630" s="20">
        <v>12</v>
      </c>
      <c r="E630" s="20">
        <v>89</v>
      </c>
      <c r="F630" s="20">
        <v>0</v>
      </c>
      <c r="G630" s="20">
        <v>0</v>
      </c>
      <c r="H630" s="20">
        <v>0</v>
      </c>
      <c r="I630" s="19">
        <v>1373</v>
      </c>
    </row>
    <row r="631" spans="2:9" x14ac:dyDescent="0.25">
      <c r="B631" s="19" t="s">
        <v>119</v>
      </c>
      <c r="C631" s="20">
        <v>15542</v>
      </c>
      <c r="D631" s="20">
        <v>902</v>
      </c>
      <c r="E631" s="20">
        <v>485</v>
      </c>
      <c r="F631" s="20">
        <v>91</v>
      </c>
      <c r="G631" s="20">
        <v>207</v>
      </c>
      <c r="H631" s="20">
        <v>70</v>
      </c>
      <c r="I631" s="19">
        <v>17297</v>
      </c>
    </row>
    <row r="632" spans="2:9" x14ac:dyDescent="0.25">
      <c r="B632" s="19" t="s">
        <v>120</v>
      </c>
      <c r="C632" s="20">
        <v>8281</v>
      </c>
      <c r="D632" s="20">
        <v>1455</v>
      </c>
      <c r="E632" s="20">
        <v>102</v>
      </c>
      <c r="F632" s="20">
        <v>26</v>
      </c>
      <c r="G632" s="20">
        <v>3</v>
      </c>
      <c r="H632" s="20">
        <v>0</v>
      </c>
      <c r="I632" s="19">
        <v>9867</v>
      </c>
    </row>
    <row r="633" spans="2:9" x14ac:dyDescent="0.25">
      <c r="B633" s="19" t="s">
        <v>121</v>
      </c>
      <c r="C633" s="20">
        <v>1974</v>
      </c>
      <c r="D633" s="20">
        <v>238</v>
      </c>
      <c r="E633" s="20">
        <v>35</v>
      </c>
      <c r="F633" s="20">
        <v>0</v>
      </c>
      <c r="G633" s="20">
        <v>230</v>
      </c>
      <c r="H633" s="20">
        <v>0</v>
      </c>
      <c r="I633" s="19">
        <v>2477</v>
      </c>
    </row>
    <row r="634" spans="2:9" x14ac:dyDescent="0.25">
      <c r="B634" s="19" t="s">
        <v>141</v>
      </c>
      <c r="C634" s="20">
        <v>348</v>
      </c>
      <c r="D634" s="20">
        <v>58</v>
      </c>
      <c r="E634" s="20">
        <v>9</v>
      </c>
      <c r="F634" s="20">
        <v>0</v>
      </c>
      <c r="G634" s="20">
        <v>0</v>
      </c>
      <c r="H634" s="20">
        <v>0</v>
      </c>
      <c r="I634" s="19">
        <v>415</v>
      </c>
    </row>
    <row r="635" spans="2:9" x14ac:dyDescent="0.25">
      <c r="B635" s="19" t="s">
        <v>142</v>
      </c>
      <c r="C635" s="20">
        <v>60</v>
      </c>
      <c r="D635" s="20">
        <v>392</v>
      </c>
      <c r="E635" s="20">
        <v>0</v>
      </c>
      <c r="F635" s="20">
        <v>0</v>
      </c>
      <c r="G635" s="20">
        <v>0</v>
      </c>
      <c r="H635" s="20">
        <v>0</v>
      </c>
      <c r="I635" s="19">
        <v>452</v>
      </c>
    </row>
    <row r="636" spans="2:9" x14ac:dyDescent="0.25">
      <c r="B636" s="19" t="s">
        <v>171</v>
      </c>
      <c r="C636" s="20">
        <v>1</v>
      </c>
      <c r="D636" s="20">
        <v>0</v>
      </c>
      <c r="E636" s="20">
        <v>0</v>
      </c>
      <c r="F636" s="20">
        <v>0</v>
      </c>
      <c r="G636" s="20">
        <v>0</v>
      </c>
      <c r="H636" s="20">
        <v>0</v>
      </c>
      <c r="I636" s="19">
        <v>1</v>
      </c>
    </row>
    <row r="637" spans="2:9" x14ac:dyDescent="0.25">
      <c r="B637" s="19" t="s">
        <v>122</v>
      </c>
      <c r="C637" s="20">
        <v>946</v>
      </c>
      <c r="D637" s="20">
        <v>234</v>
      </c>
      <c r="E637" s="20">
        <v>114</v>
      </c>
      <c r="F637" s="20">
        <v>47</v>
      </c>
      <c r="G637" s="20">
        <v>69</v>
      </c>
      <c r="H637" s="20">
        <v>105</v>
      </c>
      <c r="I637" s="19">
        <v>1515</v>
      </c>
    </row>
    <row r="638" spans="2:9" x14ac:dyDescent="0.25">
      <c r="B638" s="19" t="s">
        <v>123</v>
      </c>
      <c r="C638" s="20">
        <v>1526</v>
      </c>
      <c r="D638" s="20">
        <v>337</v>
      </c>
      <c r="E638" s="20">
        <v>753</v>
      </c>
      <c r="F638" s="20">
        <v>205</v>
      </c>
      <c r="G638" s="20">
        <v>0</v>
      </c>
      <c r="H638" s="20">
        <v>83</v>
      </c>
      <c r="I638" s="19">
        <v>2904</v>
      </c>
    </row>
    <row r="639" spans="2:9" x14ac:dyDescent="0.25">
      <c r="B639" s="19" t="s">
        <v>144</v>
      </c>
      <c r="C639" s="20">
        <v>1717</v>
      </c>
      <c r="D639" s="20">
        <v>264</v>
      </c>
      <c r="E639" s="20">
        <v>8</v>
      </c>
      <c r="F639" s="20">
        <v>0</v>
      </c>
      <c r="G639" s="20">
        <v>0</v>
      </c>
      <c r="H639" s="20">
        <v>0</v>
      </c>
      <c r="I639" s="19">
        <v>1989</v>
      </c>
    </row>
    <row r="640" spans="2:9" x14ac:dyDescent="0.25">
      <c r="B640" s="19" t="s">
        <v>124</v>
      </c>
      <c r="C640" s="20">
        <v>9</v>
      </c>
      <c r="D640" s="20">
        <v>1955</v>
      </c>
      <c r="E640" s="20">
        <v>33</v>
      </c>
      <c r="F640" s="20">
        <v>7</v>
      </c>
      <c r="G640" s="20">
        <v>3</v>
      </c>
      <c r="H640" s="20">
        <v>0</v>
      </c>
      <c r="I640" s="19">
        <v>2007</v>
      </c>
    </row>
    <row r="641" spans="2:9" x14ac:dyDescent="0.25">
      <c r="B641" s="19" t="s">
        <v>147</v>
      </c>
      <c r="C641" s="20">
        <v>634</v>
      </c>
      <c r="D641" s="20">
        <v>5</v>
      </c>
      <c r="E641" s="20">
        <v>0</v>
      </c>
      <c r="F641" s="20">
        <v>0</v>
      </c>
      <c r="G641" s="20">
        <v>2</v>
      </c>
      <c r="H641" s="20">
        <v>0</v>
      </c>
      <c r="I641" s="19">
        <v>641</v>
      </c>
    </row>
    <row r="642" spans="2:9" x14ac:dyDescent="0.25">
      <c r="B642" s="19" t="s">
        <v>181</v>
      </c>
      <c r="C642" s="20">
        <v>40</v>
      </c>
      <c r="D642" s="20">
        <v>0</v>
      </c>
      <c r="E642" s="20">
        <v>1</v>
      </c>
      <c r="F642" s="20">
        <v>0</v>
      </c>
      <c r="G642" s="20">
        <v>0</v>
      </c>
      <c r="H642" s="20">
        <v>0</v>
      </c>
      <c r="I642" s="19">
        <v>41</v>
      </c>
    </row>
    <row r="643" spans="2:9" x14ac:dyDescent="0.25">
      <c r="B643" s="19" t="s">
        <v>128</v>
      </c>
      <c r="C643" s="20">
        <v>39</v>
      </c>
      <c r="D643" s="20">
        <v>332</v>
      </c>
      <c r="E643" s="20">
        <v>333</v>
      </c>
      <c r="F643" s="20">
        <v>17</v>
      </c>
      <c r="G643" s="20">
        <v>0</v>
      </c>
      <c r="H643" s="20">
        <v>0</v>
      </c>
      <c r="I643" s="19">
        <v>721</v>
      </c>
    </row>
    <row r="644" spans="2:9" x14ac:dyDescent="0.25">
      <c r="B644" s="19" t="s">
        <v>169</v>
      </c>
      <c r="C644" s="20">
        <v>3969</v>
      </c>
      <c r="D644" s="20">
        <v>772</v>
      </c>
      <c r="E644" s="20">
        <v>56</v>
      </c>
      <c r="F644" s="20">
        <v>5</v>
      </c>
      <c r="G644" s="20">
        <v>0</v>
      </c>
      <c r="H644" s="20">
        <v>1</v>
      </c>
      <c r="I644" s="19">
        <v>4803</v>
      </c>
    </row>
    <row r="645" spans="2:9" x14ac:dyDescent="0.25">
      <c r="B645" s="19" t="s">
        <v>129</v>
      </c>
      <c r="C645" s="20">
        <v>359</v>
      </c>
      <c r="D645" s="20">
        <v>122</v>
      </c>
      <c r="E645" s="20">
        <v>4</v>
      </c>
      <c r="F645" s="20">
        <v>0</v>
      </c>
      <c r="G645" s="20">
        <v>0</v>
      </c>
      <c r="H645" s="20">
        <v>0</v>
      </c>
      <c r="I645" s="19">
        <v>485</v>
      </c>
    </row>
    <row r="646" spans="2:9" x14ac:dyDescent="0.25">
      <c r="B646" s="19" t="s">
        <v>148</v>
      </c>
      <c r="C646" s="20">
        <v>479</v>
      </c>
      <c r="D646" s="20">
        <v>41</v>
      </c>
      <c r="E646" s="20">
        <v>237</v>
      </c>
      <c r="F646" s="20">
        <v>8</v>
      </c>
      <c r="G646" s="20">
        <v>0</v>
      </c>
      <c r="H646" s="20">
        <v>0</v>
      </c>
      <c r="I646" s="19">
        <v>765</v>
      </c>
    </row>
    <row r="647" spans="2:9" x14ac:dyDescent="0.25">
      <c r="B647" s="19" t="s">
        <v>130</v>
      </c>
      <c r="C647" s="20">
        <v>74</v>
      </c>
      <c r="D647" s="20">
        <v>0</v>
      </c>
      <c r="E647" s="20">
        <v>0</v>
      </c>
      <c r="F647" s="20">
        <v>0</v>
      </c>
      <c r="G647" s="20">
        <v>0</v>
      </c>
      <c r="H647" s="20">
        <v>0</v>
      </c>
      <c r="I647" s="19">
        <v>74</v>
      </c>
    </row>
    <row r="648" spans="2:9" x14ac:dyDescent="0.25">
      <c r="B648" s="19" t="s">
        <v>77</v>
      </c>
      <c r="C648" s="20">
        <v>43</v>
      </c>
      <c r="D648" s="20">
        <v>0</v>
      </c>
      <c r="E648" s="20">
        <v>419</v>
      </c>
      <c r="F648" s="20">
        <v>42</v>
      </c>
      <c r="G648" s="20">
        <v>9</v>
      </c>
      <c r="H648" s="20">
        <v>0</v>
      </c>
      <c r="I648" s="19">
        <v>513</v>
      </c>
    </row>
    <row r="649" spans="2:9" x14ac:dyDescent="0.25">
      <c r="B649" s="19" t="s">
        <v>131</v>
      </c>
      <c r="C649" s="20">
        <v>956</v>
      </c>
      <c r="D649" s="20">
        <v>334</v>
      </c>
      <c r="E649" s="20">
        <v>19</v>
      </c>
      <c r="F649" s="20">
        <v>194</v>
      </c>
      <c r="G649" s="20">
        <v>108</v>
      </c>
      <c r="H649" s="20">
        <v>0</v>
      </c>
      <c r="I649" s="19">
        <v>1611</v>
      </c>
    </row>
    <row r="650" spans="2:9" x14ac:dyDescent="0.25">
      <c r="B650" s="19" t="s">
        <v>132</v>
      </c>
      <c r="C650" s="20">
        <v>2</v>
      </c>
      <c r="D650" s="20">
        <v>89</v>
      </c>
      <c r="E650" s="20">
        <v>2815</v>
      </c>
      <c r="F650" s="20">
        <v>159</v>
      </c>
      <c r="G650" s="20">
        <v>1</v>
      </c>
      <c r="H650" s="20">
        <v>5783</v>
      </c>
      <c r="I650" s="19">
        <v>8849</v>
      </c>
    </row>
    <row r="651" spans="2:9" x14ac:dyDescent="0.25">
      <c r="B651" s="19" t="s">
        <v>133</v>
      </c>
      <c r="C651" s="20">
        <v>506</v>
      </c>
      <c r="D651" s="20">
        <v>555</v>
      </c>
      <c r="E651" s="20">
        <v>1077</v>
      </c>
      <c r="F651" s="20">
        <v>7</v>
      </c>
      <c r="G651" s="20">
        <v>0</v>
      </c>
      <c r="H651" s="20">
        <v>0</v>
      </c>
      <c r="I651" s="19">
        <v>2145</v>
      </c>
    </row>
    <row r="652" spans="2:9" x14ac:dyDescent="0.25">
      <c r="B652" s="19" t="s">
        <v>134</v>
      </c>
      <c r="C652" s="20">
        <v>70</v>
      </c>
      <c r="D652" s="20">
        <v>17</v>
      </c>
      <c r="E652" s="20">
        <v>821</v>
      </c>
      <c r="F652" s="20">
        <v>0</v>
      </c>
      <c r="G652" s="20">
        <v>0</v>
      </c>
      <c r="H652" s="20">
        <v>0</v>
      </c>
      <c r="I652" s="19">
        <v>908</v>
      </c>
    </row>
    <row r="653" spans="2:9" x14ac:dyDescent="0.25">
      <c r="B653" s="19" t="s">
        <v>182</v>
      </c>
      <c r="C653" s="20">
        <v>0</v>
      </c>
      <c r="D653" s="20">
        <v>3</v>
      </c>
      <c r="E653" s="20">
        <v>0</v>
      </c>
      <c r="F653" s="20">
        <v>0</v>
      </c>
      <c r="G653" s="20">
        <v>3</v>
      </c>
      <c r="H653" s="20">
        <v>0</v>
      </c>
      <c r="I653" s="19">
        <v>6</v>
      </c>
    </row>
    <row r="654" spans="2:9" x14ac:dyDescent="0.25">
      <c r="B654" s="19" t="s">
        <v>170</v>
      </c>
      <c r="C654" s="20">
        <v>94</v>
      </c>
      <c r="D654" s="20">
        <v>12</v>
      </c>
      <c r="E654" s="20">
        <v>2</v>
      </c>
      <c r="F654" s="20">
        <v>0</v>
      </c>
      <c r="G654" s="20">
        <v>0</v>
      </c>
      <c r="H654" s="20">
        <v>0</v>
      </c>
      <c r="I654" s="19">
        <v>108</v>
      </c>
    </row>
    <row r="655" spans="2:9" x14ac:dyDescent="0.25">
      <c r="B655" s="19"/>
      <c r="C655" s="20"/>
      <c r="D655" s="20"/>
      <c r="E655" s="20"/>
      <c r="F655" s="20"/>
      <c r="G655" s="20"/>
      <c r="H655" s="20"/>
      <c r="I655" s="19"/>
    </row>
    <row r="656" spans="2:9" x14ac:dyDescent="0.25">
      <c r="B656" s="19"/>
      <c r="C656" s="20"/>
      <c r="D656" s="20"/>
      <c r="E656" s="20"/>
      <c r="F656" s="20"/>
      <c r="G656" s="20"/>
      <c r="H656" s="20"/>
      <c r="I656" s="19"/>
    </row>
    <row r="657" spans="2:9" x14ac:dyDescent="0.25">
      <c r="B657" s="19"/>
      <c r="C657" s="20"/>
      <c r="D657" s="20"/>
      <c r="E657" s="20"/>
      <c r="F657" s="20"/>
      <c r="G657" s="20"/>
      <c r="H657" s="20"/>
      <c r="I657" s="19"/>
    </row>
    <row r="658" spans="2:9" x14ac:dyDescent="0.25">
      <c r="B658" s="19"/>
      <c r="C658" s="20"/>
      <c r="D658" s="20"/>
      <c r="E658" s="20"/>
      <c r="F658" s="20"/>
      <c r="G658" s="20"/>
      <c r="H658" s="20"/>
      <c r="I658" s="19"/>
    </row>
    <row r="659" spans="2:9" x14ac:dyDescent="0.25">
      <c r="B659" s="19"/>
      <c r="C659" s="20"/>
      <c r="D659" s="20"/>
      <c r="E659" s="20"/>
      <c r="F659" s="20"/>
      <c r="G659" s="20"/>
      <c r="H659" s="20"/>
      <c r="I659" s="19"/>
    </row>
    <row r="660" spans="2:9" x14ac:dyDescent="0.25">
      <c r="B660" s="19"/>
      <c r="C660" s="20"/>
      <c r="D660" s="20"/>
      <c r="E660" s="20"/>
      <c r="F660" s="20"/>
      <c r="G660" s="20"/>
      <c r="H660" s="20"/>
      <c r="I660" s="19"/>
    </row>
    <row r="661" spans="2:9" x14ac:dyDescent="0.25">
      <c r="B661" s="19"/>
      <c r="C661" s="20"/>
      <c r="D661" s="20"/>
      <c r="E661" s="20"/>
      <c r="F661" s="20"/>
      <c r="G661" s="20"/>
      <c r="H661" s="20"/>
      <c r="I661" s="19"/>
    </row>
    <row r="662" spans="2:9" x14ac:dyDescent="0.25">
      <c r="B662" s="19"/>
      <c r="C662" s="20"/>
      <c r="D662" s="20"/>
      <c r="E662" s="20"/>
      <c r="F662" s="20"/>
      <c r="G662" s="20"/>
      <c r="H662" s="20"/>
      <c r="I662" s="19"/>
    </row>
    <row r="663" spans="2:9" x14ac:dyDescent="0.25">
      <c r="B663" s="19"/>
      <c r="C663" s="20"/>
      <c r="D663" s="20"/>
      <c r="E663" s="20"/>
      <c r="F663" s="20"/>
      <c r="G663" s="20"/>
      <c r="H663" s="20"/>
      <c r="I663" s="19"/>
    </row>
    <row r="664" spans="2:9" x14ac:dyDescent="0.25">
      <c r="B664" s="19"/>
      <c r="C664" s="20"/>
      <c r="D664" s="20"/>
      <c r="E664" s="20"/>
      <c r="F664" s="20"/>
      <c r="G664" s="20"/>
      <c r="H664" s="20"/>
      <c r="I664" s="19"/>
    </row>
    <row r="665" spans="2:9" x14ac:dyDescent="0.25">
      <c r="B665" s="19"/>
      <c r="C665" s="20"/>
      <c r="D665" s="20"/>
      <c r="E665" s="20"/>
      <c r="F665" s="20"/>
      <c r="G665" s="20"/>
      <c r="H665" s="20"/>
      <c r="I665" s="19"/>
    </row>
    <row r="666" spans="2:9" x14ac:dyDescent="0.25">
      <c r="B666" s="19"/>
      <c r="C666" s="20"/>
      <c r="D666" s="20"/>
      <c r="E666" s="20"/>
      <c r="F666" s="20"/>
      <c r="G666" s="20"/>
      <c r="H666" s="20"/>
      <c r="I666" s="19"/>
    </row>
    <row r="667" spans="2:9" x14ac:dyDescent="0.25">
      <c r="B667" s="19"/>
      <c r="C667" s="20"/>
      <c r="D667" s="20"/>
      <c r="E667" s="20"/>
      <c r="F667" s="20"/>
      <c r="G667" s="20"/>
      <c r="H667" s="20"/>
      <c r="I667" s="19"/>
    </row>
    <row r="668" spans="2:9" x14ac:dyDescent="0.25">
      <c r="B668" s="19"/>
      <c r="C668" s="20"/>
      <c r="D668" s="20"/>
      <c r="E668" s="20"/>
      <c r="F668" s="20"/>
      <c r="G668" s="20"/>
      <c r="H668" s="20"/>
      <c r="I668" s="19"/>
    </row>
    <row r="669" spans="2:9" x14ac:dyDescent="0.25">
      <c r="B669" s="19"/>
      <c r="C669" s="20"/>
      <c r="D669" s="20"/>
      <c r="E669" s="20"/>
      <c r="F669" s="20"/>
      <c r="G669" s="20"/>
      <c r="H669" s="20"/>
      <c r="I669" s="19"/>
    </row>
    <row r="670" spans="2:9" x14ac:dyDescent="0.25">
      <c r="B670" s="19"/>
      <c r="C670" s="20"/>
      <c r="D670" s="20"/>
      <c r="E670" s="20"/>
      <c r="F670" s="20"/>
      <c r="G670" s="20"/>
      <c r="H670" s="20"/>
      <c r="I670" s="19"/>
    </row>
    <row r="671" spans="2:9" x14ac:dyDescent="0.25">
      <c r="B671" s="19"/>
      <c r="C671" s="20"/>
      <c r="D671" s="20"/>
      <c r="E671" s="20"/>
      <c r="F671" s="20"/>
      <c r="G671" s="20"/>
      <c r="H671" s="20"/>
      <c r="I671" s="19"/>
    </row>
    <row r="672" spans="2:9" x14ac:dyDescent="0.25">
      <c r="B672" s="19" t="s">
        <v>8</v>
      </c>
      <c r="C672" s="19">
        <f t="shared" ref="C672:H672" si="8">SUM(C578:C671)</f>
        <v>5990802</v>
      </c>
      <c r="D672" s="19">
        <f t="shared" si="8"/>
        <v>796471</v>
      </c>
      <c r="E672" s="19">
        <f t="shared" si="8"/>
        <v>450005</v>
      </c>
      <c r="F672" s="19">
        <f t="shared" si="8"/>
        <v>127199</v>
      </c>
      <c r="G672" s="19">
        <f t="shared" si="8"/>
        <v>37599</v>
      </c>
      <c r="H672" s="19">
        <f t="shared" si="8"/>
        <v>65296</v>
      </c>
      <c r="I672" s="19">
        <f>SUM(I578:I671)</f>
        <v>7467372</v>
      </c>
    </row>
    <row r="673" spans="2:10" x14ac:dyDescent="0.25">
      <c r="B673" s="26"/>
      <c r="C673" s="27"/>
      <c r="D673" s="27"/>
      <c r="E673" s="27"/>
      <c r="F673" s="27"/>
      <c r="G673" s="27"/>
      <c r="H673" s="27"/>
      <c r="I673" s="27"/>
      <c r="J673" s="28"/>
    </row>
    <row r="674" spans="2:10" ht="15.75" thickBot="1" x14ac:dyDescent="0.3">
      <c r="B674" s="26"/>
      <c r="C674" s="27"/>
      <c r="D674" s="27"/>
      <c r="E674" s="27"/>
      <c r="F674" s="27"/>
      <c r="G674" s="27"/>
      <c r="H674" s="27"/>
      <c r="I674" s="27"/>
      <c r="J674" s="28"/>
    </row>
    <row r="675" spans="2:10" ht="16.5" thickBot="1" x14ac:dyDescent="0.3">
      <c r="B675" s="48" t="s">
        <v>152</v>
      </c>
      <c r="C675" s="49"/>
      <c r="D675" s="49"/>
      <c r="E675" s="49"/>
      <c r="F675" s="49"/>
      <c r="G675" s="49"/>
      <c r="H675" s="50"/>
      <c r="I675" s="61" t="str">
        <f>$I$26</f>
        <v>ACUMULAT DESEMBRE 2021</v>
      </c>
      <c r="J675" s="28"/>
    </row>
    <row r="676" spans="2:10" x14ac:dyDescent="0.25">
      <c r="B676" s="17" t="s">
        <v>31</v>
      </c>
      <c r="C676" s="18" t="s">
        <v>32</v>
      </c>
      <c r="D676" s="18" t="s">
        <v>33</v>
      </c>
      <c r="E676" s="18" t="s">
        <v>34</v>
      </c>
      <c r="F676" s="18" t="s">
        <v>35</v>
      </c>
      <c r="G676" s="18" t="s">
        <v>36</v>
      </c>
      <c r="H676" s="18" t="s">
        <v>37</v>
      </c>
      <c r="I676" s="18" t="s">
        <v>8</v>
      </c>
      <c r="J676" s="28"/>
    </row>
    <row r="677" spans="2:10" x14ac:dyDescent="0.25">
      <c r="B677" s="19" t="s">
        <v>38</v>
      </c>
      <c r="C677" s="20">
        <v>14910246</v>
      </c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19">
        <v>14910246</v>
      </c>
      <c r="J677" s="28"/>
    </row>
    <row r="678" spans="2:10" x14ac:dyDescent="0.25">
      <c r="B678" s="19" t="s">
        <v>39</v>
      </c>
      <c r="C678" s="20">
        <v>13501756</v>
      </c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19">
        <v>13501756</v>
      </c>
      <c r="J678" s="28"/>
    </row>
    <row r="679" spans="2:10" x14ac:dyDescent="0.25">
      <c r="B679" s="19" t="s">
        <v>40</v>
      </c>
      <c r="C679" s="20">
        <v>3195879</v>
      </c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19">
        <v>3195879</v>
      </c>
      <c r="J679" s="28"/>
    </row>
    <row r="680" spans="2:10" x14ac:dyDescent="0.25">
      <c r="B680" s="19" t="s">
        <v>41</v>
      </c>
      <c r="C680" s="20">
        <v>1280662</v>
      </c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19">
        <v>1280662</v>
      </c>
      <c r="J680" s="28"/>
    </row>
    <row r="681" spans="2:10" x14ac:dyDescent="0.25">
      <c r="B681" s="19" t="s">
        <v>42</v>
      </c>
      <c r="C681" s="20">
        <v>981668</v>
      </c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19">
        <v>981668</v>
      </c>
      <c r="J681" s="28"/>
    </row>
    <row r="682" spans="2:10" x14ac:dyDescent="0.25">
      <c r="B682" s="19" t="s">
        <v>43</v>
      </c>
      <c r="C682" s="20">
        <v>537568</v>
      </c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19">
        <v>537568</v>
      </c>
      <c r="J682" s="28"/>
    </row>
    <row r="683" spans="2:10" x14ac:dyDescent="0.25">
      <c r="B683" s="19" t="s">
        <v>89</v>
      </c>
      <c r="C683" s="20">
        <v>36160</v>
      </c>
      <c r="D683" s="20">
        <v>0</v>
      </c>
      <c r="E683" s="20">
        <v>0</v>
      </c>
      <c r="F683" s="20">
        <v>0</v>
      </c>
      <c r="G683" s="20">
        <v>0</v>
      </c>
      <c r="H683" s="20">
        <v>0</v>
      </c>
      <c r="I683" s="19">
        <v>36160</v>
      </c>
      <c r="J683" s="28"/>
    </row>
    <row r="684" spans="2:10" x14ac:dyDescent="0.25">
      <c r="B684" s="19" t="s">
        <v>90</v>
      </c>
      <c r="C684" s="20">
        <v>27020</v>
      </c>
      <c r="D684" s="20">
        <v>0</v>
      </c>
      <c r="E684" s="20">
        <v>0</v>
      </c>
      <c r="F684" s="20">
        <v>0</v>
      </c>
      <c r="G684" s="20">
        <v>0</v>
      </c>
      <c r="H684" s="20">
        <v>0</v>
      </c>
      <c r="I684" s="19">
        <v>27020</v>
      </c>
      <c r="J684" s="28"/>
    </row>
    <row r="685" spans="2:10" x14ac:dyDescent="0.25">
      <c r="B685" s="19" t="s">
        <v>91</v>
      </c>
      <c r="C685" s="20">
        <v>3785723</v>
      </c>
      <c r="D685" s="20">
        <v>0</v>
      </c>
      <c r="E685" s="20">
        <v>0</v>
      </c>
      <c r="F685" s="20">
        <v>0</v>
      </c>
      <c r="G685" s="20">
        <v>0</v>
      </c>
      <c r="H685" s="20">
        <v>0</v>
      </c>
      <c r="I685" s="19">
        <v>3785723</v>
      </c>
      <c r="J685" s="28"/>
    </row>
    <row r="686" spans="2:10" x14ac:dyDescent="0.25">
      <c r="B686" s="19" t="s">
        <v>92</v>
      </c>
      <c r="C686" s="20">
        <v>1337234</v>
      </c>
      <c r="D686" s="20">
        <v>0</v>
      </c>
      <c r="E686" s="20">
        <v>0</v>
      </c>
      <c r="F686" s="20">
        <v>0</v>
      </c>
      <c r="G686" s="20">
        <v>0</v>
      </c>
      <c r="H686" s="20">
        <v>0</v>
      </c>
      <c r="I686" s="19">
        <v>1337234</v>
      </c>
      <c r="J686" s="28"/>
    </row>
    <row r="687" spans="2:10" x14ac:dyDescent="0.25">
      <c r="B687" s="19" t="s">
        <v>93</v>
      </c>
      <c r="C687" s="20">
        <v>1160408</v>
      </c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19">
        <v>1160408</v>
      </c>
      <c r="J687" s="28"/>
    </row>
    <row r="688" spans="2:10" x14ac:dyDescent="0.25">
      <c r="B688" s="19" t="s">
        <v>94</v>
      </c>
      <c r="C688" s="20">
        <v>848743</v>
      </c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19">
        <v>848743</v>
      </c>
      <c r="J688" s="28"/>
    </row>
    <row r="689" spans="2:10" x14ac:dyDescent="0.25">
      <c r="B689" s="19" t="s">
        <v>176</v>
      </c>
      <c r="C689" s="20">
        <v>198338</v>
      </c>
      <c r="D689" s="20">
        <v>0</v>
      </c>
      <c r="E689" s="20">
        <v>0</v>
      </c>
      <c r="F689" s="20">
        <v>0</v>
      </c>
      <c r="G689" s="20">
        <v>0</v>
      </c>
      <c r="H689" s="20">
        <v>0</v>
      </c>
      <c r="I689" s="19">
        <v>198338</v>
      </c>
      <c r="J689" s="28"/>
    </row>
    <row r="690" spans="2:10" x14ac:dyDescent="0.25">
      <c r="B690" s="19" t="s">
        <v>44</v>
      </c>
      <c r="C690" s="20">
        <v>117305</v>
      </c>
      <c r="D690" s="20">
        <v>0</v>
      </c>
      <c r="E690" s="20">
        <v>0</v>
      </c>
      <c r="F690" s="20">
        <v>0</v>
      </c>
      <c r="G690" s="20">
        <v>0</v>
      </c>
      <c r="H690" s="20">
        <v>0</v>
      </c>
      <c r="I690" s="19">
        <v>117305</v>
      </c>
      <c r="J690" s="28"/>
    </row>
    <row r="691" spans="2:10" x14ac:dyDescent="0.25">
      <c r="B691" s="19" t="s">
        <v>45</v>
      </c>
      <c r="C691" s="20">
        <v>188097</v>
      </c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19">
        <v>188097</v>
      </c>
      <c r="J691" s="28"/>
    </row>
    <row r="692" spans="2:10" x14ac:dyDescent="0.25">
      <c r="B692" s="19" t="s">
        <v>46</v>
      </c>
      <c r="C692" s="20">
        <v>236420</v>
      </c>
      <c r="D692" s="20">
        <v>0</v>
      </c>
      <c r="E692" s="20">
        <v>0</v>
      </c>
      <c r="F692" s="20">
        <v>0</v>
      </c>
      <c r="G692" s="20">
        <v>0</v>
      </c>
      <c r="H692" s="20">
        <v>0</v>
      </c>
      <c r="I692" s="19">
        <v>236420</v>
      </c>
      <c r="J692" s="28"/>
    </row>
    <row r="693" spans="2:10" x14ac:dyDescent="0.25">
      <c r="B693" s="19" t="s">
        <v>47</v>
      </c>
      <c r="C693" s="20">
        <v>1713173</v>
      </c>
      <c r="D693" s="20">
        <v>0</v>
      </c>
      <c r="E693" s="20">
        <v>0</v>
      </c>
      <c r="F693" s="20">
        <v>0</v>
      </c>
      <c r="G693" s="20">
        <v>0</v>
      </c>
      <c r="H693" s="20">
        <v>0</v>
      </c>
      <c r="I693" s="19">
        <v>1713173</v>
      </c>
      <c r="J693" s="28"/>
    </row>
    <row r="694" spans="2:10" x14ac:dyDescent="0.25">
      <c r="B694" s="19" t="s">
        <v>96</v>
      </c>
      <c r="C694" s="20">
        <v>1313530</v>
      </c>
      <c r="D694" s="20">
        <v>0</v>
      </c>
      <c r="E694" s="20">
        <v>0</v>
      </c>
      <c r="F694" s="20">
        <v>0</v>
      </c>
      <c r="G694" s="20">
        <v>0</v>
      </c>
      <c r="H694" s="20">
        <v>0</v>
      </c>
      <c r="I694" s="19">
        <v>1313530</v>
      </c>
      <c r="J694" s="28"/>
    </row>
    <row r="695" spans="2:10" x14ac:dyDescent="0.25">
      <c r="B695" s="19" t="s">
        <v>155</v>
      </c>
      <c r="C695" s="20">
        <v>39319</v>
      </c>
      <c r="D695" s="20">
        <v>0</v>
      </c>
      <c r="E695" s="20">
        <v>0</v>
      </c>
      <c r="F695" s="20">
        <v>0</v>
      </c>
      <c r="G695" s="20">
        <v>0</v>
      </c>
      <c r="H695" s="20">
        <v>0</v>
      </c>
      <c r="I695" s="19">
        <v>39319</v>
      </c>
      <c r="J695" s="28"/>
    </row>
    <row r="696" spans="2:10" x14ac:dyDescent="0.25">
      <c r="B696" s="19" t="s">
        <v>83</v>
      </c>
      <c r="C696" s="20">
        <v>272237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19">
        <v>272237</v>
      </c>
      <c r="J696" s="28"/>
    </row>
    <row r="697" spans="2:10" x14ac:dyDescent="0.25">
      <c r="B697" s="19" t="s">
        <v>135</v>
      </c>
      <c r="C697" s="20">
        <v>627</v>
      </c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19">
        <v>627</v>
      </c>
      <c r="J697" s="28"/>
    </row>
    <row r="698" spans="2:10" x14ac:dyDescent="0.25">
      <c r="B698" s="19" t="s">
        <v>97</v>
      </c>
      <c r="C698" s="20">
        <v>281865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19">
        <v>281865</v>
      </c>
      <c r="J698" s="28"/>
    </row>
    <row r="699" spans="2:10" x14ac:dyDescent="0.25">
      <c r="B699" s="19" t="s">
        <v>70</v>
      </c>
      <c r="C699" s="20">
        <v>11048</v>
      </c>
      <c r="D699" s="20">
        <v>0</v>
      </c>
      <c r="E699" s="20">
        <v>0</v>
      </c>
      <c r="F699" s="20">
        <v>0</v>
      </c>
      <c r="G699" s="20">
        <v>0</v>
      </c>
      <c r="H699" s="20">
        <v>0</v>
      </c>
      <c r="I699" s="19">
        <v>11048</v>
      </c>
      <c r="J699" s="28"/>
    </row>
    <row r="700" spans="2:10" x14ac:dyDescent="0.25">
      <c r="B700" s="19" t="s">
        <v>98</v>
      </c>
      <c r="C700" s="20">
        <v>894</v>
      </c>
      <c r="D700" s="20">
        <v>0</v>
      </c>
      <c r="E700" s="20">
        <v>0</v>
      </c>
      <c r="F700" s="20">
        <v>0</v>
      </c>
      <c r="G700" s="20">
        <v>0</v>
      </c>
      <c r="H700" s="20">
        <v>0</v>
      </c>
      <c r="I700" s="19">
        <v>894</v>
      </c>
      <c r="J700" s="28"/>
    </row>
    <row r="701" spans="2:10" x14ac:dyDescent="0.25">
      <c r="B701" s="19" t="s">
        <v>177</v>
      </c>
      <c r="C701" s="20">
        <v>6977</v>
      </c>
      <c r="D701" s="20">
        <v>0</v>
      </c>
      <c r="E701" s="20">
        <v>0</v>
      </c>
      <c r="F701" s="20">
        <v>0</v>
      </c>
      <c r="G701" s="20">
        <v>0</v>
      </c>
      <c r="H701" s="20">
        <v>0</v>
      </c>
      <c r="I701" s="19">
        <v>6977</v>
      </c>
      <c r="J701" s="28"/>
    </row>
    <row r="702" spans="2:10" x14ac:dyDescent="0.25">
      <c r="B702" s="19" t="s">
        <v>99</v>
      </c>
      <c r="C702" s="20">
        <v>39347</v>
      </c>
      <c r="D702" s="20">
        <v>0</v>
      </c>
      <c r="E702" s="20">
        <v>0</v>
      </c>
      <c r="F702" s="20">
        <v>0</v>
      </c>
      <c r="G702" s="20">
        <v>0</v>
      </c>
      <c r="H702" s="20">
        <v>0</v>
      </c>
      <c r="I702" s="19">
        <v>39347</v>
      </c>
      <c r="J702" s="28"/>
    </row>
    <row r="703" spans="2:10" x14ac:dyDescent="0.25">
      <c r="B703" s="19" t="s">
        <v>100</v>
      </c>
      <c r="C703" s="20">
        <v>43214</v>
      </c>
      <c r="D703" s="20">
        <v>0</v>
      </c>
      <c r="E703" s="20">
        <v>0</v>
      </c>
      <c r="F703" s="20">
        <v>0</v>
      </c>
      <c r="G703" s="20">
        <v>0</v>
      </c>
      <c r="H703" s="20">
        <v>0</v>
      </c>
      <c r="I703" s="19">
        <v>43214</v>
      </c>
      <c r="J703" s="28"/>
    </row>
    <row r="704" spans="2:10" x14ac:dyDescent="0.25">
      <c r="B704" s="19" t="s">
        <v>137</v>
      </c>
      <c r="C704" s="20">
        <v>22</v>
      </c>
      <c r="D704" s="20">
        <v>0</v>
      </c>
      <c r="E704" s="20">
        <v>0</v>
      </c>
      <c r="F704" s="20">
        <v>0</v>
      </c>
      <c r="G704" s="20">
        <v>0</v>
      </c>
      <c r="H704" s="20">
        <v>0</v>
      </c>
      <c r="I704" s="19">
        <v>22</v>
      </c>
      <c r="J704" s="28"/>
    </row>
    <row r="705" spans="2:10" x14ac:dyDescent="0.25">
      <c r="B705" s="19" t="s">
        <v>101</v>
      </c>
      <c r="C705" s="20">
        <v>68967</v>
      </c>
      <c r="D705" s="20">
        <v>0</v>
      </c>
      <c r="E705" s="20">
        <v>0</v>
      </c>
      <c r="F705" s="20">
        <v>0</v>
      </c>
      <c r="G705" s="20">
        <v>0</v>
      </c>
      <c r="H705" s="20">
        <v>0</v>
      </c>
      <c r="I705" s="19">
        <v>68967</v>
      </c>
      <c r="J705" s="28"/>
    </row>
    <row r="706" spans="2:10" x14ac:dyDescent="0.25">
      <c r="B706" s="19" t="s">
        <v>102</v>
      </c>
      <c r="C706" s="20">
        <v>20001</v>
      </c>
      <c r="D706" s="20">
        <v>0</v>
      </c>
      <c r="E706" s="20">
        <v>0</v>
      </c>
      <c r="F706" s="20">
        <v>0</v>
      </c>
      <c r="G706" s="20">
        <v>0</v>
      </c>
      <c r="H706" s="20">
        <v>0</v>
      </c>
      <c r="I706" s="19">
        <v>20001</v>
      </c>
      <c r="J706" s="28"/>
    </row>
    <row r="707" spans="2:10" x14ac:dyDescent="0.25">
      <c r="B707" s="19" t="s">
        <v>48</v>
      </c>
      <c r="C707" s="20">
        <v>2097</v>
      </c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19">
        <v>2097</v>
      </c>
      <c r="J707" s="28"/>
    </row>
    <row r="708" spans="2:10" x14ac:dyDescent="0.25">
      <c r="B708" s="19" t="s">
        <v>103</v>
      </c>
      <c r="C708" s="20">
        <v>73362</v>
      </c>
      <c r="D708" s="20">
        <v>0</v>
      </c>
      <c r="E708" s="20">
        <v>0</v>
      </c>
      <c r="F708" s="20">
        <v>0</v>
      </c>
      <c r="G708" s="20">
        <v>0</v>
      </c>
      <c r="H708" s="20">
        <v>0</v>
      </c>
      <c r="I708" s="19">
        <v>73362</v>
      </c>
      <c r="J708" s="28"/>
    </row>
    <row r="709" spans="2:10" x14ac:dyDescent="0.25">
      <c r="B709" s="19" t="s">
        <v>104</v>
      </c>
      <c r="C709" s="20">
        <v>6287</v>
      </c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19">
        <v>6287</v>
      </c>
      <c r="J709" s="28"/>
    </row>
    <row r="710" spans="2:10" x14ac:dyDescent="0.25">
      <c r="B710" s="19" t="s">
        <v>105</v>
      </c>
      <c r="C710" s="20">
        <v>58126</v>
      </c>
      <c r="D710" s="20">
        <v>0</v>
      </c>
      <c r="E710" s="20">
        <v>0</v>
      </c>
      <c r="F710" s="20">
        <v>0</v>
      </c>
      <c r="G710" s="20">
        <v>0</v>
      </c>
      <c r="H710" s="20">
        <v>0</v>
      </c>
      <c r="I710" s="19">
        <v>58126</v>
      </c>
      <c r="J710" s="28"/>
    </row>
    <row r="711" spans="2:10" x14ac:dyDescent="0.25">
      <c r="B711" s="19" t="s">
        <v>106</v>
      </c>
      <c r="C711" s="20">
        <v>86316</v>
      </c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19">
        <v>86316</v>
      </c>
      <c r="J711" s="28"/>
    </row>
    <row r="712" spans="2:10" x14ac:dyDescent="0.25">
      <c r="B712" s="19" t="s">
        <v>107</v>
      </c>
      <c r="C712" s="20">
        <v>61055</v>
      </c>
      <c r="D712" s="20">
        <v>0</v>
      </c>
      <c r="E712" s="20">
        <v>0</v>
      </c>
      <c r="F712" s="20">
        <v>0</v>
      </c>
      <c r="G712" s="20">
        <v>0</v>
      </c>
      <c r="H712" s="20">
        <v>0</v>
      </c>
      <c r="I712" s="19">
        <v>61055</v>
      </c>
      <c r="J712" s="28"/>
    </row>
    <row r="713" spans="2:10" x14ac:dyDescent="0.25">
      <c r="B713" s="19" t="s">
        <v>49</v>
      </c>
      <c r="C713" s="20">
        <v>5184</v>
      </c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19">
        <v>5184</v>
      </c>
      <c r="J713" s="28"/>
    </row>
    <row r="714" spans="2:10" x14ac:dyDescent="0.25">
      <c r="B714" s="19" t="s">
        <v>50</v>
      </c>
      <c r="C714" s="20">
        <v>9426</v>
      </c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19">
        <v>9426</v>
      </c>
      <c r="J714" s="28"/>
    </row>
    <row r="715" spans="2:10" x14ac:dyDescent="0.25">
      <c r="B715" s="19" t="s">
        <v>108</v>
      </c>
      <c r="C715" s="20">
        <v>10035</v>
      </c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19">
        <v>10035</v>
      </c>
      <c r="J715" s="28"/>
    </row>
    <row r="716" spans="2:10" x14ac:dyDescent="0.25">
      <c r="B716" s="19" t="s">
        <v>109</v>
      </c>
      <c r="C716" s="20">
        <v>39692</v>
      </c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19">
        <v>39692</v>
      </c>
      <c r="J716" s="28"/>
    </row>
    <row r="717" spans="2:10" x14ac:dyDescent="0.25">
      <c r="B717" s="19" t="s">
        <v>156</v>
      </c>
      <c r="C717" s="20">
        <v>16533</v>
      </c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19">
        <v>16533</v>
      </c>
      <c r="J717" s="28"/>
    </row>
    <row r="718" spans="2:10" x14ac:dyDescent="0.25">
      <c r="B718" s="19" t="s">
        <v>51</v>
      </c>
      <c r="C718" s="20">
        <v>3823</v>
      </c>
      <c r="D718" s="20">
        <v>0</v>
      </c>
      <c r="E718" s="20">
        <v>0</v>
      </c>
      <c r="F718" s="20">
        <v>0</v>
      </c>
      <c r="G718" s="20">
        <v>0</v>
      </c>
      <c r="H718" s="20">
        <v>0</v>
      </c>
      <c r="I718" s="19">
        <v>3823</v>
      </c>
      <c r="J718" s="28"/>
    </row>
    <row r="719" spans="2:10" x14ac:dyDescent="0.25">
      <c r="B719" s="19" t="s">
        <v>178</v>
      </c>
      <c r="C719" s="20">
        <v>106290</v>
      </c>
      <c r="D719" s="20">
        <v>0</v>
      </c>
      <c r="E719" s="20">
        <v>0</v>
      </c>
      <c r="F719" s="20">
        <v>0</v>
      </c>
      <c r="G719" s="20">
        <v>0</v>
      </c>
      <c r="H719" s="20">
        <v>0</v>
      </c>
      <c r="I719" s="19">
        <v>106290</v>
      </c>
      <c r="J719" s="28"/>
    </row>
    <row r="720" spans="2:10" x14ac:dyDescent="0.25">
      <c r="B720" s="19" t="s">
        <v>74</v>
      </c>
      <c r="C720" s="20">
        <v>19743</v>
      </c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19">
        <v>19743</v>
      </c>
      <c r="J720" s="28"/>
    </row>
    <row r="721" spans="2:10" x14ac:dyDescent="0.25">
      <c r="B721" s="19" t="s">
        <v>112</v>
      </c>
      <c r="C721" s="20">
        <v>12251</v>
      </c>
      <c r="D721" s="20">
        <v>0</v>
      </c>
      <c r="E721" s="20">
        <v>0</v>
      </c>
      <c r="F721" s="20">
        <v>0</v>
      </c>
      <c r="G721" s="20">
        <v>0</v>
      </c>
      <c r="H721" s="20">
        <v>0</v>
      </c>
      <c r="I721" s="19">
        <v>12251</v>
      </c>
      <c r="J721" s="28"/>
    </row>
    <row r="722" spans="2:10" x14ac:dyDescent="0.25">
      <c r="B722" s="19" t="s">
        <v>180</v>
      </c>
      <c r="C722" s="20">
        <v>1786</v>
      </c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19">
        <v>1786</v>
      </c>
      <c r="J722" s="28"/>
    </row>
    <row r="723" spans="2:10" x14ac:dyDescent="0.25">
      <c r="B723" s="19" t="s">
        <v>140</v>
      </c>
      <c r="C723" s="20">
        <v>5606</v>
      </c>
      <c r="D723" s="20">
        <v>0</v>
      </c>
      <c r="E723" s="20">
        <v>0</v>
      </c>
      <c r="F723" s="20">
        <v>0</v>
      </c>
      <c r="G723" s="20">
        <v>0</v>
      </c>
      <c r="H723" s="20">
        <v>0</v>
      </c>
      <c r="I723" s="19">
        <v>5606</v>
      </c>
      <c r="J723" s="28"/>
    </row>
    <row r="724" spans="2:10" x14ac:dyDescent="0.25">
      <c r="B724" s="19" t="s">
        <v>179</v>
      </c>
      <c r="C724" s="20">
        <v>38041</v>
      </c>
      <c r="D724" s="20">
        <v>0</v>
      </c>
      <c r="E724" s="20">
        <v>0</v>
      </c>
      <c r="F724" s="20">
        <v>0</v>
      </c>
      <c r="G724" s="20">
        <v>0</v>
      </c>
      <c r="H724" s="20">
        <v>0</v>
      </c>
      <c r="I724" s="19">
        <v>38041</v>
      </c>
      <c r="J724" s="28"/>
    </row>
    <row r="725" spans="2:10" x14ac:dyDescent="0.25">
      <c r="B725" s="19" t="s">
        <v>84</v>
      </c>
      <c r="C725" s="20">
        <v>591403</v>
      </c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19">
        <v>591403</v>
      </c>
      <c r="J725" s="28"/>
    </row>
    <row r="726" spans="2:10" x14ac:dyDescent="0.25">
      <c r="B726" s="19" t="s">
        <v>114</v>
      </c>
      <c r="C726" s="20">
        <v>41547</v>
      </c>
      <c r="D726" s="20">
        <v>0</v>
      </c>
      <c r="E726" s="20">
        <v>0</v>
      </c>
      <c r="F726" s="20">
        <v>0</v>
      </c>
      <c r="G726" s="20">
        <v>0</v>
      </c>
      <c r="H726" s="20">
        <v>0</v>
      </c>
      <c r="I726" s="19">
        <v>41547</v>
      </c>
      <c r="J726" s="28"/>
    </row>
    <row r="727" spans="2:10" x14ac:dyDescent="0.25">
      <c r="B727" s="19" t="s">
        <v>115</v>
      </c>
      <c r="C727" s="20">
        <v>77670</v>
      </c>
      <c r="D727" s="20">
        <v>0</v>
      </c>
      <c r="E727" s="20">
        <v>0</v>
      </c>
      <c r="F727" s="20">
        <v>0</v>
      </c>
      <c r="G727" s="20">
        <v>0</v>
      </c>
      <c r="H727" s="20">
        <v>0</v>
      </c>
      <c r="I727" s="19">
        <v>77670</v>
      </c>
      <c r="J727" s="28"/>
    </row>
    <row r="728" spans="2:10" x14ac:dyDescent="0.25">
      <c r="B728" s="19" t="s">
        <v>116</v>
      </c>
      <c r="C728" s="20">
        <v>182890</v>
      </c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19">
        <v>182890</v>
      </c>
      <c r="J728" s="28"/>
    </row>
    <row r="729" spans="2:10" x14ac:dyDescent="0.25">
      <c r="B729" s="19" t="s">
        <v>117</v>
      </c>
      <c r="C729" s="20">
        <v>20801</v>
      </c>
      <c r="D729" s="20">
        <v>0</v>
      </c>
      <c r="E729" s="20">
        <v>0</v>
      </c>
      <c r="F729" s="20">
        <v>0</v>
      </c>
      <c r="G729" s="20">
        <v>0</v>
      </c>
      <c r="H729" s="20">
        <v>0</v>
      </c>
      <c r="I729" s="19">
        <v>20801</v>
      </c>
      <c r="J729" s="28"/>
    </row>
    <row r="730" spans="2:10" x14ac:dyDescent="0.25">
      <c r="B730" s="19" t="s">
        <v>118</v>
      </c>
      <c r="C730" s="20">
        <v>6801</v>
      </c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19">
        <v>6801</v>
      </c>
      <c r="J730" s="28"/>
    </row>
    <row r="731" spans="2:10" x14ac:dyDescent="0.25">
      <c r="B731" s="19" t="s">
        <v>119</v>
      </c>
      <c r="C731" s="20">
        <v>240000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19">
        <v>240000</v>
      </c>
      <c r="J731" s="28"/>
    </row>
    <row r="732" spans="2:10" x14ac:dyDescent="0.25">
      <c r="B732" s="19" t="s">
        <v>120</v>
      </c>
      <c r="C732" s="20">
        <v>119023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19">
        <v>119023</v>
      </c>
      <c r="J732" s="28"/>
    </row>
    <row r="733" spans="2:10" x14ac:dyDescent="0.25">
      <c r="B733" s="19" t="s">
        <v>121</v>
      </c>
      <c r="C733" s="20">
        <v>34127</v>
      </c>
      <c r="D733" s="20">
        <v>0</v>
      </c>
      <c r="E733" s="20">
        <v>0</v>
      </c>
      <c r="F733" s="20">
        <v>0</v>
      </c>
      <c r="G733" s="20">
        <v>0</v>
      </c>
      <c r="H733" s="20">
        <v>0</v>
      </c>
      <c r="I733" s="19">
        <v>34127</v>
      </c>
      <c r="J733" s="28"/>
    </row>
    <row r="734" spans="2:10" x14ac:dyDescent="0.25">
      <c r="B734" s="19" t="s">
        <v>141</v>
      </c>
      <c r="C734" s="20">
        <v>5144</v>
      </c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19">
        <v>5144</v>
      </c>
      <c r="J734" s="28"/>
    </row>
    <row r="735" spans="2:10" x14ac:dyDescent="0.25">
      <c r="B735" s="19" t="s">
        <v>142</v>
      </c>
      <c r="C735" s="20">
        <v>21767</v>
      </c>
      <c r="D735" s="20">
        <v>0</v>
      </c>
      <c r="E735" s="20">
        <v>0</v>
      </c>
      <c r="F735" s="20">
        <v>0</v>
      </c>
      <c r="G735" s="20">
        <v>0</v>
      </c>
      <c r="H735" s="20">
        <v>0</v>
      </c>
      <c r="I735" s="19">
        <v>21767</v>
      </c>
      <c r="J735" s="28"/>
    </row>
    <row r="736" spans="2:10" x14ac:dyDescent="0.25">
      <c r="B736" s="19" t="s">
        <v>171</v>
      </c>
      <c r="C736" s="20">
        <v>719</v>
      </c>
      <c r="D736" s="20">
        <v>0</v>
      </c>
      <c r="E736" s="20">
        <v>0</v>
      </c>
      <c r="F736" s="20">
        <v>0</v>
      </c>
      <c r="G736" s="20">
        <v>0</v>
      </c>
      <c r="H736" s="20">
        <v>0</v>
      </c>
      <c r="I736" s="19">
        <v>719</v>
      </c>
      <c r="J736" s="28"/>
    </row>
    <row r="737" spans="2:10" x14ac:dyDescent="0.25">
      <c r="B737" s="19" t="s">
        <v>122</v>
      </c>
      <c r="C737" s="20">
        <v>49991</v>
      </c>
      <c r="D737" s="20">
        <v>0</v>
      </c>
      <c r="E737" s="20">
        <v>0</v>
      </c>
      <c r="F737" s="20">
        <v>0</v>
      </c>
      <c r="G737" s="20">
        <v>0</v>
      </c>
      <c r="H737" s="20">
        <v>0</v>
      </c>
      <c r="I737" s="19">
        <v>49991</v>
      </c>
      <c r="J737" s="28"/>
    </row>
    <row r="738" spans="2:10" x14ac:dyDescent="0.25">
      <c r="B738" s="19" t="s">
        <v>123</v>
      </c>
      <c r="C738" s="20">
        <v>104863</v>
      </c>
      <c r="D738" s="20">
        <v>0</v>
      </c>
      <c r="E738" s="20">
        <v>0</v>
      </c>
      <c r="F738" s="20">
        <v>0</v>
      </c>
      <c r="G738" s="20">
        <v>0</v>
      </c>
      <c r="H738" s="20">
        <v>0</v>
      </c>
      <c r="I738" s="19">
        <v>104863</v>
      </c>
      <c r="J738" s="28"/>
    </row>
    <row r="739" spans="2:10" x14ac:dyDescent="0.25">
      <c r="B739" s="19" t="s">
        <v>144</v>
      </c>
      <c r="C739" s="20">
        <v>13532</v>
      </c>
      <c r="D739" s="20">
        <v>0</v>
      </c>
      <c r="E739" s="20">
        <v>0</v>
      </c>
      <c r="F739" s="20">
        <v>0</v>
      </c>
      <c r="G739" s="20">
        <v>0</v>
      </c>
      <c r="H739" s="20">
        <v>0</v>
      </c>
      <c r="I739" s="19">
        <v>13532</v>
      </c>
      <c r="J739" s="28"/>
    </row>
    <row r="740" spans="2:10" x14ac:dyDescent="0.25">
      <c r="B740" s="19" t="s">
        <v>124</v>
      </c>
      <c r="C740" s="20">
        <v>9668</v>
      </c>
      <c r="D740" s="20">
        <v>0</v>
      </c>
      <c r="E740" s="20">
        <v>0</v>
      </c>
      <c r="F740" s="20">
        <v>0</v>
      </c>
      <c r="G740" s="20">
        <v>0</v>
      </c>
      <c r="H740" s="20">
        <v>0</v>
      </c>
      <c r="I740" s="19">
        <v>9668</v>
      </c>
      <c r="J740" s="28"/>
    </row>
    <row r="741" spans="2:10" x14ac:dyDescent="0.25">
      <c r="B741" s="19" t="s">
        <v>145</v>
      </c>
      <c r="C741" s="20">
        <v>59</v>
      </c>
      <c r="D741" s="20">
        <v>0</v>
      </c>
      <c r="E741" s="20">
        <v>0</v>
      </c>
      <c r="F741" s="20">
        <v>0</v>
      </c>
      <c r="G741" s="20">
        <v>0</v>
      </c>
      <c r="H741" s="20">
        <v>0</v>
      </c>
      <c r="I741" s="19">
        <v>59</v>
      </c>
      <c r="J741" s="28"/>
    </row>
    <row r="742" spans="2:10" x14ac:dyDescent="0.25">
      <c r="B742" s="19" t="s">
        <v>147</v>
      </c>
      <c r="C742" s="20">
        <v>71174</v>
      </c>
      <c r="D742" s="20">
        <v>0</v>
      </c>
      <c r="E742" s="20">
        <v>0</v>
      </c>
      <c r="F742" s="20">
        <v>0</v>
      </c>
      <c r="G742" s="20">
        <v>0</v>
      </c>
      <c r="H742" s="20">
        <v>0</v>
      </c>
      <c r="I742" s="19">
        <v>71174</v>
      </c>
      <c r="J742" s="28"/>
    </row>
    <row r="743" spans="2:10" x14ac:dyDescent="0.25">
      <c r="B743" s="19" t="s">
        <v>181</v>
      </c>
      <c r="C743" s="20">
        <v>1423</v>
      </c>
      <c r="D743" s="20">
        <v>0</v>
      </c>
      <c r="E743" s="20">
        <v>0</v>
      </c>
      <c r="F743" s="20">
        <v>0</v>
      </c>
      <c r="G743" s="20">
        <v>0</v>
      </c>
      <c r="H743" s="20">
        <v>0</v>
      </c>
      <c r="I743" s="19">
        <v>1423</v>
      </c>
      <c r="J743" s="28"/>
    </row>
    <row r="744" spans="2:10" x14ac:dyDescent="0.25">
      <c r="B744" s="19" t="s">
        <v>126</v>
      </c>
      <c r="C744" s="20">
        <v>2</v>
      </c>
      <c r="D744" s="20">
        <v>0</v>
      </c>
      <c r="E744" s="20">
        <v>0</v>
      </c>
      <c r="F744" s="20">
        <v>0</v>
      </c>
      <c r="G744" s="20">
        <v>0</v>
      </c>
      <c r="H744" s="20">
        <v>0</v>
      </c>
      <c r="I744" s="19">
        <v>2</v>
      </c>
      <c r="J744" s="28"/>
    </row>
    <row r="745" spans="2:10" x14ac:dyDescent="0.25">
      <c r="B745" s="19" t="s">
        <v>128</v>
      </c>
      <c r="C745" s="20">
        <v>1633</v>
      </c>
      <c r="D745" s="20">
        <v>0</v>
      </c>
      <c r="E745" s="20">
        <v>0</v>
      </c>
      <c r="F745" s="20">
        <v>0</v>
      </c>
      <c r="G745" s="20">
        <v>0</v>
      </c>
      <c r="H745" s="20">
        <v>0</v>
      </c>
      <c r="I745" s="19">
        <v>1633</v>
      </c>
      <c r="J745" s="28"/>
    </row>
    <row r="746" spans="2:10" x14ac:dyDescent="0.25">
      <c r="B746" s="19" t="s">
        <v>169</v>
      </c>
      <c r="C746" s="20">
        <v>8313</v>
      </c>
      <c r="D746" s="20">
        <v>0</v>
      </c>
      <c r="E746" s="20">
        <v>0</v>
      </c>
      <c r="F746" s="20">
        <v>0</v>
      </c>
      <c r="G746" s="20">
        <v>0</v>
      </c>
      <c r="H746" s="20">
        <v>0</v>
      </c>
      <c r="I746" s="19">
        <v>8313</v>
      </c>
      <c r="J746" s="28"/>
    </row>
    <row r="747" spans="2:10" x14ac:dyDescent="0.25">
      <c r="B747" s="19" t="s">
        <v>129</v>
      </c>
      <c r="C747" s="20">
        <v>4738</v>
      </c>
      <c r="D747" s="20">
        <v>0</v>
      </c>
      <c r="E747" s="20">
        <v>0</v>
      </c>
      <c r="F747" s="20">
        <v>0</v>
      </c>
      <c r="G747" s="20">
        <v>0</v>
      </c>
      <c r="H747" s="20">
        <v>0</v>
      </c>
      <c r="I747" s="19">
        <v>4738</v>
      </c>
      <c r="J747" s="28"/>
    </row>
    <row r="748" spans="2:10" x14ac:dyDescent="0.25">
      <c r="B748" s="19" t="s">
        <v>148</v>
      </c>
      <c r="C748" s="20">
        <v>953</v>
      </c>
      <c r="D748" s="20">
        <v>0</v>
      </c>
      <c r="E748" s="20">
        <v>0</v>
      </c>
      <c r="F748" s="20">
        <v>0</v>
      </c>
      <c r="G748" s="20">
        <v>0</v>
      </c>
      <c r="H748" s="20">
        <v>0</v>
      </c>
      <c r="I748" s="19">
        <v>953</v>
      </c>
      <c r="J748" s="28"/>
    </row>
    <row r="749" spans="2:10" x14ac:dyDescent="0.25">
      <c r="B749" s="19" t="s">
        <v>130</v>
      </c>
      <c r="C749" s="20">
        <v>18762</v>
      </c>
      <c r="D749" s="20">
        <v>0</v>
      </c>
      <c r="E749" s="20">
        <v>0</v>
      </c>
      <c r="F749" s="20">
        <v>0</v>
      </c>
      <c r="G749" s="20">
        <v>0</v>
      </c>
      <c r="H749" s="20">
        <v>0</v>
      </c>
      <c r="I749" s="19">
        <v>18762</v>
      </c>
      <c r="J749" s="28"/>
    </row>
    <row r="750" spans="2:10" x14ac:dyDescent="0.25">
      <c r="B750" s="19" t="s">
        <v>77</v>
      </c>
      <c r="C750" s="20">
        <v>2689</v>
      </c>
      <c r="D750" s="20">
        <v>0</v>
      </c>
      <c r="E750" s="20">
        <v>0</v>
      </c>
      <c r="F750" s="20">
        <v>0</v>
      </c>
      <c r="G750" s="20">
        <v>0</v>
      </c>
      <c r="H750" s="20">
        <v>0</v>
      </c>
      <c r="I750" s="19">
        <v>2689</v>
      </c>
      <c r="J750" s="28"/>
    </row>
    <row r="751" spans="2:10" x14ac:dyDescent="0.25">
      <c r="B751" s="19" t="s">
        <v>131</v>
      </c>
      <c r="C751" s="20">
        <v>8214</v>
      </c>
      <c r="D751" s="20">
        <v>0</v>
      </c>
      <c r="E751" s="20">
        <v>0</v>
      </c>
      <c r="F751" s="20">
        <v>0</v>
      </c>
      <c r="G751" s="20">
        <v>0</v>
      </c>
      <c r="H751" s="20">
        <v>0</v>
      </c>
      <c r="I751" s="19">
        <v>8214</v>
      </c>
      <c r="J751" s="28"/>
    </row>
    <row r="752" spans="2:10" x14ac:dyDescent="0.25">
      <c r="B752" s="19" t="s">
        <v>133</v>
      </c>
      <c r="C752" s="20">
        <v>36040</v>
      </c>
      <c r="D752" s="20">
        <v>0</v>
      </c>
      <c r="E752" s="20">
        <v>0</v>
      </c>
      <c r="F752" s="20">
        <v>0</v>
      </c>
      <c r="G752" s="20">
        <v>0</v>
      </c>
      <c r="H752" s="20">
        <v>0</v>
      </c>
      <c r="I752" s="19">
        <v>36040</v>
      </c>
      <c r="J752" s="28"/>
    </row>
    <row r="753" spans="2:10" x14ac:dyDescent="0.25">
      <c r="B753" s="19" t="s">
        <v>134</v>
      </c>
      <c r="C753" s="20">
        <v>1689</v>
      </c>
      <c r="D753" s="20">
        <v>0</v>
      </c>
      <c r="E753" s="20">
        <v>0</v>
      </c>
      <c r="F753" s="20">
        <v>0</v>
      </c>
      <c r="G753" s="20">
        <v>0</v>
      </c>
      <c r="H753" s="20">
        <v>0</v>
      </c>
      <c r="I753" s="19">
        <v>1689</v>
      </c>
      <c r="J753" s="28"/>
    </row>
    <row r="754" spans="2:10" x14ac:dyDescent="0.25">
      <c r="B754" s="19" t="s">
        <v>182</v>
      </c>
      <c r="C754" s="20">
        <v>2645</v>
      </c>
      <c r="D754" s="20">
        <v>0</v>
      </c>
      <c r="E754" s="20">
        <v>0</v>
      </c>
      <c r="F754" s="20">
        <v>0</v>
      </c>
      <c r="G754" s="20">
        <v>0</v>
      </c>
      <c r="H754" s="20">
        <v>0</v>
      </c>
      <c r="I754" s="19">
        <v>2645</v>
      </c>
      <c r="J754" s="28"/>
    </row>
    <row r="755" spans="2:10" x14ac:dyDescent="0.25">
      <c r="B755" s="19" t="s">
        <v>170</v>
      </c>
      <c r="C755" s="20">
        <v>308</v>
      </c>
      <c r="D755" s="20">
        <v>0</v>
      </c>
      <c r="E755" s="20">
        <v>0</v>
      </c>
      <c r="F755" s="20">
        <v>0</v>
      </c>
      <c r="G755" s="20">
        <v>0</v>
      </c>
      <c r="H755" s="20">
        <v>0</v>
      </c>
      <c r="I755" s="19">
        <v>308</v>
      </c>
      <c r="J755" s="28"/>
    </row>
    <row r="756" spans="2:10" x14ac:dyDescent="0.25">
      <c r="B756" s="19"/>
      <c r="C756" s="20"/>
      <c r="D756" s="20"/>
      <c r="E756" s="20"/>
      <c r="F756" s="20"/>
      <c r="G756" s="20"/>
      <c r="H756" s="20"/>
      <c r="I756" s="19"/>
      <c r="J756" s="28"/>
    </row>
    <row r="757" spans="2:10" x14ac:dyDescent="0.25">
      <c r="B757" s="19"/>
      <c r="C757" s="20"/>
      <c r="D757" s="20"/>
      <c r="E757" s="20"/>
      <c r="F757" s="20"/>
      <c r="G757" s="20"/>
      <c r="H757" s="20"/>
      <c r="I757" s="19"/>
      <c r="J757" s="28"/>
    </row>
    <row r="758" spans="2:10" x14ac:dyDescent="0.25">
      <c r="B758" s="19"/>
      <c r="C758" s="20"/>
      <c r="D758" s="20"/>
      <c r="E758" s="20"/>
      <c r="F758" s="20"/>
      <c r="G758" s="20"/>
      <c r="H758" s="20"/>
      <c r="I758" s="19"/>
      <c r="J758" s="28"/>
    </row>
    <row r="759" spans="2:10" x14ac:dyDescent="0.25">
      <c r="B759" s="19"/>
      <c r="C759" s="20"/>
      <c r="D759" s="20"/>
      <c r="E759" s="20"/>
      <c r="F759" s="20"/>
      <c r="G759" s="20"/>
      <c r="H759" s="20"/>
      <c r="I759" s="19"/>
      <c r="J759" s="28"/>
    </row>
    <row r="760" spans="2:10" x14ac:dyDescent="0.25">
      <c r="B760" s="19"/>
      <c r="C760" s="20"/>
      <c r="D760" s="20"/>
      <c r="E760" s="20"/>
      <c r="F760" s="20"/>
      <c r="G760" s="20"/>
      <c r="H760" s="20"/>
      <c r="I760" s="19"/>
      <c r="J760" s="28"/>
    </row>
    <row r="761" spans="2:10" x14ac:dyDescent="0.25">
      <c r="B761" s="19"/>
      <c r="C761" s="20"/>
      <c r="D761" s="20"/>
      <c r="E761" s="20"/>
      <c r="F761" s="20"/>
      <c r="G761" s="20"/>
      <c r="H761" s="20"/>
      <c r="I761" s="19"/>
      <c r="J761" s="28"/>
    </row>
    <row r="762" spans="2:10" x14ac:dyDescent="0.25">
      <c r="B762" s="19"/>
      <c r="C762" s="20"/>
      <c r="D762" s="20"/>
      <c r="E762" s="20"/>
      <c r="F762" s="20"/>
      <c r="G762" s="20"/>
      <c r="H762" s="20"/>
      <c r="I762" s="19"/>
      <c r="J762" s="28"/>
    </row>
    <row r="763" spans="2:10" x14ac:dyDescent="0.25">
      <c r="B763" s="19" t="s">
        <v>8</v>
      </c>
      <c r="C763" s="19">
        <f>SUM(C677:C762)</f>
        <v>48388689</v>
      </c>
      <c r="D763" s="19">
        <f>SUM(D677:D762)</f>
        <v>0</v>
      </c>
      <c r="E763" s="19">
        <f>SUM(E677:E762)</f>
        <v>0</v>
      </c>
      <c r="F763" s="19">
        <f>SUM(F677:F762)</f>
        <v>0</v>
      </c>
      <c r="G763" s="19">
        <f>SUM(G677:G762)</f>
        <v>0</v>
      </c>
      <c r="H763" s="19">
        <f>SUM(H677:H762)</f>
        <v>0</v>
      </c>
      <c r="I763" s="19">
        <f>SUM(I677:I762)</f>
        <v>48388689</v>
      </c>
      <c r="J763" s="28"/>
    </row>
    <row r="764" spans="2:10" x14ac:dyDescent="0.25">
      <c r="J764" s="28"/>
    </row>
    <row r="765" spans="2:10" ht="15.75" thickBot="1" x14ac:dyDescent="0.3">
      <c r="J765" s="28"/>
    </row>
    <row r="766" spans="2:10" thickBot="1" x14ac:dyDescent="0.3">
      <c r="B766" s="48" t="s">
        <v>61</v>
      </c>
      <c r="C766" s="49"/>
      <c r="D766" s="49"/>
      <c r="E766" s="49"/>
      <c r="F766" s="49"/>
      <c r="G766" s="49"/>
      <c r="H766" s="50"/>
      <c r="I766" s="61" t="str">
        <f>$I$26</f>
        <v>ACUMULAT DESEMBRE 2021</v>
      </c>
      <c r="J766" s="28"/>
    </row>
    <row r="767" spans="2:10" x14ac:dyDescent="0.25">
      <c r="B767" s="17" t="s">
        <v>31</v>
      </c>
      <c r="C767" s="18" t="s">
        <v>32</v>
      </c>
      <c r="D767" s="18" t="s">
        <v>33</v>
      </c>
      <c r="E767" s="18" t="s">
        <v>34</v>
      </c>
      <c r="F767" s="18" t="s">
        <v>35</v>
      </c>
      <c r="G767" s="18" t="s">
        <v>36</v>
      </c>
      <c r="H767" s="18" t="s">
        <v>37</v>
      </c>
      <c r="I767" s="18" t="s">
        <v>8</v>
      </c>
    </row>
    <row r="768" spans="2:10" x14ac:dyDescent="0.25">
      <c r="B768" s="19" t="s">
        <v>38</v>
      </c>
      <c r="C768" s="20">
        <v>2490335</v>
      </c>
      <c r="D768" s="20">
        <v>218274</v>
      </c>
      <c r="E768" s="20">
        <v>196669</v>
      </c>
      <c r="F768" s="20">
        <v>110053</v>
      </c>
      <c r="G768" s="20">
        <v>16967</v>
      </c>
      <c r="H768" s="20">
        <v>51662</v>
      </c>
      <c r="I768" s="19">
        <v>3083960</v>
      </c>
    </row>
    <row r="769" spans="2:9" x14ac:dyDescent="0.25">
      <c r="B769" s="19" t="s">
        <v>39</v>
      </c>
      <c r="C769" s="20">
        <v>1192660</v>
      </c>
      <c r="D769" s="20">
        <v>67572</v>
      </c>
      <c r="E769" s="20">
        <v>57011</v>
      </c>
      <c r="F769" s="20">
        <v>28499</v>
      </c>
      <c r="G769" s="20">
        <v>2847</v>
      </c>
      <c r="H769" s="20">
        <v>14513</v>
      </c>
      <c r="I769" s="19">
        <v>1363102</v>
      </c>
    </row>
    <row r="770" spans="2:9" x14ac:dyDescent="0.25">
      <c r="B770" s="19" t="s">
        <v>40</v>
      </c>
      <c r="C770" s="20">
        <v>947043</v>
      </c>
      <c r="D770" s="20">
        <v>257930</v>
      </c>
      <c r="E770" s="20">
        <v>137740</v>
      </c>
      <c r="F770" s="20">
        <v>30346</v>
      </c>
      <c r="G770" s="20">
        <v>8630</v>
      </c>
      <c r="H770" s="20">
        <v>15214</v>
      </c>
      <c r="I770" s="19">
        <v>1396903</v>
      </c>
    </row>
    <row r="771" spans="2:9" x14ac:dyDescent="0.25">
      <c r="B771" s="19" t="s">
        <v>41</v>
      </c>
      <c r="C771" s="20">
        <v>359176</v>
      </c>
      <c r="D771" s="20">
        <v>298354</v>
      </c>
      <c r="E771" s="20">
        <v>181983</v>
      </c>
      <c r="F771" s="20">
        <v>104344</v>
      </c>
      <c r="G771" s="20">
        <v>23977</v>
      </c>
      <c r="H771" s="20">
        <v>22465</v>
      </c>
      <c r="I771" s="19">
        <v>990299</v>
      </c>
    </row>
    <row r="772" spans="2:9" x14ac:dyDescent="0.25">
      <c r="B772" s="19" t="s">
        <v>42</v>
      </c>
      <c r="C772" s="20">
        <v>154780</v>
      </c>
      <c r="D772" s="20">
        <v>4993</v>
      </c>
      <c r="E772" s="20">
        <v>6943</v>
      </c>
      <c r="F772" s="20">
        <v>3669</v>
      </c>
      <c r="G772" s="20">
        <v>491</v>
      </c>
      <c r="H772" s="20">
        <v>2558</v>
      </c>
      <c r="I772" s="19">
        <v>173434</v>
      </c>
    </row>
    <row r="773" spans="2:9" x14ac:dyDescent="0.25">
      <c r="B773" s="19" t="s">
        <v>43</v>
      </c>
      <c r="C773" s="20">
        <v>55474</v>
      </c>
      <c r="D773" s="20">
        <v>9148</v>
      </c>
      <c r="E773" s="20">
        <v>5479</v>
      </c>
      <c r="F773" s="20">
        <v>2427</v>
      </c>
      <c r="G773" s="20">
        <v>329</v>
      </c>
      <c r="H773" s="20">
        <v>1270</v>
      </c>
      <c r="I773" s="19">
        <v>74127</v>
      </c>
    </row>
    <row r="774" spans="2:9" x14ac:dyDescent="0.25">
      <c r="B774" s="19" t="s">
        <v>89</v>
      </c>
      <c r="C774" s="20">
        <v>1900</v>
      </c>
      <c r="D774" s="20">
        <v>13</v>
      </c>
      <c r="E774" s="20">
        <v>3</v>
      </c>
      <c r="F774" s="20">
        <v>13</v>
      </c>
      <c r="G774" s="20">
        <v>0</v>
      </c>
      <c r="H774" s="20">
        <v>2</v>
      </c>
      <c r="I774" s="19">
        <v>1931</v>
      </c>
    </row>
    <row r="775" spans="2:9" x14ac:dyDescent="0.25">
      <c r="B775" s="19" t="s">
        <v>90</v>
      </c>
      <c r="C775" s="20">
        <v>31</v>
      </c>
      <c r="D775" s="20">
        <v>122</v>
      </c>
      <c r="E775" s="20">
        <v>6</v>
      </c>
      <c r="F775" s="20">
        <v>580</v>
      </c>
      <c r="G775" s="20">
        <v>30</v>
      </c>
      <c r="H775" s="20">
        <v>0</v>
      </c>
      <c r="I775" s="19">
        <v>769</v>
      </c>
    </row>
    <row r="776" spans="2:9" x14ac:dyDescent="0.25">
      <c r="B776" s="19" t="s">
        <v>91</v>
      </c>
      <c r="C776" s="20">
        <v>233621</v>
      </c>
      <c r="D776" s="20">
        <v>11854</v>
      </c>
      <c r="E776" s="20">
        <v>7891</v>
      </c>
      <c r="F776" s="20">
        <v>4192</v>
      </c>
      <c r="G776" s="20">
        <v>298</v>
      </c>
      <c r="H776" s="20">
        <v>1052</v>
      </c>
      <c r="I776" s="19">
        <v>258908</v>
      </c>
    </row>
    <row r="777" spans="2:9" x14ac:dyDescent="0.25">
      <c r="B777" s="19" t="s">
        <v>92</v>
      </c>
      <c r="C777" s="20">
        <v>154271</v>
      </c>
      <c r="D777" s="20">
        <v>2470</v>
      </c>
      <c r="E777" s="20">
        <v>4461</v>
      </c>
      <c r="F777" s="20">
        <v>3685</v>
      </c>
      <c r="G777" s="20">
        <v>432</v>
      </c>
      <c r="H777" s="20">
        <v>1245</v>
      </c>
      <c r="I777" s="19">
        <v>166564</v>
      </c>
    </row>
    <row r="778" spans="2:9" x14ac:dyDescent="0.25">
      <c r="B778" s="19" t="s">
        <v>93</v>
      </c>
      <c r="C778" s="20">
        <v>75781</v>
      </c>
      <c r="D778" s="20">
        <v>2008</v>
      </c>
      <c r="E778" s="20">
        <v>1243</v>
      </c>
      <c r="F778" s="20">
        <v>1226</v>
      </c>
      <c r="G778" s="20">
        <v>118</v>
      </c>
      <c r="H778" s="20">
        <v>609</v>
      </c>
      <c r="I778" s="19">
        <v>80985</v>
      </c>
    </row>
    <row r="779" spans="2:9" x14ac:dyDescent="0.25">
      <c r="B779" s="19" t="s">
        <v>94</v>
      </c>
      <c r="C779" s="20">
        <v>80200</v>
      </c>
      <c r="D779" s="20">
        <v>1561</v>
      </c>
      <c r="E779" s="20">
        <v>2737</v>
      </c>
      <c r="F779" s="20">
        <v>1199</v>
      </c>
      <c r="G779" s="20">
        <v>30</v>
      </c>
      <c r="H779" s="20">
        <v>323</v>
      </c>
      <c r="I779" s="19">
        <v>86050</v>
      </c>
    </row>
    <row r="780" spans="2:9" x14ac:dyDescent="0.25">
      <c r="B780" s="19" t="s">
        <v>176</v>
      </c>
      <c r="C780" s="20">
        <v>10900</v>
      </c>
      <c r="D780" s="20">
        <v>490</v>
      </c>
      <c r="E780" s="20">
        <v>84</v>
      </c>
      <c r="F780" s="20">
        <v>165</v>
      </c>
      <c r="G780" s="20">
        <v>0</v>
      </c>
      <c r="H780" s="20">
        <v>9</v>
      </c>
      <c r="I780" s="19">
        <v>11648</v>
      </c>
    </row>
    <row r="781" spans="2:9" x14ac:dyDescent="0.25">
      <c r="B781" s="19" t="s">
        <v>44</v>
      </c>
      <c r="C781" s="20">
        <v>47759</v>
      </c>
      <c r="D781" s="20">
        <v>11790</v>
      </c>
      <c r="E781" s="20">
        <v>1211</v>
      </c>
      <c r="F781" s="20">
        <v>481</v>
      </c>
      <c r="G781" s="20">
        <v>66</v>
      </c>
      <c r="H781" s="20">
        <v>207</v>
      </c>
      <c r="I781" s="19">
        <v>61514</v>
      </c>
    </row>
    <row r="782" spans="2:9" x14ac:dyDescent="0.25">
      <c r="B782" s="19" t="s">
        <v>45</v>
      </c>
      <c r="C782" s="20">
        <v>76940</v>
      </c>
      <c r="D782" s="20">
        <v>14132</v>
      </c>
      <c r="E782" s="20">
        <v>3152</v>
      </c>
      <c r="F782" s="20">
        <v>743</v>
      </c>
      <c r="G782" s="20">
        <v>106</v>
      </c>
      <c r="H782" s="20">
        <v>744</v>
      </c>
      <c r="I782" s="19">
        <v>95817</v>
      </c>
    </row>
    <row r="783" spans="2:9" x14ac:dyDescent="0.25">
      <c r="B783" s="19" t="s">
        <v>46</v>
      </c>
      <c r="C783" s="20">
        <v>4868</v>
      </c>
      <c r="D783" s="20">
        <v>22874</v>
      </c>
      <c r="E783" s="20">
        <v>13971</v>
      </c>
      <c r="F783" s="20">
        <v>2341</v>
      </c>
      <c r="G783" s="20">
        <v>92</v>
      </c>
      <c r="H783" s="20">
        <v>297</v>
      </c>
      <c r="I783" s="19">
        <v>44443</v>
      </c>
    </row>
    <row r="784" spans="2:9" x14ac:dyDescent="0.25">
      <c r="B784" s="19" t="s">
        <v>47</v>
      </c>
      <c r="C784" s="20">
        <v>26511</v>
      </c>
      <c r="D784" s="20">
        <v>31374</v>
      </c>
      <c r="E784" s="20">
        <v>15960</v>
      </c>
      <c r="F784" s="20">
        <v>883</v>
      </c>
      <c r="G784" s="20">
        <v>360</v>
      </c>
      <c r="H784" s="20">
        <v>351</v>
      </c>
      <c r="I784" s="19">
        <v>75439</v>
      </c>
    </row>
    <row r="785" spans="2:9" x14ac:dyDescent="0.25">
      <c r="B785" s="19" t="s">
        <v>96</v>
      </c>
      <c r="C785" s="20">
        <v>49307</v>
      </c>
      <c r="D785" s="20">
        <v>39973</v>
      </c>
      <c r="E785" s="20">
        <v>1457</v>
      </c>
      <c r="F785" s="20">
        <v>627</v>
      </c>
      <c r="G785" s="20">
        <v>605</v>
      </c>
      <c r="H785" s="20">
        <v>219</v>
      </c>
      <c r="I785" s="19">
        <v>92188</v>
      </c>
    </row>
    <row r="786" spans="2:9" x14ac:dyDescent="0.25">
      <c r="B786" s="19" t="s">
        <v>155</v>
      </c>
      <c r="C786" s="20">
        <v>23</v>
      </c>
      <c r="D786" s="20">
        <v>269</v>
      </c>
      <c r="E786" s="20">
        <v>0</v>
      </c>
      <c r="F786" s="20">
        <v>0</v>
      </c>
      <c r="G786" s="20">
        <v>0</v>
      </c>
      <c r="H786" s="20">
        <v>290</v>
      </c>
      <c r="I786" s="19">
        <v>582</v>
      </c>
    </row>
    <row r="787" spans="2:9" x14ac:dyDescent="0.25">
      <c r="B787" s="19" t="s">
        <v>83</v>
      </c>
      <c r="C787" s="20">
        <v>5845</v>
      </c>
      <c r="D787" s="20">
        <v>9729</v>
      </c>
      <c r="E787" s="20">
        <v>123</v>
      </c>
      <c r="F787" s="20">
        <v>39</v>
      </c>
      <c r="G787" s="20">
        <v>0</v>
      </c>
      <c r="H787" s="20">
        <v>9</v>
      </c>
      <c r="I787" s="19">
        <v>15745</v>
      </c>
    </row>
    <row r="788" spans="2:9" x14ac:dyDescent="0.25">
      <c r="B788" s="19" t="s">
        <v>135</v>
      </c>
      <c r="C788" s="20">
        <v>43</v>
      </c>
      <c r="D788" s="20">
        <v>187</v>
      </c>
      <c r="E788" s="20">
        <v>0</v>
      </c>
      <c r="F788" s="20">
        <v>0</v>
      </c>
      <c r="G788" s="20">
        <v>1</v>
      </c>
      <c r="H788" s="20">
        <v>160</v>
      </c>
      <c r="I788" s="19">
        <v>391</v>
      </c>
    </row>
    <row r="789" spans="2:9" x14ac:dyDescent="0.25">
      <c r="B789" s="19" t="s">
        <v>97</v>
      </c>
      <c r="C789" s="20">
        <v>3683</v>
      </c>
      <c r="D789" s="20">
        <v>2164</v>
      </c>
      <c r="E789" s="20">
        <v>276</v>
      </c>
      <c r="F789" s="20">
        <v>1271</v>
      </c>
      <c r="G789" s="20">
        <v>1125</v>
      </c>
      <c r="H789" s="20">
        <v>3275</v>
      </c>
      <c r="I789" s="19">
        <v>11794</v>
      </c>
    </row>
    <row r="790" spans="2:9" x14ac:dyDescent="0.25">
      <c r="B790" s="19" t="s">
        <v>70</v>
      </c>
      <c r="C790" s="20">
        <v>0</v>
      </c>
      <c r="D790" s="20">
        <v>171</v>
      </c>
      <c r="E790" s="20">
        <v>0</v>
      </c>
      <c r="F790" s="20">
        <v>0</v>
      </c>
      <c r="G790" s="20">
        <v>9</v>
      </c>
      <c r="H790" s="20">
        <v>385</v>
      </c>
      <c r="I790" s="19">
        <v>565</v>
      </c>
    </row>
    <row r="791" spans="2:9" x14ac:dyDescent="0.25">
      <c r="B791" s="19" t="s">
        <v>98</v>
      </c>
      <c r="C791" s="20">
        <v>125</v>
      </c>
      <c r="D791" s="20">
        <v>524</v>
      </c>
      <c r="E791" s="20">
        <v>177</v>
      </c>
      <c r="F791" s="20">
        <v>121</v>
      </c>
      <c r="G791" s="20">
        <v>263</v>
      </c>
      <c r="H791" s="20">
        <v>283</v>
      </c>
      <c r="I791" s="19">
        <v>1493</v>
      </c>
    </row>
    <row r="792" spans="2:9" x14ac:dyDescent="0.25">
      <c r="B792" s="19" t="s">
        <v>177</v>
      </c>
      <c r="C792" s="20">
        <v>2581</v>
      </c>
      <c r="D792" s="20">
        <v>1527</v>
      </c>
      <c r="E792" s="20">
        <v>139</v>
      </c>
      <c r="F792" s="20">
        <v>5</v>
      </c>
      <c r="G792" s="20">
        <v>0</v>
      </c>
      <c r="H792" s="20">
        <v>0</v>
      </c>
      <c r="I792" s="19">
        <v>4252</v>
      </c>
    </row>
    <row r="793" spans="2:9" x14ac:dyDescent="0.25">
      <c r="B793" s="19" t="s">
        <v>99</v>
      </c>
      <c r="C793" s="20">
        <v>4564</v>
      </c>
      <c r="D793" s="20">
        <v>1305</v>
      </c>
      <c r="E793" s="20">
        <v>102</v>
      </c>
      <c r="F793" s="20">
        <v>203</v>
      </c>
      <c r="G793" s="20">
        <v>2888</v>
      </c>
      <c r="H793" s="20">
        <v>2053</v>
      </c>
      <c r="I793" s="19">
        <v>11115</v>
      </c>
    </row>
    <row r="794" spans="2:9" x14ac:dyDescent="0.25">
      <c r="B794" s="19" t="s">
        <v>100</v>
      </c>
      <c r="C794" s="20">
        <v>15977</v>
      </c>
      <c r="D794" s="20">
        <v>778</v>
      </c>
      <c r="E794" s="20">
        <v>129</v>
      </c>
      <c r="F794" s="20">
        <v>849</v>
      </c>
      <c r="G794" s="20">
        <v>0</v>
      </c>
      <c r="H794" s="20">
        <v>134</v>
      </c>
      <c r="I794" s="19">
        <v>17867</v>
      </c>
    </row>
    <row r="795" spans="2:9" x14ac:dyDescent="0.25">
      <c r="B795" s="19" t="s">
        <v>137</v>
      </c>
      <c r="C795" s="20">
        <v>146</v>
      </c>
      <c r="D795" s="20">
        <v>442</v>
      </c>
      <c r="E795" s="20">
        <v>2</v>
      </c>
      <c r="F795" s="20">
        <v>7</v>
      </c>
      <c r="G795" s="20">
        <v>0</v>
      </c>
      <c r="H795" s="20">
        <v>0</v>
      </c>
      <c r="I795" s="19">
        <v>597</v>
      </c>
    </row>
    <row r="796" spans="2:9" x14ac:dyDescent="0.25">
      <c r="B796" s="19" t="s">
        <v>101</v>
      </c>
      <c r="C796" s="20">
        <v>1944</v>
      </c>
      <c r="D796" s="20">
        <v>3255</v>
      </c>
      <c r="E796" s="20">
        <v>1607</v>
      </c>
      <c r="F796" s="20">
        <v>3184</v>
      </c>
      <c r="G796" s="20">
        <v>602</v>
      </c>
      <c r="H796" s="20">
        <v>93</v>
      </c>
      <c r="I796" s="19">
        <v>10685</v>
      </c>
    </row>
    <row r="797" spans="2:9" x14ac:dyDescent="0.25">
      <c r="B797" s="19" t="s">
        <v>102</v>
      </c>
      <c r="C797" s="20">
        <v>17641</v>
      </c>
      <c r="D797" s="20">
        <v>1399</v>
      </c>
      <c r="E797" s="20">
        <v>755</v>
      </c>
      <c r="F797" s="20">
        <v>190</v>
      </c>
      <c r="G797" s="20">
        <v>6</v>
      </c>
      <c r="H797" s="20">
        <v>12</v>
      </c>
      <c r="I797" s="19">
        <v>20003</v>
      </c>
    </row>
    <row r="798" spans="2:9" x14ac:dyDescent="0.25">
      <c r="B798" s="19" t="s">
        <v>48</v>
      </c>
      <c r="C798" s="20">
        <v>65</v>
      </c>
      <c r="D798" s="20">
        <v>21</v>
      </c>
      <c r="E798" s="20">
        <v>0</v>
      </c>
      <c r="F798" s="20">
        <v>198</v>
      </c>
      <c r="G798" s="20">
        <v>0</v>
      </c>
      <c r="H798" s="20">
        <v>3</v>
      </c>
      <c r="I798" s="19">
        <v>287</v>
      </c>
    </row>
    <row r="799" spans="2:9" x14ac:dyDescent="0.25">
      <c r="B799" s="19" t="s">
        <v>103</v>
      </c>
      <c r="C799" s="20">
        <v>2765</v>
      </c>
      <c r="D799" s="20">
        <v>6490</v>
      </c>
      <c r="E799" s="20">
        <v>7016</v>
      </c>
      <c r="F799" s="20">
        <v>4490</v>
      </c>
      <c r="G799" s="20">
        <v>44</v>
      </c>
      <c r="H799" s="20">
        <v>124</v>
      </c>
      <c r="I799" s="19">
        <v>20929</v>
      </c>
    </row>
    <row r="800" spans="2:9" x14ac:dyDescent="0.25">
      <c r="B800" s="19" t="s">
        <v>104</v>
      </c>
      <c r="C800" s="20">
        <v>705</v>
      </c>
      <c r="D800" s="20">
        <v>2040</v>
      </c>
      <c r="E800" s="20">
        <v>15474</v>
      </c>
      <c r="F800" s="20">
        <v>17118</v>
      </c>
      <c r="G800" s="20">
        <v>514</v>
      </c>
      <c r="H800" s="20">
        <v>436</v>
      </c>
      <c r="I800" s="19">
        <v>36287</v>
      </c>
    </row>
    <row r="801" spans="2:9" x14ac:dyDescent="0.25">
      <c r="B801" s="19" t="s">
        <v>105</v>
      </c>
      <c r="C801" s="20">
        <v>3233</v>
      </c>
      <c r="D801" s="20">
        <v>42181</v>
      </c>
      <c r="E801" s="20">
        <v>40179</v>
      </c>
      <c r="F801" s="20">
        <v>10323</v>
      </c>
      <c r="G801" s="20">
        <v>264</v>
      </c>
      <c r="H801" s="20">
        <v>292</v>
      </c>
      <c r="I801" s="19">
        <v>96472</v>
      </c>
    </row>
    <row r="802" spans="2:9" x14ac:dyDescent="0.25">
      <c r="B802" s="19" t="s">
        <v>106</v>
      </c>
      <c r="C802" s="20">
        <v>3639</v>
      </c>
      <c r="D802" s="20">
        <v>3309</v>
      </c>
      <c r="E802" s="20">
        <v>2907</v>
      </c>
      <c r="F802" s="20">
        <v>2248</v>
      </c>
      <c r="G802" s="20">
        <v>48</v>
      </c>
      <c r="H802" s="20">
        <v>15</v>
      </c>
      <c r="I802" s="19">
        <v>12166</v>
      </c>
    </row>
    <row r="803" spans="2:9" x14ac:dyDescent="0.25">
      <c r="B803" s="19" t="s">
        <v>107</v>
      </c>
      <c r="C803" s="20">
        <v>5156</v>
      </c>
      <c r="D803" s="20">
        <v>34805</v>
      </c>
      <c r="E803" s="20">
        <v>13834</v>
      </c>
      <c r="F803" s="20">
        <v>3457</v>
      </c>
      <c r="G803" s="20">
        <v>350</v>
      </c>
      <c r="H803" s="20">
        <v>468</v>
      </c>
      <c r="I803" s="19">
        <v>58070</v>
      </c>
    </row>
    <row r="804" spans="2:9" x14ac:dyDescent="0.25">
      <c r="B804" s="19" t="s">
        <v>49</v>
      </c>
      <c r="C804" s="20">
        <v>1517</v>
      </c>
      <c r="D804" s="20">
        <v>3563</v>
      </c>
      <c r="E804" s="20">
        <v>31</v>
      </c>
      <c r="F804" s="20">
        <v>3</v>
      </c>
      <c r="G804" s="20">
        <v>264</v>
      </c>
      <c r="H804" s="20">
        <v>1544</v>
      </c>
      <c r="I804" s="19">
        <v>6922</v>
      </c>
    </row>
    <row r="805" spans="2:9" x14ac:dyDescent="0.25">
      <c r="B805" s="19" t="s">
        <v>50</v>
      </c>
      <c r="C805" s="20">
        <v>2149</v>
      </c>
      <c r="D805" s="20">
        <v>1496</v>
      </c>
      <c r="E805" s="20">
        <v>8048</v>
      </c>
      <c r="F805" s="20">
        <v>16140</v>
      </c>
      <c r="G805" s="20">
        <v>612</v>
      </c>
      <c r="H805" s="20">
        <v>15455</v>
      </c>
      <c r="I805" s="19">
        <v>43900</v>
      </c>
    </row>
    <row r="806" spans="2:9" x14ac:dyDescent="0.25">
      <c r="B806" s="19" t="s">
        <v>108</v>
      </c>
      <c r="C806" s="20">
        <v>206</v>
      </c>
      <c r="D806" s="20">
        <v>725</v>
      </c>
      <c r="E806" s="20">
        <v>7113</v>
      </c>
      <c r="F806" s="20">
        <v>2441</v>
      </c>
      <c r="G806" s="20">
        <v>15</v>
      </c>
      <c r="H806" s="20">
        <v>11</v>
      </c>
      <c r="I806" s="19">
        <v>10511</v>
      </c>
    </row>
    <row r="807" spans="2:9" x14ac:dyDescent="0.25">
      <c r="B807" s="19" t="s">
        <v>109</v>
      </c>
      <c r="C807" s="20">
        <v>1035</v>
      </c>
      <c r="D807" s="20">
        <v>27712</v>
      </c>
      <c r="E807" s="20">
        <v>2303</v>
      </c>
      <c r="F807" s="20">
        <v>133</v>
      </c>
      <c r="G807" s="20">
        <v>609</v>
      </c>
      <c r="H807" s="20">
        <v>268</v>
      </c>
      <c r="I807" s="19">
        <v>32060</v>
      </c>
    </row>
    <row r="808" spans="2:9" x14ac:dyDescent="0.25">
      <c r="B808" s="19" t="s">
        <v>51</v>
      </c>
      <c r="C808" s="20">
        <v>510</v>
      </c>
      <c r="D808" s="20">
        <v>145</v>
      </c>
      <c r="E808" s="20">
        <v>0</v>
      </c>
      <c r="F808" s="20">
        <v>1</v>
      </c>
      <c r="G808" s="20">
        <v>1</v>
      </c>
      <c r="H808" s="20">
        <v>263</v>
      </c>
      <c r="I808" s="19">
        <v>920</v>
      </c>
    </row>
    <row r="809" spans="2:9" x14ac:dyDescent="0.25">
      <c r="B809" s="19" t="s">
        <v>178</v>
      </c>
      <c r="C809" s="20">
        <v>3308</v>
      </c>
      <c r="D809" s="20">
        <v>5708</v>
      </c>
      <c r="E809" s="20">
        <v>4420</v>
      </c>
      <c r="F809" s="20">
        <v>822</v>
      </c>
      <c r="G809" s="20">
        <v>32</v>
      </c>
      <c r="H809" s="20">
        <v>39</v>
      </c>
      <c r="I809" s="19">
        <v>14329</v>
      </c>
    </row>
    <row r="810" spans="2:9" x14ac:dyDescent="0.25">
      <c r="B810" s="19" t="s">
        <v>74</v>
      </c>
      <c r="C810" s="20">
        <v>778</v>
      </c>
      <c r="D810" s="20">
        <v>1920</v>
      </c>
      <c r="E810" s="20">
        <v>17</v>
      </c>
      <c r="F810" s="20">
        <v>2</v>
      </c>
      <c r="G810" s="20">
        <v>0</v>
      </c>
      <c r="H810" s="20">
        <v>20</v>
      </c>
      <c r="I810" s="19">
        <v>2737</v>
      </c>
    </row>
    <row r="811" spans="2:9" x14ac:dyDescent="0.25">
      <c r="B811" s="19" t="s">
        <v>112</v>
      </c>
      <c r="C811" s="20">
        <v>669</v>
      </c>
      <c r="D811" s="20">
        <v>5999</v>
      </c>
      <c r="E811" s="20">
        <v>1069</v>
      </c>
      <c r="F811" s="20">
        <v>222</v>
      </c>
      <c r="G811" s="20">
        <v>89</v>
      </c>
      <c r="H811" s="20">
        <v>16640</v>
      </c>
      <c r="I811" s="19">
        <v>24688</v>
      </c>
    </row>
    <row r="812" spans="2:9" x14ac:dyDescent="0.25">
      <c r="B812" s="19" t="s">
        <v>180</v>
      </c>
      <c r="C812" s="20">
        <v>19</v>
      </c>
      <c r="D812" s="20">
        <v>3</v>
      </c>
      <c r="E812" s="20">
        <v>0</v>
      </c>
      <c r="F812" s="20">
        <v>142</v>
      </c>
      <c r="G812" s="20">
        <v>0</v>
      </c>
      <c r="H812" s="20">
        <v>0</v>
      </c>
      <c r="I812" s="19">
        <v>164</v>
      </c>
    </row>
    <row r="813" spans="2:9" x14ac:dyDescent="0.25">
      <c r="B813" s="19" t="s">
        <v>140</v>
      </c>
      <c r="C813" s="20">
        <v>273</v>
      </c>
      <c r="D813" s="20">
        <v>1316</v>
      </c>
      <c r="E813" s="20">
        <v>93</v>
      </c>
      <c r="F813" s="20">
        <v>5</v>
      </c>
      <c r="G813" s="20">
        <v>0</v>
      </c>
      <c r="H813" s="20">
        <v>1</v>
      </c>
      <c r="I813" s="19">
        <v>1688</v>
      </c>
    </row>
    <row r="814" spans="2:9" x14ac:dyDescent="0.25">
      <c r="B814" s="19" t="s">
        <v>179</v>
      </c>
      <c r="C814" s="20">
        <v>9817</v>
      </c>
      <c r="D814" s="20">
        <v>762</v>
      </c>
      <c r="E814" s="20">
        <v>87</v>
      </c>
      <c r="F814" s="20">
        <v>5</v>
      </c>
      <c r="G814" s="20">
        <v>0</v>
      </c>
      <c r="H814" s="20">
        <v>37</v>
      </c>
      <c r="I814" s="19">
        <v>10708</v>
      </c>
    </row>
    <row r="815" spans="2:9" x14ac:dyDescent="0.25">
      <c r="B815" s="19" t="s">
        <v>84</v>
      </c>
      <c r="C815" s="20">
        <v>4097</v>
      </c>
      <c r="D815" s="20">
        <v>12378</v>
      </c>
      <c r="E815" s="20">
        <v>10792</v>
      </c>
      <c r="F815" s="20">
        <v>2324</v>
      </c>
      <c r="G815" s="20">
        <v>38</v>
      </c>
      <c r="H815" s="20">
        <v>221</v>
      </c>
      <c r="I815" s="19">
        <v>29850</v>
      </c>
    </row>
    <row r="816" spans="2:9" x14ac:dyDescent="0.25">
      <c r="B816" s="19" t="s">
        <v>114</v>
      </c>
      <c r="C816" s="20">
        <v>2385</v>
      </c>
      <c r="D816" s="20">
        <v>2989</v>
      </c>
      <c r="E816" s="20">
        <v>1386</v>
      </c>
      <c r="F816" s="20">
        <v>395</v>
      </c>
      <c r="G816" s="20">
        <v>620</v>
      </c>
      <c r="H816" s="20">
        <v>709</v>
      </c>
      <c r="I816" s="19">
        <v>8484</v>
      </c>
    </row>
    <row r="817" spans="2:9" x14ac:dyDescent="0.25">
      <c r="B817" s="19" t="s">
        <v>115</v>
      </c>
      <c r="C817" s="20">
        <v>2580</v>
      </c>
      <c r="D817" s="20">
        <v>28111</v>
      </c>
      <c r="E817" s="20">
        <v>1591</v>
      </c>
      <c r="F817" s="20">
        <v>131</v>
      </c>
      <c r="G817" s="20">
        <v>19</v>
      </c>
      <c r="H817" s="20">
        <v>209</v>
      </c>
      <c r="I817" s="19">
        <v>32641</v>
      </c>
    </row>
    <row r="818" spans="2:9" x14ac:dyDescent="0.25">
      <c r="B818" s="19" t="s">
        <v>116</v>
      </c>
      <c r="C818" s="20">
        <v>2908</v>
      </c>
      <c r="D818" s="20">
        <v>2226</v>
      </c>
      <c r="E818" s="20">
        <v>6258</v>
      </c>
      <c r="F818" s="20">
        <v>299</v>
      </c>
      <c r="G818" s="20">
        <v>31</v>
      </c>
      <c r="H818" s="20">
        <v>14</v>
      </c>
      <c r="I818" s="19">
        <v>11736</v>
      </c>
    </row>
    <row r="819" spans="2:9" x14ac:dyDescent="0.25">
      <c r="B819" s="19" t="s">
        <v>117</v>
      </c>
      <c r="C819" s="20">
        <v>0</v>
      </c>
      <c r="D819" s="20">
        <v>26</v>
      </c>
      <c r="E819" s="20">
        <v>183</v>
      </c>
      <c r="F819" s="20">
        <v>117</v>
      </c>
      <c r="G819" s="20">
        <v>0</v>
      </c>
      <c r="H819" s="20">
        <v>4</v>
      </c>
      <c r="I819" s="19">
        <v>330</v>
      </c>
    </row>
    <row r="820" spans="2:9" x14ac:dyDescent="0.25">
      <c r="B820" s="19" t="s">
        <v>118</v>
      </c>
      <c r="C820" s="20">
        <v>7663</v>
      </c>
      <c r="D820" s="20">
        <v>80</v>
      </c>
      <c r="E820" s="20">
        <v>47</v>
      </c>
      <c r="F820" s="20">
        <v>250</v>
      </c>
      <c r="G820" s="20">
        <v>1</v>
      </c>
      <c r="H820" s="20">
        <v>4</v>
      </c>
      <c r="I820" s="19">
        <v>8045</v>
      </c>
    </row>
    <row r="821" spans="2:9" x14ac:dyDescent="0.25">
      <c r="B821" s="19" t="s">
        <v>119</v>
      </c>
      <c r="C821" s="20">
        <v>14001</v>
      </c>
      <c r="D821" s="20">
        <v>522</v>
      </c>
      <c r="E821" s="20">
        <v>298</v>
      </c>
      <c r="F821" s="20">
        <v>221</v>
      </c>
      <c r="G821" s="20">
        <v>16</v>
      </c>
      <c r="H821" s="20">
        <v>66</v>
      </c>
      <c r="I821" s="19">
        <v>15124</v>
      </c>
    </row>
    <row r="822" spans="2:9" x14ac:dyDescent="0.25">
      <c r="B822" s="19" t="s">
        <v>120</v>
      </c>
      <c r="C822" s="20">
        <v>11696</v>
      </c>
      <c r="D822" s="20">
        <v>1196</v>
      </c>
      <c r="E822" s="20">
        <v>134</v>
      </c>
      <c r="F822" s="20">
        <v>17</v>
      </c>
      <c r="G822" s="20">
        <v>25</v>
      </c>
      <c r="H822" s="20">
        <v>2</v>
      </c>
      <c r="I822" s="19">
        <v>13070</v>
      </c>
    </row>
    <row r="823" spans="2:9" x14ac:dyDescent="0.25">
      <c r="B823" s="19" t="s">
        <v>121</v>
      </c>
      <c r="C823" s="20">
        <v>5855</v>
      </c>
      <c r="D823" s="20">
        <v>844</v>
      </c>
      <c r="E823" s="20">
        <v>536</v>
      </c>
      <c r="F823" s="20">
        <v>5</v>
      </c>
      <c r="G823" s="20">
        <v>0</v>
      </c>
      <c r="H823" s="20">
        <v>16</v>
      </c>
      <c r="I823" s="19">
        <v>7256</v>
      </c>
    </row>
    <row r="824" spans="2:9" x14ac:dyDescent="0.25">
      <c r="B824" s="19" t="s">
        <v>141</v>
      </c>
      <c r="C824" s="20">
        <v>1792</v>
      </c>
      <c r="D824" s="20">
        <v>14</v>
      </c>
      <c r="E824" s="20">
        <v>2</v>
      </c>
      <c r="F824" s="20">
        <v>35</v>
      </c>
      <c r="G824" s="20">
        <v>0</v>
      </c>
      <c r="H824" s="20">
        <v>0</v>
      </c>
      <c r="I824" s="19">
        <v>1843</v>
      </c>
    </row>
    <row r="825" spans="2:9" x14ac:dyDescent="0.25">
      <c r="B825" s="19" t="s">
        <v>142</v>
      </c>
      <c r="C825" s="20">
        <v>323</v>
      </c>
      <c r="D825" s="20">
        <v>519</v>
      </c>
      <c r="E825" s="20">
        <v>0</v>
      </c>
      <c r="F825" s="20">
        <v>0</v>
      </c>
      <c r="G825" s="20">
        <v>2</v>
      </c>
      <c r="H825" s="20">
        <v>0</v>
      </c>
      <c r="I825" s="19">
        <v>844</v>
      </c>
    </row>
    <row r="826" spans="2:9" x14ac:dyDescent="0.25">
      <c r="B826" s="19" t="s">
        <v>171</v>
      </c>
      <c r="C826" s="20">
        <v>4</v>
      </c>
      <c r="D826" s="20">
        <v>15</v>
      </c>
      <c r="E826" s="20">
        <v>0</v>
      </c>
      <c r="F826" s="20">
        <v>0</v>
      </c>
      <c r="G826" s="20">
        <v>0</v>
      </c>
      <c r="H826" s="20">
        <v>0</v>
      </c>
      <c r="I826" s="19">
        <v>19</v>
      </c>
    </row>
    <row r="827" spans="2:9" x14ac:dyDescent="0.25">
      <c r="B827" s="19" t="s">
        <v>122</v>
      </c>
      <c r="C827" s="20">
        <v>2247</v>
      </c>
      <c r="D827" s="20">
        <v>366</v>
      </c>
      <c r="E827" s="20">
        <v>1135</v>
      </c>
      <c r="F827" s="20">
        <v>127</v>
      </c>
      <c r="G827" s="20">
        <v>165</v>
      </c>
      <c r="H827" s="20">
        <v>1089</v>
      </c>
      <c r="I827" s="19">
        <v>5129</v>
      </c>
    </row>
    <row r="828" spans="2:9" x14ac:dyDescent="0.25">
      <c r="B828" s="19" t="s">
        <v>123</v>
      </c>
      <c r="C828" s="20">
        <v>1707</v>
      </c>
      <c r="D828" s="20">
        <v>1297</v>
      </c>
      <c r="E828" s="20">
        <v>3435</v>
      </c>
      <c r="F828" s="20">
        <v>759</v>
      </c>
      <c r="G828" s="20">
        <v>224</v>
      </c>
      <c r="H828" s="20">
        <v>282</v>
      </c>
      <c r="I828" s="19">
        <v>7704</v>
      </c>
    </row>
    <row r="829" spans="2:9" x14ac:dyDescent="0.25">
      <c r="B829" s="19" t="s">
        <v>144</v>
      </c>
      <c r="C829" s="20">
        <v>3673</v>
      </c>
      <c r="D829" s="20">
        <v>624</v>
      </c>
      <c r="E829" s="20">
        <v>193</v>
      </c>
      <c r="F829" s="20">
        <v>6</v>
      </c>
      <c r="G829" s="20">
        <v>1</v>
      </c>
      <c r="H829" s="20">
        <v>10</v>
      </c>
      <c r="I829" s="19">
        <v>4507</v>
      </c>
    </row>
    <row r="830" spans="2:9" x14ac:dyDescent="0.25">
      <c r="B830" s="19" t="s">
        <v>124</v>
      </c>
      <c r="C830" s="20">
        <v>31</v>
      </c>
      <c r="D830" s="20">
        <v>1591</v>
      </c>
      <c r="E830" s="20">
        <v>56</v>
      </c>
      <c r="F830" s="20">
        <v>54</v>
      </c>
      <c r="G830" s="20">
        <v>0</v>
      </c>
      <c r="H830" s="20">
        <v>0</v>
      </c>
      <c r="I830" s="19">
        <v>1732</v>
      </c>
    </row>
    <row r="831" spans="2:9" x14ac:dyDescent="0.25">
      <c r="B831" s="19" t="s">
        <v>145</v>
      </c>
      <c r="C831" s="20">
        <v>0</v>
      </c>
      <c r="D831" s="20">
        <v>0</v>
      </c>
      <c r="E831" s="20">
        <v>0</v>
      </c>
      <c r="F831" s="20">
        <v>3</v>
      </c>
      <c r="G831" s="20">
        <v>0</v>
      </c>
      <c r="H831" s="20">
        <v>0</v>
      </c>
      <c r="I831" s="19">
        <v>3</v>
      </c>
    </row>
    <row r="832" spans="2:9" x14ac:dyDescent="0.25">
      <c r="B832" s="19" t="s">
        <v>147</v>
      </c>
      <c r="C832" s="20">
        <v>1983</v>
      </c>
      <c r="D832" s="20">
        <v>85</v>
      </c>
      <c r="E832" s="20">
        <v>13</v>
      </c>
      <c r="F832" s="20">
        <v>7</v>
      </c>
      <c r="G832" s="20">
        <v>98</v>
      </c>
      <c r="H832" s="20">
        <v>0</v>
      </c>
      <c r="I832" s="19">
        <v>2186</v>
      </c>
    </row>
    <row r="833" spans="2:9" x14ac:dyDescent="0.25">
      <c r="B833" s="19" t="s">
        <v>181</v>
      </c>
      <c r="C833" s="20">
        <v>30</v>
      </c>
      <c r="D833" s="20">
        <v>3</v>
      </c>
      <c r="E833" s="20">
        <v>1</v>
      </c>
      <c r="F833" s="20">
        <v>1</v>
      </c>
      <c r="G833" s="20">
        <v>0</v>
      </c>
      <c r="H833" s="20">
        <v>0</v>
      </c>
      <c r="I833" s="19">
        <v>35</v>
      </c>
    </row>
    <row r="834" spans="2:9" x14ac:dyDescent="0.25">
      <c r="B834" s="19" t="s">
        <v>126</v>
      </c>
      <c r="C834" s="20">
        <v>1</v>
      </c>
      <c r="D834" s="20">
        <v>1</v>
      </c>
      <c r="E834" s="20">
        <v>0</v>
      </c>
      <c r="F834" s="20">
        <v>0</v>
      </c>
      <c r="G834" s="20">
        <v>0</v>
      </c>
      <c r="H834" s="20">
        <v>0</v>
      </c>
      <c r="I834" s="19">
        <v>2</v>
      </c>
    </row>
    <row r="835" spans="2:9" x14ac:dyDescent="0.25">
      <c r="B835" s="19" t="s">
        <v>128</v>
      </c>
      <c r="C835" s="20">
        <v>56</v>
      </c>
      <c r="D835" s="20">
        <v>174</v>
      </c>
      <c r="E835" s="20">
        <v>496</v>
      </c>
      <c r="F835" s="20">
        <v>714</v>
      </c>
      <c r="G835" s="20">
        <v>0</v>
      </c>
      <c r="H835" s="20">
        <v>7</v>
      </c>
      <c r="I835" s="19">
        <v>1447</v>
      </c>
    </row>
    <row r="836" spans="2:9" x14ac:dyDescent="0.25">
      <c r="B836" s="19" t="s">
        <v>169</v>
      </c>
      <c r="C836" s="20">
        <v>1973</v>
      </c>
      <c r="D836" s="20">
        <v>6</v>
      </c>
      <c r="E836" s="20">
        <v>20</v>
      </c>
      <c r="F836" s="20">
        <v>16</v>
      </c>
      <c r="G836" s="20">
        <v>0</v>
      </c>
      <c r="H836" s="20">
        <v>44</v>
      </c>
      <c r="I836" s="19">
        <v>2059</v>
      </c>
    </row>
    <row r="837" spans="2:9" x14ac:dyDescent="0.25">
      <c r="B837" s="19" t="s">
        <v>129</v>
      </c>
      <c r="C837" s="20">
        <v>155</v>
      </c>
      <c r="D837" s="20">
        <v>183</v>
      </c>
      <c r="E837" s="20">
        <v>7</v>
      </c>
      <c r="F837" s="20">
        <v>8</v>
      </c>
      <c r="G837" s="20">
        <v>0</v>
      </c>
      <c r="H837" s="20">
        <v>0</v>
      </c>
      <c r="I837" s="19">
        <v>353</v>
      </c>
    </row>
    <row r="838" spans="2:9" x14ac:dyDescent="0.25">
      <c r="B838" s="19" t="s">
        <v>148</v>
      </c>
      <c r="C838" s="20">
        <v>152</v>
      </c>
      <c r="D838" s="20">
        <v>213</v>
      </c>
      <c r="E838" s="20">
        <v>265</v>
      </c>
      <c r="F838" s="20">
        <v>73</v>
      </c>
      <c r="G838" s="20">
        <v>0</v>
      </c>
      <c r="H838" s="20">
        <v>0</v>
      </c>
      <c r="I838" s="19">
        <v>703</v>
      </c>
    </row>
    <row r="839" spans="2:9" x14ac:dyDescent="0.25">
      <c r="B839" s="19" t="s">
        <v>130</v>
      </c>
      <c r="C839" s="20">
        <v>1342</v>
      </c>
      <c r="D839" s="20">
        <v>81</v>
      </c>
      <c r="E839" s="20">
        <v>37</v>
      </c>
      <c r="F839" s="20">
        <v>0</v>
      </c>
      <c r="G839" s="20">
        <v>0</v>
      </c>
      <c r="H839" s="20">
        <v>1</v>
      </c>
      <c r="I839" s="19">
        <v>1461</v>
      </c>
    </row>
    <row r="840" spans="2:9" x14ac:dyDescent="0.25">
      <c r="B840" s="19" t="s">
        <v>77</v>
      </c>
      <c r="C840" s="20">
        <v>3</v>
      </c>
      <c r="D840" s="20">
        <v>117</v>
      </c>
      <c r="E840" s="20">
        <v>575</v>
      </c>
      <c r="F840" s="20">
        <v>330</v>
      </c>
      <c r="G840" s="20">
        <v>0</v>
      </c>
      <c r="H840" s="20">
        <v>18</v>
      </c>
      <c r="I840" s="19">
        <v>1043</v>
      </c>
    </row>
    <row r="841" spans="2:9" x14ac:dyDescent="0.25">
      <c r="B841" s="19" t="s">
        <v>131</v>
      </c>
      <c r="C841" s="20">
        <v>751</v>
      </c>
      <c r="D841" s="20">
        <v>123</v>
      </c>
      <c r="E841" s="20">
        <v>7</v>
      </c>
      <c r="F841" s="20">
        <v>27</v>
      </c>
      <c r="G841" s="20">
        <v>0</v>
      </c>
      <c r="H841" s="20">
        <v>0</v>
      </c>
      <c r="I841" s="19">
        <v>908</v>
      </c>
    </row>
    <row r="842" spans="2:9" x14ac:dyDescent="0.25">
      <c r="B842" s="19" t="s">
        <v>132</v>
      </c>
      <c r="C842" s="20">
        <v>40</v>
      </c>
      <c r="D842" s="20">
        <v>0</v>
      </c>
      <c r="E842" s="20">
        <v>4898</v>
      </c>
      <c r="F842" s="20">
        <v>741</v>
      </c>
      <c r="G842" s="20">
        <v>73</v>
      </c>
      <c r="H842" s="20">
        <v>7537</v>
      </c>
      <c r="I842" s="19">
        <v>13289</v>
      </c>
    </row>
    <row r="843" spans="2:9" x14ac:dyDescent="0.25">
      <c r="B843" s="19" t="s">
        <v>133</v>
      </c>
      <c r="C843" s="20">
        <v>416</v>
      </c>
      <c r="D843" s="20">
        <v>94</v>
      </c>
      <c r="E843" s="20">
        <v>921</v>
      </c>
      <c r="F843" s="20">
        <v>96</v>
      </c>
      <c r="G843" s="20">
        <v>0</v>
      </c>
      <c r="H843" s="20">
        <v>2</v>
      </c>
      <c r="I843" s="19">
        <v>1529</v>
      </c>
    </row>
    <row r="844" spans="2:9" x14ac:dyDescent="0.25">
      <c r="B844" s="19" t="s">
        <v>134</v>
      </c>
      <c r="C844" s="20">
        <v>357</v>
      </c>
      <c r="D844" s="20">
        <v>270</v>
      </c>
      <c r="E844" s="20">
        <v>1432</v>
      </c>
      <c r="F844" s="20">
        <v>8</v>
      </c>
      <c r="G844" s="20">
        <v>2</v>
      </c>
      <c r="H844" s="20">
        <v>0</v>
      </c>
      <c r="I844" s="19">
        <v>2069</v>
      </c>
    </row>
    <row r="845" spans="2:9" x14ac:dyDescent="0.25">
      <c r="B845" s="19" t="s">
        <v>182</v>
      </c>
      <c r="C845" s="20">
        <v>0</v>
      </c>
      <c r="D845" s="20">
        <v>0</v>
      </c>
      <c r="E845" s="20">
        <v>0</v>
      </c>
      <c r="F845" s="20">
        <v>0</v>
      </c>
      <c r="G845" s="20">
        <v>29</v>
      </c>
      <c r="H845" s="20">
        <v>0</v>
      </c>
      <c r="I845" s="19">
        <v>29</v>
      </c>
    </row>
    <row r="846" spans="2:9" x14ac:dyDescent="0.25">
      <c r="B846" s="19" t="s">
        <v>170</v>
      </c>
      <c r="C846" s="20">
        <v>0</v>
      </c>
      <c r="D846" s="20">
        <v>57</v>
      </c>
      <c r="E846" s="20">
        <v>20</v>
      </c>
      <c r="F846" s="20">
        <v>26</v>
      </c>
      <c r="G846" s="20">
        <v>0</v>
      </c>
      <c r="H846" s="20">
        <v>0</v>
      </c>
      <c r="I846" s="19">
        <v>103</v>
      </c>
    </row>
    <row r="847" spans="2:9" x14ac:dyDescent="0.25">
      <c r="B847" s="19"/>
      <c r="C847" s="20"/>
      <c r="D847" s="20"/>
      <c r="E847" s="20"/>
      <c r="F847" s="20"/>
      <c r="G847" s="20"/>
      <c r="H847" s="20"/>
      <c r="I847" s="19"/>
    </row>
    <row r="848" spans="2:9" x14ac:dyDescent="0.25">
      <c r="B848" s="19"/>
      <c r="C848" s="20"/>
      <c r="D848" s="20"/>
      <c r="E848" s="20"/>
      <c r="F848" s="20"/>
      <c r="G848" s="20"/>
      <c r="H848" s="20"/>
      <c r="I848" s="19"/>
    </row>
    <row r="849" spans="2:10" x14ac:dyDescent="0.25">
      <c r="B849" s="19"/>
      <c r="C849" s="20"/>
      <c r="D849" s="20"/>
      <c r="E849" s="20"/>
      <c r="F849" s="20"/>
      <c r="G849" s="20"/>
      <c r="H849" s="20"/>
      <c r="I849" s="19"/>
    </row>
    <row r="850" spans="2:10" x14ac:dyDescent="0.25">
      <c r="B850" s="19"/>
      <c r="C850" s="20"/>
      <c r="D850" s="20"/>
      <c r="E850" s="20"/>
      <c r="F850" s="20"/>
      <c r="G850" s="20"/>
      <c r="H850" s="20"/>
      <c r="I850" s="19"/>
    </row>
    <row r="851" spans="2:10" x14ac:dyDescent="0.25">
      <c r="B851" s="19"/>
      <c r="C851" s="20"/>
      <c r="D851" s="20"/>
      <c r="E851" s="20"/>
      <c r="F851" s="20"/>
      <c r="G851" s="20"/>
      <c r="H851" s="20"/>
      <c r="I851" s="19"/>
    </row>
    <row r="852" spans="2:10" x14ac:dyDescent="0.25">
      <c r="B852" s="19"/>
      <c r="C852" s="20"/>
      <c r="D852" s="20"/>
      <c r="E852" s="20"/>
      <c r="F852" s="20"/>
      <c r="G852" s="20"/>
      <c r="H852" s="20"/>
      <c r="I852" s="19"/>
    </row>
    <row r="853" spans="2:10" x14ac:dyDescent="0.25">
      <c r="B853" s="19"/>
      <c r="C853" s="20"/>
      <c r="D853" s="20"/>
      <c r="E853" s="20"/>
      <c r="F853" s="20"/>
      <c r="G853" s="20"/>
      <c r="H853" s="20"/>
      <c r="I853" s="19"/>
    </row>
    <row r="854" spans="2:10" x14ac:dyDescent="0.25">
      <c r="B854" s="19"/>
      <c r="C854" s="20"/>
      <c r="D854" s="20"/>
      <c r="E854" s="20"/>
      <c r="F854" s="20"/>
      <c r="G854" s="20"/>
      <c r="H854" s="20"/>
      <c r="I854" s="19"/>
    </row>
    <row r="855" spans="2:10" x14ac:dyDescent="0.25">
      <c r="B855" s="19"/>
      <c r="C855" s="20"/>
      <c r="D855" s="20"/>
      <c r="E855" s="20"/>
      <c r="F855" s="20"/>
      <c r="G855" s="20"/>
      <c r="H855" s="20"/>
      <c r="I855" s="19"/>
    </row>
    <row r="856" spans="2:10" x14ac:dyDescent="0.25">
      <c r="B856" s="19"/>
      <c r="C856" s="20"/>
      <c r="D856" s="20"/>
      <c r="E856" s="20"/>
      <c r="F856" s="20"/>
      <c r="G856" s="20"/>
      <c r="H856" s="20"/>
      <c r="I856" s="19"/>
    </row>
    <row r="857" spans="2:10" x14ac:dyDescent="0.25">
      <c r="B857" s="19"/>
      <c r="C857" s="20"/>
      <c r="D857" s="20"/>
      <c r="E857" s="20"/>
      <c r="F857" s="20"/>
      <c r="G857" s="20"/>
      <c r="H857" s="20"/>
      <c r="I857" s="19"/>
    </row>
    <row r="858" spans="2:10" x14ac:dyDescent="0.25">
      <c r="B858" s="19"/>
      <c r="C858" s="20"/>
      <c r="D858" s="20"/>
      <c r="E858" s="20"/>
      <c r="F858" s="20"/>
      <c r="G858" s="20"/>
      <c r="H858" s="20"/>
      <c r="I858" s="19"/>
    </row>
    <row r="859" spans="2:10" x14ac:dyDescent="0.25">
      <c r="B859" s="19"/>
      <c r="C859" s="20"/>
      <c r="D859" s="20"/>
      <c r="E859" s="20"/>
      <c r="F859" s="20"/>
      <c r="G859" s="20"/>
      <c r="H859" s="20"/>
      <c r="I859" s="19"/>
    </row>
    <row r="860" spans="2:10" x14ac:dyDescent="0.25">
      <c r="B860" s="19"/>
      <c r="C860" s="20"/>
      <c r="D860" s="20"/>
      <c r="E860" s="20"/>
      <c r="F860" s="20"/>
      <c r="G860" s="20"/>
      <c r="H860" s="20"/>
      <c r="I860" s="19"/>
    </row>
    <row r="861" spans="2:10" x14ac:dyDescent="0.25">
      <c r="B861" s="19"/>
      <c r="C861" s="20"/>
      <c r="D861" s="20"/>
      <c r="E861" s="20"/>
      <c r="F861" s="20"/>
      <c r="G861" s="20"/>
      <c r="H861" s="20"/>
      <c r="I861" s="19"/>
    </row>
    <row r="862" spans="2:10" x14ac:dyDescent="0.25">
      <c r="B862" s="19" t="s">
        <v>8</v>
      </c>
      <c r="C862" s="19">
        <f t="shared" ref="C862:H862" si="9">SUM(C768:C861)</f>
        <v>6118194</v>
      </c>
      <c r="D862" s="19">
        <f t="shared" si="9"/>
        <v>1209082</v>
      </c>
      <c r="E862" s="19">
        <f t="shared" si="9"/>
        <v>778640</v>
      </c>
      <c r="F862" s="19">
        <f t="shared" si="9"/>
        <v>365882</v>
      </c>
      <c r="G862" s="19">
        <f t="shared" si="9"/>
        <v>64458</v>
      </c>
      <c r="H862" s="19">
        <f t="shared" si="9"/>
        <v>165285</v>
      </c>
      <c r="I862" s="19">
        <f>SUM(I768:I861)</f>
        <v>8701541</v>
      </c>
    </row>
    <row r="863" spans="2:10" x14ac:dyDescent="0.25">
      <c r="B863" s="26"/>
      <c r="C863" s="27"/>
      <c r="D863" s="27"/>
      <c r="E863" s="27"/>
      <c r="F863" s="27"/>
      <c r="G863" s="27"/>
      <c r="H863" s="27"/>
      <c r="I863" s="27"/>
      <c r="J863" s="28"/>
    </row>
    <row r="864" spans="2:10" ht="15.75" thickBot="1" x14ac:dyDescent="0.3">
      <c r="B864" s="26"/>
      <c r="C864" s="27"/>
      <c r="D864" s="27"/>
      <c r="E864" s="27"/>
      <c r="F864" s="27"/>
      <c r="G864" s="27"/>
      <c r="H864" s="27"/>
      <c r="I864" s="27"/>
      <c r="J864" s="28"/>
    </row>
    <row r="865" spans="2:9" ht="16.5" thickBot="1" x14ac:dyDescent="0.3">
      <c r="B865" s="48" t="s">
        <v>173</v>
      </c>
      <c r="C865" s="49"/>
      <c r="D865" s="49"/>
      <c r="E865" s="49"/>
      <c r="F865" s="49"/>
      <c r="G865" s="49"/>
      <c r="H865" s="50"/>
      <c r="I865" s="61" t="str">
        <f>$I$26</f>
        <v>ACUMULAT DESEMBRE 2021</v>
      </c>
    </row>
    <row r="866" spans="2:9" x14ac:dyDescent="0.25">
      <c r="B866" s="17" t="s">
        <v>31</v>
      </c>
      <c r="C866" s="18" t="s">
        <v>32</v>
      </c>
      <c r="D866" s="18" t="s">
        <v>33</v>
      </c>
      <c r="E866" s="18" t="s">
        <v>34</v>
      </c>
      <c r="F866" s="18" t="s">
        <v>35</v>
      </c>
      <c r="G866" s="18" t="s">
        <v>36</v>
      </c>
      <c r="H866" s="18" t="s">
        <v>37</v>
      </c>
      <c r="I866" s="18" t="s">
        <v>8</v>
      </c>
    </row>
    <row r="867" spans="2:9" x14ac:dyDescent="0.25">
      <c r="B867" s="19" t="s">
        <v>38</v>
      </c>
      <c r="C867" s="20">
        <v>4092173</v>
      </c>
      <c r="D867" s="20">
        <v>116315</v>
      </c>
      <c r="E867" s="20">
        <v>70235</v>
      </c>
      <c r="F867" s="20">
        <v>18168</v>
      </c>
      <c r="G867" s="20">
        <v>13842</v>
      </c>
      <c r="H867" s="20">
        <v>12333</v>
      </c>
      <c r="I867" s="19">
        <v>4323066</v>
      </c>
    </row>
    <row r="868" spans="2:9" x14ac:dyDescent="0.25">
      <c r="B868" s="19" t="s">
        <v>39</v>
      </c>
      <c r="C868" s="20">
        <v>1300888</v>
      </c>
      <c r="D868" s="20">
        <v>21812</v>
      </c>
      <c r="E868" s="20">
        <v>16526</v>
      </c>
      <c r="F868" s="20">
        <v>3516</v>
      </c>
      <c r="G868" s="20">
        <v>2332</v>
      </c>
      <c r="H868" s="20">
        <v>2109</v>
      </c>
      <c r="I868" s="19">
        <v>1347183</v>
      </c>
    </row>
    <row r="869" spans="2:9" x14ac:dyDescent="0.25">
      <c r="B869" s="19" t="s">
        <v>40</v>
      </c>
      <c r="C869" s="20">
        <v>804087</v>
      </c>
      <c r="D869" s="20">
        <v>131187</v>
      </c>
      <c r="E869" s="20">
        <v>61629</v>
      </c>
      <c r="F869" s="20">
        <v>15295</v>
      </c>
      <c r="G869" s="20">
        <v>6046</v>
      </c>
      <c r="H869" s="20">
        <v>10143</v>
      </c>
      <c r="I869" s="19">
        <v>1028387</v>
      </c>
    </row>
    <row r="870" spans="2:9" x14ac:dyDescent="0.25">
      <c r="B870" s="19" t="s">
        <v>41</v>
      </c>
      <c r="C870" s="20">
        <v>915106</v>
      </c>
      <c r="D870" s="20">
        <v>240006</v>
      </c>
      <c r="E870" s="20">
        <v>169105</v>
      </c>
      <c r="F870" s="20">
        <v>48509</v>
      </c>
      <c r="G870" s="20">
        <v>34953</v>
      </c>
      <c r="H870" s="20">
        <v>20928</v>
      </c>
      <c r="I870" s="19">
        <v>1428607</v>
      </c>
    </row>
    <row r="871" spans="2:9" x14ac:dyDescent="0.25">
      <c r="B871" s="19" t="s">
        <v>42</v>
      </c>
      <c r="C871" s="20">
        <v>191035</v>
      </c>
      <c r="D871" s="20">
        <v>1054</v>
      </c>
      <c r="E871" s="20">
        <v>1319</v>
      </c>
      <c r="F871" s="20">
        <v>404</v>
      </c>
      <c r="G871" s="20">
        <v>387</v>
      </c>
      <c r="H871" s="20">
        <v>377</v>
      </c>
      <c r="I871" s="19">
        <v>194576</v>
      </c>
    </row>
    <row r="872" spans="2:9" x14ac:dyDescent="0.25">
      <c r="B872" s="19" t="s">
        <v>43</v>
      </c>
      <c r="C872" s="20">
        <v>124701</v>
      </c>
      <c r="D872" s="20">
        <v>7621</v>
      </c>
      <c r="E872" s="20">
        <v>1964</v>
      </c>
      <c r="F872" s="20">
        <v>589</v>
      </c>
      <c r="G872" s="20">
        <v>341</v>
      </c>
      <c r="H872" s="20">
        <v>127</v>
      </c>
      <c r="I872" s="19">
        <v>135343</v>
      </c>
    </row>
    <row r="873" spans="2:9" x14ac:dyDescent="0.25">
      <c r="B873" s="19" t="s">
        <v>89</v>
      </c>
      <c r="C873" s="20">
        <v>1264</v>
      </c>
      <c r="D873" s="20">
        <v>16</v>
      </c>
      <c r="E873" s="20">
        <v>6</v>
      </c>
      <c r="F873" s="20">
        <v>3</v>
      </c>
      <c r="G873" s="20">
        <v>2</v>
      </c>
      <c r="H873" s="20">
        <v>4</v>
      </c>
      <c r="I873" s="19">
        <v>1295</v>
      </c>
    </row>
    <row r="874" spans="2:9" x14ac:dyDescent="0.25">
      <c r="B874" s="19" t="s">
        <v>90</v>
      </c>
      <c r="C874" s="20">
        <v>1757</v>
      </c>
      <c r="D874" s="20">
        <v>14</v>
      </c>
      <c r="E874" s="20">
        <v>7</v>
      </c>
      <c r="F874" s="20">
        <v>242</v>
      </c>
      <c r="G874" s="20">
        <v>7</v>
      </c>
      <c r="H874" s="20">
        <v>1</v>
      </c>
      <c r="I874" s="19">
        <v>2028</v>
      </c>
    </row>
    <row r="875" spans="2:9" x14ac:dyDescent="0.25">
      <c r="B875" s="19" t="s">
        <v>91</v>
      </c>
      <c r="C875" s="20">
        <v>267820</v>
      </c>
      <c r="D875" s="20">
        <v>4869</v>
      </c>
      <c r="E875" s="20">
        <v>2143</v>
      </c>
      <c r="F875" s="20">
        <v>616</v>
      </c>
      <c r="G875" s="20">
        <v>489</v>
      </c>
      <c r="H875" s="20">
        <v>474</v>
      </c>
      <c r="I875" s="19">
        <v>276411</v>
      </c>
    </row>
    <row r="876" spans="2:9" x14ac:dyDescent="0.25">
      <c r="B876" s="19" t="s">
        <v>92</v>
      </c>
      <c r="C876" s="20">
        <v>180206</v>
      </c>
      <c r="D876" s="20">
        <v>1485</v>
      </c>
      <c r="E876" s="20">
        <v>1481</v>
      </c>
      <c r="F876" s="20">
        <v>790</v>
      </c>
      <c r="G876" s="20">
        <v>1642</v>
      </c>
      <c r="H876" s="20">
        <v>199</v>
      </c>
      <c r="I876" s="19">
        <v>185803</v>
      </c>
    </row>
    <row r="877" spans="2:9" x14ac:dyDescent="0.25">
      <c r="B877" s="19" t="s">
        <v>93</v>
      </c>
      <c r="C877" s="20">
        <v>95449</v>
      </c>
      <c r="D877" s="20">
        <v>551</v>
      </c>
      <c r="E877" s="20">
        <v>822</v>
      </c>
      <c r="F877" s="20">
        <v>197</v>
      </c>
      <c r="G877" s="20">
        <v>489</v>
      </c>
      <c r="H877" s="20">
        <v>116</v>
      </c>
      <c r="I877" s="19">
        <v>97624</v>
      </c>
    </row>
    <row r="878" spans="2:9" x14ac:dyDescent="0.25">
      <c r="B878" s="19" t="s">
        <v>94</v>
      </c>
      <c r="C878" s="20">
        <v>82289</v>
      </c>
      <c r="D878" s="20">
        <v>354</v>
      </c>
      <c r="E878" s="20">
        <v>867</v>
      </c>
      <c r="F878" s="20">
        <v>174</v>
      </c>
      <c r="G878" s="20">
        <v>848</v>
      </c>
      <c r="H878" s="20">
        <v>133</v>
      </c>
      <c r="I878" s="19">
        <v>84665</v>
      </c>
    </row>
    <row r="879" spans="2:9" x14ac:dyDescent="0.25">
      <c r="B879" s="19" t="s">
        <v>176</v>
      </c>
      <c r="C879" s="20">
        <v>9610</v>
      </c>
      <c r="D879" s="20">
        <v>59</v>
      </c>
      <c r="E879" s="20">
        <v>43</v>
      </c>
      <c r="F879" s="20">
        <v>8</v>
      </c>
      <c r="G879" s="20">
        <v>7</v>
      </c>
      <c r="H879" s="20">
        <v>8</v>
      </c>
      <c r="I879" s="19">
        <v>9735</v>
      </c>
    </row>
    <row r="880" spans="2:9" x14ac:dyDescent="0.25">
      <c r="B880" s="19" t="s">
        <v>44</v>
      </c>
      <c r="C880" s="20">
        <v>51344</v>
      </c>
      <c r="D880" s="20">
        <v>1917</v>
      </c>
      <c r="E880" s="20">
        <v>510</v>
      </c>
      <c r="F880" s="20">
        <v>17</v>
      </c>
      <c r="G880" s="20">
        <v>178</v>
      </c>
      <c r="H880" s="20">
        <v>69</v>
      </c>
      <c r="I880" s="19">
        <v>54035</v>
      </c>
    </row>
    <row r="881" spans="2:9" x14ac:dyDescent="0.25">
      <c r="B881" s="19" t="s">
        <v>45</v>
      </c>
      <c r="C881" s="20">
        <v>88583</v>
      </c>
      <c r="D881" s="20">
        <v>6627</v>
      </c>
      <c r="E881" s="20">
        <v>872</v>
      </c>
      <c r="F881" s="20">
        <v>30</v>
      </c>
      <c r="G881" s="20">
        <v>105</v>
      </c>
      <c r="H881" s="20">
        <v>96</v>
      </c>
      <c r="I881" s="19">
        <v>96313</v>
      </c>
    </row>
    <row r="882" spans="2:9" x14ac:dyDescent="0.25">
      <c r="B882" s="19" t="s">
        <v>46</v>
      </c>
      <c r="C882" s="20">
        <v>13845</v>
      </c>
      <c r="D882" s="20">
        <v>6484</v>
      </c>
      <c r="E882" s="20">
        <v>3491</v>
      </c>
      <c r="F882" s="20">
        <v>448</v>
      </c>
      <c r="G882" s="20">
        <v>651</v>
      </c>
      <c r="H882" s="20">
        <v>184</v>
      </c>
      <c r="I882" s="19">
        <v>25103</v>
      </c>
    </row>
    <row r="883" spans="2:9" x14ac:dyDescent="0.25">
      <c r="B883" s="19" t="s">
        <v>47</v>
      </c>
      <c r="C883" s="20">
        <v>29464</v>
      </c>
      <c r="D883" s="20">
        <v>2637</v>
      </c>
      <c r="E883" s="20">
        <v>4762</v>
      </c>
      <c r="F883" s="20">
        <v>82</v>
      </c>
      <c r="G883" s="20">
        <v>998</v>
      </c>
      <c r="H883" s="20">
        <v>34</v>
      </c>
      <c r="I883" s="19">
        <v>37977</v>
      </c>
    </row>
    <row r="884" spans="2:9" x14ac:dyDescent="0.25">
      <c r="B884" s="19" t="s">
        <v>96</v>
      </c>
      <c r="C884" s="20">
        <v>47401</v>
      </c>
      <c r="D884" s="20">
        <v>18221</v>
      </c>
      <c r="E884" s="20">
        <v>383</v>
      </c>
      <c r="F884" s="20">
        <v>67</v>
      </c>
      <c r="G884" s="20">
        <v>194</v>
      </c>
      <c r="H884" s="20">
        <v>51</v>
      </c>
      <c r="I884" s="19">
        <v>66317</v>
      </c>
    </row>
    <row r="885" spans="2:9" x14ac:dyDescent="0.25">
      <c r="B885" s="19" t="s">
        <v>155</v>
      </c>
      <c r="C885" s="20">
        <v>978</v>
      </c>
      <c r="D885" s="20">
        <v>4</v>
      </c>
      <c r="E885" s="20">
        <v>0</v>
      </c>
      <c r="F885" s="20">
        <v>7</v>
      </c>
      <c r="G885" s="20">
        <v>26</v>
      </c>
      <c r="H885" s="20">
        <v>23</v>
      </c>
      <c r="I885" s="19">
        <v>1038</v>
      </c>
    </row>
    <row r="886" spans="2:9" x14ac:dyDescent="0.25">
      <c r="B886" s="19" t="s">
        <v>83</v>
      </c>
      <c r="C886" s="20">
        <v>8654</v>
      </c>
      <c r="D886" s="20">
        <v>2547</v>
      </c>
      <c r="E886" s="20">
        <v>399</v>
      </c>
      <c r="F886" s="20">
        <v>39</v>
      </c>
      <c r="G886" s="20">
        <v>92</v>
      </c>
      <c r="H886" s="20">
        <v>22</v>
      </c>
      <c r="I886" s="19">
        <v>11753</v>
      </c>
    </row>
    <row r="887" spans="2:9" x14ac:dyDescent="0.25">
      <c r="B887" s="19" t="s">
        <v>135</v>
      </c>
      <c r="C887" s="20">
        <v>148</v>
      </c>
      <c r="D887" s="20">
        <v>0</v>
      </c>
      <c r="E887" s="20">
        <v>0</v>
      </c>
      <c r="F887" s="20">
        <v>5</v>
      </c>
      <c r="G887" s="20">
        <v>43</v>
      </c>
      <c r="H887" s="20">
        <v>3</v>
      </c>
      <c r="I887" s="19">
        <v>199</v>
      </c>
    </row>
    <row r="888" spans="2:9" x14ac:dyDescent="0.25">
      <c r="B888" s="19" t="s">
        <v>97</v>
      </c>
      <c r="C888" s="20">
        <v>3156</v>
      </c>
      <c r="D888" s="20">
        <v>656</v>
      </c>
      <c r="E888" s="20">
        <v>23</v>
      </c>
      <c r="F888" s="20">
        <v>54</v>
      </c>
      <c r="G888" s="20">
        <v>106</v>
      </c>
      <c r="H888" s="20">
        <v>513</v>
      </c>
      <c r="I888" s="19">
        <v>4508</v>
      </c>
    </row>
    <row r="889" spans="2:9" x14ac:dyDescent="0.25">
      <c r="B889" s="19" t="s">
        <v>70</v>
      </c>
      <c r="C889" s="20">
        <v>554</v>
      </c>
      <c r="D889" s="20">
        <v>217</v>
      </c>
      <c r="E889" s="20">
        <v>2</v>
      </c>
      <c r="F889" s="20">
        <v>0</v>
      </c>
      <c r="G889" s="20">
        <v>1</v>
      </c>
      <c r="H889" s="20">
        <v>64</v>
      </c>
      <c r="I889" s="19">
        <v>838</v>
      </c>
    </row>
    <row r="890" spans="2:9" x14ac:dyDescent="0.25">
      <c r="B890" s="19" t="s">
        <v>98</v>
      </c>
      <c r="C890" s="20">
        <v>928</v>
      </c>
      <c r="D890" s="20">
        <v>1432</v>
      </c>
      <c r="E890" s="20">
        <v>37</v>
      </c>
      <c r="F890" s="20">
        <v>21</v>
      </c>
      <c r="G890" s="20">
        <v>727</v>
      </c>
      <c r="H890" s="20">
        <v>59</v>
      </c>
      <c r="I890" s="19">
        <v>3204</v>
      </c>
    </row>
    <row r="891" spans="2:9" x14ac:dyDescent="0.25">
      <c r="B891" s="19" t="s">
        <v>177</v>
      </c>
      <c r="C891" s="20">
        <v>1647</v>
      </c>
      <c r="D891" s="20">
        <v>57</v>
      </c>
      <c r="E891" s="20">
        <v>9</v>
      </c>
      <c r="F891" s="20">
        <v>0</v>
      </c>
      <c r="G891" s="20">
        <v>16</v>
      </c>
      <c r="H891" s="20">
        <v>843</v>
      </c>
      <c r="I891" s="19">
        <v>2572</v>
      </c>
    </row>
    <row r="892" spans="2:9" x14ac:dyDescent="0.25">
      <c r="B892" s="19" t="s">
        <v>99</v>
      </c>
      <c r="C892" s="20">
        <v>1958</v>
      </c>
      <c r="D892" s="20">
        <v>60</v>
      </c>
      <c r="E892" s="20">
        <v>5</v>
      </c>
      <c r="F892" s="20">
        <v>23</v>
      </c>
      <c r="G892" s="20">
        <v>41</v>
      </c>
      <c r="H892" s="20">
        <v>93</v>
      </c>
      <c r="I892" s="19">
        <v>2180</v>
      </c>
    </row>
    <row r="893" spans="2:9" x14ac:dyDescent="0.25">
      <c r="B893" s="19" t="s">
        <v>100</v>
      </c>
      <c r="C893" s="20">
        <v>28198</v>
      </c>
      <c r="D893" s="20">
        <v>504</v>
      </c>
      <c r="E893" s="20">
        <v>347</v>
      </c>
      <c r="F893" s="20">
        <v>16</v>
      </c>
      <c r="G893" s="20">
        <v>11</v>
      </c>
      <c r="H893" s="20">
        <v>284</v>
      </c>
      <c r="I893" s="19">
        <v>29360</v>
      </c>
    </row>
    <row r="894" spans="2:9" x14ac:dyDescent="0.25">
      <c r="B894" s="19" t="s">
        <v>137</v>
      </c>
      <c r="C894" s="20">
        <v>120</v>
      </c>
      <c r="D894" s="20">
        <v>22</v>
      </c>
      <c r="E894" s="20">
        <v>14</v>
      </c>
      <c r="F894" s="20">
        <v>10</v>
      </c>
      <c r="G894" s="20">
        <v>10</v>
      </c>
      <c r="H894" s="20">
        <v>0</v>
      </c>
      <c r="I894" s="19">
        <v>176</v>
      </c>
    </row>
    <row r="895" spans="2:9" x14ac:dyDescent="0.25">
      <c r="B895" s="19" t="s">
        <v>101</v>
      </c>
      <c r="C895" s="20">
        <v>9976</v>
      </c>
      <c r="D895" s="20">
        <v>926</v>
      </c>
      <c r="E895" s="20">
        <v>258</v>
      </c>
      <c r="F895" s="20">
        <v>990</v>
      </c>
      <c r="G895" s="20">
        <v>651</v>
      </c>
      <c r="H895" s="20">
        <v>67</v>
      </c>
      <c r="I895" s="19">
        <v>12868</v>
      </c>
    </row>
    <row r="896" spans="2:9" x14ac:dyDescent="0.25">
      <c r="B896" s="19" t="s">
        <v>102</v>
      </c>
      <c r="C896" s="20">
        <v>15175</v>
      </c>
      <c r="D896" s="20">
        <v>356</v>
      </c>
      <c r="E896" s="20">
        <v>137</v>
      </c>
      <c r="F896" s="20">
        <v>17</v>
      </c>
      <c r="G896" s="20">
        <v>62</v>
      </c>
      <c r="H896" s="20">
        <v>1106</v>
      </c>
      <c r="I896" s="19">
        <v>16853</v>
      </c>
    </row>
    <row r="897" spans="2:9" x14ac:dyDescent="0.25">
      <c r="B897" s="19" t="s">
        <v>103</v>
      </c>
      <c r="C897" s="20">
        <v>4176</v>
      </c>
      <c r="D897" s="20">
        <v>1640</v>
      </c>
      <c r="E897" s="20">
        <v>1687</v>
      </c>
      <c r="F897" s="20">
        <v>769</v>
      </c>
      <c r="G897" s="20">
        <v>1020</v>
      </c>
      <c r="H897" s="20">
        <v>54</v>
      </c>
      <c r="I897" s="19">
        <v>9346</v>
      </c>
    </row>
    <row r="898" spans="2:9" x14ac:dyDescent="0.25">
      <c r="B898" s="19" t="s">
        <v>104</v>
      </c>
      <c r="C898" s="20">
        <v>9196</v>
      </c>
      <c r="D898" s="20">
        <v>420</v>
      </c>
      <c r="E898" s="20">
        <v>10231</v>
      </c>
      <c r="F898" s="20">
        <v>4944</v>
      </c>
      <c r="G898" s="20">
        <v>254</v>
      </c>
      <c r="H898" s="20">
        <v>382</v>
      </c>
      <c r="I898" s="19">
        <v>25427</v>
      </c>
    </row>
    <row r="899" spans="2:9" x14ac:dyDescent="0.25">
      <c r="B899" s="19" t="s">
        <v>105</v>
      </c>
      <c r="C899" s="20">
        <v>11171</v>
      </c>
      <c r="D899" s="20">
        <v>13556</v>
      </c>
      <c r="E899" s="20">
        <v>13116</v>
      </c>
      <c r="F899" s="20">
        <v>142</v>
      </c>
      <c r="G899" s="20">
        <v>229</v>
      </c>
      <c r="H899" s="20">
        <v>169</v>
      </c>
      <c r="I899" s="19">
        <v>38383</v>
      </c>
    </row>
    <row r="900" spans="2:9" x14ac:dyDescent="0.25">
      <c r="B900" s="19" t="s">
        <v>106</v>
      </c>
      <c r="C900" s="20">
        <v>24390</v>
      </c>
      <c r="D900" s="20">
        <v>914</v>
      </c>
      <c r="E900" s="20">
        <v>781</v>
      </c>
      <c r="F900" s="20">
        <v>324</v>
      </c>
      <c r="G900" s="20">
        <v>309</v>
      </c>
      <c r="H900" s="20">
        <v>13</v>
      </c>
      <c r="I900" s="19">
        <v>26731</v>
      </c>
    </row>
    <row r="901" spans="2:9" x14ac:dyDescent="0.25">
      <c r="B901" s="19" t="s">
        <v>107</v>
      </c>
      <c r="C901" s="20">
        <v>16104</v>
      </c>
      <c r="D901" s="20">
        <v>10013</v>
      </c>
      <c r="E901" s="20">
        <v>4560</v>
      </c>
      <c r="F901" s="20">
        <v>745</v>
      </c>
      <c r="G901" s="20">
        <v>849</v>
      </c>
      <c r="H901" s="20">
        <v>194</v>
      </c>
      <c r="I901" s="19">
        <v>32465</v>
      </c>
    </row>
    <row r="902" spans="2:9" x14ac:dyDescent="0.25">
      <c r="B902" s="19" t="s">
        <v>49</v>
      </c>
      <c r="C902" s="20">
        <v>867</v>
      </c>
      <c r="D902" s="20">
        <v>1821</v>
      </c>
      <c r="E902" s="20">
        <v>2</v>
      </c>
      <c r="F902" s="20">
        <v>30</v>
      </c>
      <c r="G902" s="20">
        <v>30</v>
      </c>
      <c r="H902" s="20">
        <v>1317</v>
      </c>
      <c r="I902" s="19">
        <v>4067</v>
      </c>
    </row>
    <row r="903" spans="2:9" x14ac:dyDescent="0.25">
      <c r="B903" s="19" t="s">
        <v>50</v>
      </c>
      <c r="C903" s="20">
        <v>5428</v>
      </c>
      <c r="D903" s="20">
        <v>271</v>
      </c>
      <c r="E903" s="20">
        <v>3189</v>
      </c>
      <c r="F903" s="20">
        <v>1665</v>
      </c>
      <c r="G903" s="20">
        <v>264</v>
      </c>
      <c r="H903" s="20">
        <v>5211</v>
      </c>
      <c r="I903" s="19">
        <v>16028</v>
      </c>
    </row>
    <row r="904" spans="2:9" x14ac:dyDescent="0.25">
      <c r="B904" s="19" t="s">
        <v>108</v>
      </c>
      <c r="C904" s="20">
        <v>1926</v>
      </c>
      <c r="D904" s="20">
        <v>59</v>
      </c>
      <c r="E904" s="20">
        <v>1334</v>
      </c>
      <c r="F904" s="20">
        <v>331</v>
      </c>
      <c r="G904" s="20">
        <v>96</v>
      </c>
      <c r="H904" s="20">
        <v>168</v>
      </c>
      <c r="I904" s="19">
        <v>3914</v>
      </c>
    </row>
    <row r="905" spans="2:9" x14ac:dyDescent="0.25">
      <c r="B905" s="19" t="s">
        <v>109</v>
      </c>
      <c r="C905" s="20">
        <v>13188</v>
      </c>
      <c r="D905" s="20">
        <v>4135</v>
      </c>
      <c r="E905" s="20">
        <v>546</v>
      </c>
      <c r="F905" s="20">
        <v>16</v>
      </c>
      <c r="G905" s="20">
        <v>136</v>
      </c>
      <c r="H905" s="20">
        <v>8</v>
      </c>
      <c r="I905" s="19">
        <v>18029</v>
      </c>
    </row>
    <row r="906" spans="2:9" x14ac:dyDescent="0.25">
      <c r="B906" s="19" t="s">
        <v>156</v>
      </c>
      <c r="C906" s="20">
        <v>73</v>
      </c>
      <c r="D906" s="20">
        <v>1</v>
      </c>
      <c r="E906" s="20">
        <v>0</v>
      </c>
      <c r="F906" s="20">
        <v>20</v>
      </c>
      <c r="G906" s="20">
        <v>2</v>
      </c>
      <c r="H906" s="20">
        <v>23</v>
      </c>
      <c r="I906" s="19">
        <v>119</v>
      </c>
    </row>
    <row r="907" spans="2:9" x14ac:dyDescent="0.25">
      <c r="B907" s="19" t="s">
        <v>51</v>
      </c>
      <c r="C907" s="20">
        <v>34</v>
      </c>
      <c r="D907" s="20">
        <v>0</v>
      </c>
      <c r="E907" s="20">
        <v>0</v>
      </c>
      <c r="F907" s="20">
        <v>0</v>
      </c>
      <c r="G907" s="20">
        <v>0</v>
      </c>
      <c r="H907" s="20">
        <v>8</v>
      </c>
      <c r="I907" s="19">
        <v>42</v>
      </c>
    </row>
    <row r="908" spans="2:9" x14ac:dyDescent="0.25">
      <c r="B908" s="19" t="s">
        <v>178</v>
      </c>
      <c r="C908" s="20">
        <v>4669</v>
      </c>
      <c r="D908" s="20">
        <v>985</v>
      </c>
      <c r="E908" s="20">
        <v>1136</v>
      </c>
      <c r="F908" s="20">
        <v>23</v>
      </c>
      <c r="G908" s="20">
        <v>39</v>
      </c>
      <c r="H908" s="20">
        <v>458</v>
      </c>
      <c r="I908" s="19">
        <v>7310</v>
      </c>
    </row>
    <row r="909" spans="2:9" x14ac:dyDescent="0.25">
      <c r="B909" s="19" t="s">
        <v>74</v>
      </c>
      <c r="C909" s="20">
        <v>701</v>
      </c>
      <c r="D909" s="20">
        <v>184</v>
      </c>
      <c r="E909" s="20">
        <v>1</v>
      </c>
      <c r="F909" s="20">
        <v>4</v>
      </c>
      <c r="G909" s="20">
        <v>1</v>
      </c>
      <c r="H909" s="20">
        <v>0</v>
      </c>
      <c r="I909" s="19">
        <v>891</v>
      </c>
    </row>
    <row r="910" spans="2:9" x14ac:dyDescent="0.25">
      <c r="B910" s="19" t="s">
        <v>112</v>
      </c>
      <c r="C910" s="20">
        <v>1002</v>
      </c>
      <c r="D910" s="20">
        <v>63</v>
      </c>
      <c r="E910" s="20">
        <v>65</v>
      </c>
      <c r="F910" s="20">
        <v>27</v>
      </c>
      <c r="G910" s="20">
        <v>829</v>
      </c>
      <c r="H910" s="20">
        <v>3288</v>
      </c>
      <c r="I910" s="19">
        <v>5274</v>
      </c>
    </row>
    <row r="911" spans="2:9" x14ac:dyDescent="0.25">
      <c r="B911" s="19" t="s">
        <v>180</v>
      </c>
      <c r="C911" s="20">
        <v>228</v>
      </c>
      <c r="D911" s="20">
        <v>7</v>
      </c>
      <c r="E911" s="20">
        <v>0</v>
      </c>
      <c r="F911" s="20">
        <v>7</v>
      </c>
      <c r="G911" s="20">
        <v>0</v>
      </c>
      <c r="H911" s="20">
        <v>1</v>
      </c>
      <c r="I911" s="19">
        <v>243</v>
      </c>
    </row>
    <row r="912" spans="2:9" x14ac:dyDescent="0.25">
      <c r="B912" s="19" t="s">
        <v>140</v>
      </c>
      <c r="C912" s="20">
        <v>2001</v>
      </c>
      <c r="D912" s="20">
        <v>669</v>
      </c>
      <c r="E912" s="20">
        <v>6</v>
      </c>
      <c r="F912" s="20">
        <v>0</v>
      </c>
      <c r="G912" s="20">
        <v>2</v>
      </c>
      <c r="H912" s="20">
        <v>1</v>
      </c>
      <c r="I912" s="19">
        <v>2679</v>
      </c>
    </row>
    <row r="913" spans="2:9" x14ac:dyDescent="0.25">
      <c r="B913" s="19" t="s">
        <v>179</v>
      </c>
      <c r="C913" s="20">
        <v>4090</v>
      </c>
      <c r="D913" s="20">
        <v>176</v>
      </c>
      <c r="E913" s="20">
        <v>19</v>
      </c>
      <c r="F913" s="20">
        <v>6</v>
      </c>
      <c r="G913" s="20">
        <v>7</v>
      </c>
      <c r="H913" s="20">
        <v>0</v>
      </c>
      <c r="I913" s="19">
        <v>4298</v>
      </c>
    </row>
    <row r="914" spans="2:9" x14ac:dyDescent="0.25">
      <c r="B914" s="19" t="s">
        <v>84</v>
      </c>
      <c r="C914" s="20">
        <v>12713</v>
      </c>
      <c r="D914" s="20">
        <v>5376</v>
      </c>
      <c r="E914" s="20">
        <v>5912</v>
      </c>
      <c r="F914" s="20">
        <v>142</v>
      </c>
      <c r="G914" s="20">
        <v>610</v>
      </c>
      <c r="H914" s="20">
        <v>67</v>
      </c>
      <c r="I914" s="19">
        <v>24820</v>
      </c>
    </row>
    <row r="915" spans="2:9" x14ac:dyDescent="0.25">
      <c r="B915" s="19" t="s">
        <v>114</v>
      </c>
      <c r="C915" s="20">
        <v>2226</v>
      </c>
      <c r="D915" s="20">
        <v>641</v>
      </c>
      <c r="E915" s="20">
        <v>11</v>
      </c>
      <c r="F915" s="20">
        <v>10</v>
      </c>
      <c r="G915" s="20">
        <v>95</v>
      </c>
      <c r="H915" s="20">
        <v>250</v>
      </c>
      <c r="I915" s="19">
        <v>3233</v>
      </c>
    </row>
    <row r="916" spans="2:9" x14ac:dyDescent="0.25">
      <c r="B916" s="19" t="s">
        <v>115</v>
      </c>
      <c r="C916" s="20">
        <v>12107</v>
      </c>
      <c r="D916" s="20">
        <v>9011</v>
      </c>
      <c r="E916" s="20">
        <v>1419</v>
      </c>
      <c r="F916" s="20">
        <v>29</v>
      </c>
      <c r="G916" s="20">
        <v>189</v>
      </c>
      <c r="H916" s="20">
        <v>25</v>
      </c>
      <c r="I916" s="19">
        <v>22780</v>
      </c>
    </row>
    <row r="917" spans="2:9" x14ac:dyDescent="0.25">
      <c r="B917" s="19" t="s">
        <v>116</v>
      </c>
      <c r="C917" s="20">
        <v>6029</v>
      </c>
      <c r="D917" s="20">
        <v>548</v>
      </c>
      <c r="E917" s="20">
        <v>2011</v>
      </c>
      <c r="F917" s="20">
        <v>48</v>
      </c>
      <c r="G917" s="20">
        <v>525</v>
      </c>
      <c r="H917" s="20">
        <v>8</v>
      </c>
      <c r="I917" s="19">
        <v>9169</v>
      </c>
    </row>
    <row r="918" spans="2:9" x14ac:dyDescent="0.25">
      <c r="B918" s="19" t="s">
        <v>117</v>
      </c>
      <c r="C918" s="20">
        <v>234</v>
      </c>
      <c r="D918" s="20">
        <v>18</v>
      </c>
      <c r="E918" s="20">
        <v>21</v>
      </c>
      <c r="F918" s="20">
        <v>4</v>
      </c>
      <c r="G918" s="20">
        <v>17</v>
      </c>
      <c r="H918" s="20">
        <v>0</v>
      </c>
      <c r="I918" s="19">
        <v>294</v>
      </c>
    </row>
    <row r="919" spans="2:9" x14ac:dyDescent="0.25">
      <c r="B919" s="19" t="s">
        <v>118</v>
      </c>
      <c r="C919" s="20">
        <v>1802</v>
      </c>
      <c r="D919" s="20">
        <v>105</v>
      </c>
      <c r="E919" s="20">
        <v>10</v>
      </c>
      <c r="F919" s="20">
        <v>2</v>
      </c>
      <c r="G919" s="20">
        <v>0</v>
      </c>
      <c r="H919" s="20">
        <v>0</v>
      </c>
      <c r="I919" s="19">
        <v>1919</v>
      </c>
    </row>
    <row r="920" spans="2:9" x14ac:dyDescent="0.25">
      <c r="B920" s="19" t="s">
        <v>119</v>
      </c>
      <c r="C920" s="20">
        <v>16871</v>
      </c>
      <c r="D920" s="20">
        <v>179</v>
      </c>
      <c r="E920" s="20">
        <v>137</v>
      </c>
      <c r="F920" s="20">
        <v>89</v>
      </c>
      <c r="G920" s="20">
        <v>70</v>
      </c>
      <c r="H920" s="20">
        <v>60</v>
      </c>
      <c r="I920" s="19">
        <v>17406</v>
      </c>
    </row>
    <row r="921" spans="2:9" x14ac:dyDescent="0.25">
      <c r="B921" s="19" t="s">
        <v>120</v>
      </c>
      <c r="C921" s="20">
        <v>10596</v>
      </c>
      <c r="D921" s="20">
        <v>356</v>
      </c>
      <c r="E921" s="20">
        <v>28</v>
      </c>
      <c r="F921" s="20">
        <v>6</v>
      </c>
      <c r="G921" s="20">
        <v>15</v>
      </c>
      <c r="H921" s="20">
        <v>18</v>
      </c>
      <c r="I921" s="19">
        <v>11019</v>
      </c>
    </row>
    <row r="922" spans="2:9" x14ac:dyDescent="0.25">
      <c r="B922" s="19" t="s">
        <v>121</v>
      </c>
      <c r="C922" s="20">
        <v>3108</v>
      </c>
      <c r="D922" s="20">
        <v>173</v>
      </c>
      <c r="E922" s="20">
        <v>35</v>
      </c>
      <c r="F922" s="20">
        <v>4</v>
      </c>
      <c r="G922" s="20">
        <v>8</v>
      </c>
      <c r="H922" s="20">
        <v>9</v>
      </c>
      <c r="I922" s="19">
        <v>3337</v>
      </c>
    </row>
    <row r="923" spans="2:9" x14ac:dyDescent="0.25">
      <c r="B923" s="19" t="s">
        <v>141</v>
      </c>
      <c r="C923" s="20">
        <v>1645</v>
      </c>
      <c r="D923" s="20">
        <v>29</v>
      </c>
      <c r="E923" s="20">
        <v>4</v>
      </c>
      <c r="F923" s="20">
        <v>0</v>
      </c>
      <c r="G923" s="20">
        <v>1</v>
      </c>
      <c r="H923" s="20">
        <v>2</v>
      </c>
      <c r="I923" s="19">
        <v>1681</v>
      </c>
    </row>
    <row r="924" spans="2:9" x14ac:dyDescent="0.25">
      <c r="B924" s="19" t="s">
        <v>142</v>
      </c>
      <c r="C924" s="20">
        <v>679</v>
      </c>
      <c r="D924" s="20">
        <v>17</v>
      </c>
      <c r="E924" s="20">
        <v>1</v>
      </c>
      <c r="F924" s="20">
        <v>0</v>
      </c>
      <c r="G924" s="20">
        <v>0</v>
      </c>
      <c r="H924" s="20">
        <v>0</v>
      </c>
      <c r="I924" s="19">
        <v>697</v>
      </c>
    </row>
    <row r="925" spans="2:9" x14ac:dyDescent="0.25">
      <c r="B925" s="19" t="s">
        <v>171</v>
      </c>
      <c r="C925" s="20">
        <v>291</v>
      </c>
      <c r="D925" s="20">
        <v>1</v>
      </c>
      <c r="E925" s="20">
        <v>0</v>
      </c>
      <c r="F925" s="20">
        <v>0</v>
      </c>
      <c r="G925" s="20">
        <v>8</v>
      </c>
      <c r="H925" s="20">
        <v>0</v>
      </c>
      <c r="I925" s="19">
        <v>300</v>
      </c>
    </row>
    <row r="926" spans="2:9" x14ac:dyDescent="0.25">
      <c r="B926" s="19" t="s">
        <v>122</v>
      </c>
      <c r="C926" s="20">
        <v>1784</v>
      </c>
      <c r="D926" s="20">
        <v>323</v>
      </c>
      <c r="E926" s="20">
        <v>56</v>
      </c>
      <c r="F926" s="20">
        <v>22</v>
      </c>
      <c r="G926" s="20">
        <v>7</v>
      </c>
      <c r="H926" s="20">
        <v>274</v>
      </c>
      <c r="I926" s="19">
        <v>2466</v>
      </c>
    </row>
    <row r="927" spans="2:9" x14ac:dyDescent="0.25">
      <c r="B927" s="19" t="s">
        <v>123</v>
      </c>
      <c r="C927" s="20">
        <v>1054</v>
      </c>
      <c r="D927" s="20">
        <v>75</v>
      </c>
      <c r="E927" s="20">
        <v>53</v>
      </c>
      <c r="F927" s="20">
        <v>35</v>
      </c>
      <c r="G927" s="20">
        <v>13</v>
      </c>
      <c r="H927" s="20">
        <v>100</v>
      </c>
      <c r="I927" s="19">
        <v>1330</v>
      </c>
    </row>
    <row r="928" spans="2:9" x14ac:dyDescent="0.25">
      <c r="B928" s="19" t="s">
        <v>144</v>
      </c>
      <c r="C928" s="20">
        <v>1980</v>
      </c>
      <c r="D928" s="20">
        <v>66</v>
      </c>
      <c r="E928" s="20">
        <v>3</v>
      </c>
      <c r="F928" s="20">
        <v>0</v>
      </c>
      <c r="G928" s="20">
        <v>15</v>
      </c>
      <c r="H928" s="20">
        <v>1</v>
      </c>
      <c r="I928" s="19">
        <v>2065</v>
      </c>
    </row>
    <row r="929" spans="2:9" x14ac:dyDescent="0.25">
      <c r="B929" s="19" t="s">
        <v>124</v>
      </c>
      <c r="C929" s="20">
        <v>798</v>
      </c>
      <c r="D929" s="20">
        <v>400</v>
      </c>
      <c r="E929" s="20">
        <v>32</v>
      </c>
      <c r="F929" s="20">
        <v>0</v>
      </c>
      <c r="G929" s="20">
        <v>0</v>
      </c>
      <c r="H929" s="20">
        <v>0</v>
      </c>
      <c r="I929" s="19">
        <v>1230</v>
      </c>
    </row>
    <row r="930" spans="2:9" x14ac:dyDescent="0.25">
      <c r="B930" s="19" t="s">
        <v>145</v>
      </c>
      <c r="C930" s="20">
        <v>44</v>
      </c>
      <c r="D930" s="20">
        <v>0</v>
      </c>
      <c r="E930" s="20">
        <v>0</v>
      </c>
      <c r="F930" s="20">
        <v>0</v>
      </c>
      <c r="G930" s="20">
        <v>0</v>
      </c>
      <c r="H930" s="20">
        <v>0</v>
      </c>
      <c r="I930" s="19">
        <v>44</v>
      </c>
    </row>
    <row r="931" spans="2:9" x14ac:dyDescent="0.25">
      <c r="B931" s="19" t="s">
        <v>146</v>
      </c>
      <c r="C931" s="20">
        <v>0</v>
      </c>
      <c r="D931" s="20">
        <v>0</v>
      </c>
      <c r="E931" s="20">
        <v>0</v>
      </c>
      <c r="F931" s="20">
        <v>131</v>
      </c>
      <c r="G931" s="20">
        <v>0</v>
      </c>
      <c r="H931" s="20">
        <v>8</v>
      </c>
      <c r="I931" s="19">
        <v>139</v>
      </c>
    </row>
    <row r="932" spans="2:9" x14ac:dyDescent="0.25">
      <c r="B932" s="19" t="s">
        <v>147</v>
      </c>
      <c r="C932" s="20">
        <v>4029</v>
      </c>
      <c r="D932" s="20">
        <v>12</v>
      </c>
      <c r="E932" s="20">
        <v>3</v>
      </c>
      <c r="F932" s="20">
        <v>0</v>
      </c>
      <c r="G932" s="20">
        <v>0</v>
      </c>
      <c r="H932" s="20">
        <v>1</v>
      </c>
      <c r="I932" s="19">
        <v>4045</v>
      </c>
    </row>
    <row r="933" spans="2:9" x14ac:dyDescent="0.25">
      <c r="B933" s="19" t="s">
        <v>181</v>
      </c>
      <c r="C933" s="20">
        <v>499</v>
      </c>
      <c r="D933" s="20">
        <v>0</v>
      </c>
      <c r="E933" s="20">
        <v>0</v>
      </c>
      <c r="F933" s="20">
        <v>0</v>
      </c>
      <c r="G933" s="20">
        <v>0</v>
      </c>
      <c r="H933" s="20">
        <v>0</v>
      </c>
      <c r="I933" s="19">
        <v>499</v>
      </c>
    </row>
    <row r="934" spans="2:9" x14ac:dyDescent="0.25">
      <c r="B934" s="19" t="s">
        <v>128</v>
      </c>
      <c r="C934" s="20">
        <v>643</v>
      </c>
      <c r="D934" s="20">
        <v>69</v>
      </c>
      <c r="E934" s="20">
        <v>42</v>
      </c>
      <c r="F934" s="20">
        <v>240</v>
      </c>
      <c r="G934" s="20">
        <v>3</v>
      </c>
      <c r="H934" s="20">
        <v>0</v>
      </c>
      <c r="I934" s="19">
        <v>997</v>
      </c>
    </row>
    <row r="935" spans="2:9" x14ac:dyDescent="0.25">
      <c r="B935" s="19" t="s">
        <v>169</v>
      </c>
      <c r="C935" s="20">
        <v>2302</v>
      </c>
      <c r="D935" s="20">
        <v>12</v>
      </c>
      <c r="E935" s="20">
        <v>14</v>
      </c>
      <c r="F935" s="20">
        <v>5</v>
      </c>
      <c r="G935" s="20">
        <v>314</v>
      </c>
      <c r="H935" s="20">
        <v>0</v>
      </c>
      <c r="I935" s="19">
        <v>2647</v>
      </c>
    </row>
    <row r="936" spans="2:9" x14ac:dyDescent="0.25">
      <c r="B936" s="19" t="s">
        <v>129</v>
      </c>
      <c r="C936" s="20">
        <v>3355</v>
      </c>
      <c r="D936" s="20">
        <v>228</v>
      </c>
      <c r="E936" s="20">
        <v>25</v>
      </c>
      <c r="F936" s="20">
        <v>1</v>
      </c>
      <c r="G936" s="20">
        <v>0</v>
      </c>
      <c r="H936" s="20">
        <v>0</v>
      </c>
      <c r="I936" s="19">
        <v>3609</v>
      </c>
    </row>
    <row r="937" spans="2:9" x14ac:dyDescent="0.25">
      <c r="B937" s="19" t="s">
        <v>148</v>
      </c>
      <c r="C937" s="20">
        <v>328</v>
      </c>
      <c r="D937" s="20">
        <v>31</v>
      </c>
      <c r="E937" s="20">
        <v>51</v>
      </c>
      <c r="F937" s="20">
        <v>0</v>
      </c>
      <c r="G937" s="20">
        <v>0</v>
      </c>
      <c r="H937" s="20">
        <v>0</v>
      </c>
      <c r="I937" s="19">
        <v>410</v>
      </c>
    </row>
    <row r="938" spans="2:9" x14ac:dyDescent="0.25">
      <c r="B938" s="19" t="s">
        <v>130</v>
      </c>
      <c r="C938" s="20">
        <v>2530</v>
      </c>
      <c r="D938" s="20">
        <v>30</v>
      </c>
      <c r="E938" s="20">
        <v>0</v>
      </c>
      <c r="F938" s="20">
        <v>0</v>
      </c>
      <c r="G938" s="20">
        <v>12</v>
      </c>
      <c r="H938" s="20">
        <v>24</v>
      </c>
      <c r="I938" s="19">
        <v>2596</v>
      </c>
    </row>
    <row r="939" spans="2:9" x14ac:dyDescent="0.25">
      <c r="B939" s="19" t="s">
        <v>77</v>
      </c>
      <c r="C939" s="20">
        <v>2534</v>
      </c>
      <c r="D939" s="20">
        <v>43</v>
      </c>
      <c r="E939" s="20">
        <v>74</v>
      </c>
      <c r="F939" s="20">
        <v>140</v>
      </c>
      <c r="G939" s="20">
        <v>3</v>
      </c>
      <c r="H939" s="20">
        <v>0</v>
      </c>
      <c r="I939" s="19">
        <v>2794</v>
      </c>
    </row>
    <row r="940" spans="2:9" x14ac:dyDescent="0.25">
      <c r="B940" s="19" t="s">
        <v>131</v>
      </c>
      <c r="C940" s="20">
        <v>419</v>
      </c>
      <c r="D940" s="20">
        <v>29</v>
      </c>
      <c r="E940" s="20">
        <v>5</v>
      </c>
      <c r="F940" s="20">
        <v>5</v>
      </c>
      <c r="G940" s="20">
        <v>2</v>
      </c>
      <c r="H940" s="20">
        <v>0</v>
      </c>
      <c r="I940" s="19">
        <v>460</v>
      </c>
    </row>
    <row r="941" spans="2:9" x14ac:dyDescent="0.25">
      <c r="B941" s="19" t="s">
        <v>132</v>
      </c>
      <c r="C941" s="20">
        <v>0</v>
      </c>
      <c r="D941" s="20">
        <v>5</v>
      </c>
      <c r="E941" s="20">
        <v>1863</v>
      </c>
      <c r="F941" s="20">
        <v>137</v>
      </c>
      <c r="G941" s="20">
        <v>15</v>
      </c>
      <c r="H941" s="20">
        <v>3234</v>
      </c>
      <c r="I941" s="19">
        <v>5254</v>
      </c>
    </row>
    <row r="942" spans="2:9" x14ac:dyDescent="0.25">
      <c r="B942" s="19" t="s">
        <v>133</v>
      </c>
      <c r="C942" s="20">
        <v>4902</v>
      </c>
      <c r="D942" s="20">
        <v>32</v>
      </c>
      <c r="E942" s="20">
        <v>1000</v>
      </c>
      <c r="F942" s="20">
        <v>26</v>
      </c>
      <c r="G942" s="20">
        <v>25</v>
      </c>
      <c r="H942" s="20">
        <v>0</v>
      </c>
      <c r="I942" s="19">
        <v>5985</v>
      </c>
    </row>
    <row r="943" spans="2:9" x14ac:dyDescent="0.25">
      <c r="B943" s="19" t="s">
        <v>134</v>
      </c>
      <c r="C943" s="20">
        <v>2595</v>
      </c>
      <c r="D943" s="20">
        <v>27</v>
      </c>
      <c r="E943" s="20">
        <v>460</v>
      </c>
      <c r="F943" s="20">
        <v>17</v>
      </c>
      <c r="G943" s="20">
        <v>0</v>
      </c>
      <c r="H943" s="20">
        <v>0</v>
      </c>
      <c r="I943" s="19">
        <v>3099</v>
      </c>
    </row>
    <row r="944" spans="2:9" x14ac:dyDescent="0.25">
      <c r="B944" s="19" t="s">
        <v>182</v>
      </c>
      <c r="C944" s="20">
        <v>21</v>
      </c>
      <c r="D944" s="20">
        <v>2</v>
      </c>
      <c r="E944" s="20">
        <v>1</v>
      </c>
      <c r="F944" s="20">
        <v>0</v>
      </c>
      <c r="G944" s="20">
        <v>6</v>
      </c>
      <c r="H944" s="20">
        <v>0</v>
      </c>
      <c r="I944" s="19">
        <v>30</v>
      </c>
    </row>
    <row r="945" spans="2:10" x14ac:dyDescent="0.25">
      <c r="B945" s="19" t="s">
        <v>170</v>
      </c>
      <c r="C945" s="20">
        <v>109</v>
      </c>
      <c r="D945" s="20">
        <v>1</v>
      </c>
      <c r="E945" s="20">
        <v>17</v>
      </c>
      <c r="F945" s="20">
        <v>0</v>
      </c>
      <c r="G945" s="20">
        <v>0</v>
      </c>
      <c r="H945" s="20">
        <v>0</v>
      </c>
      <c r="I945" s="19">
        <v>127</v>
      </c>
    </row>
    <row r="946" spans="2:10" x14ac:dyDescent="0.25">
      <c r="B946" s="19"/>
      <c r="C946" s="20"/>
      <c r="D946" s="20"/>
      <c r="E946" s="20"/>
      <c r="F946" s="20"/>
      <c r="G946" s="20"/>
      <c r="H946" s="20"/>
      <c r="I946" s="19">
        <v>0</v>
      </c>
    </row>
    <row r="947" spans="2:10" x14ac:dyDescent="0.25">
      <c r="B947" s="19"/>
      <c r="C947" s="20"/>
      <c r="D947" s="20"/>
      <c r="E947" s="20"/>
      <c r="F947" s="20"/>
      <c r="G947" s="20"/>
      <c r="H947" s="20"/>
      <c r="I947" s="19"/>
    </row>
    <row r="948" spans="2:10" x14ac:dyDescent="0.25">
      <c r="B948" s="19"/>
      <c r="C948" s="20"/>
      <c r="D948" s="20"/>
      <c r="E948" s="20"/>
      <c r="F948" s="20"/>
      <c r="G948" s="20"/>
      <c r="H948" s="20"/>
      <c r="I948" s="19"/>
    </row>
    <row r="949" spans="2:10" x14ac:dyDescent="0.25">
      <c r="B949" s="19"/>
      <c r="C949" s="20"/>
      <c r="D949" s="20"/>
      <c r="E949" s="20"/>
      <c r="F949" s="20"/>
      <c r="G949" s="20"/>
      <c r="H949" s="20"/>
      <c r="I949" s="19"/>
    </row>
    <row r="950" spans="2:10" x14ac:dyDescent="0.25">
      <c r="B950" s="19"/>
      <c r="C950" s="20"/>
      <c r="D950" s="20"/>
      <c r="E950" s="20"/>
      <c r="F950" s="20"/>
      <c r="G950" s="20"/>
      <c r="H950" s="20"/>
      <c r="I950" s="19"/>
    </row>
    <row r="951" spans="2:10" x14ac:dyDescent="0.25">
      <c r="B951" s="19" t="s">
        <v>8</v>
      </c>
      <c r="C951" s="21">
        <f>SUM(C867:C950)</f>
        <v>8565985</v>
      </c>
      <c r="D951" s="21">
        <f t="shared" ref="D951:I951" si="10">SUM(D867:D950)</f>
        <v>620763</v>
      </c>
      <c r="E951" s="21">
        <f t="shared" si="10"/>
        <v>387357</v>
      </c>
      <c r="F951" s="21">
        <f t="shared" si="10"/>
        <v>100483</v>
      </c>
      <c r="G951" s="21">
        <f t="shared" si="10"/>
        <v>71317</v>
      </c>
      <c r="H951" s="21">
        <f t="shared" si="10"/>
        <v>65839</v>
      </c>
      <c r="I951" s="21">
        <f t="shared" si="10"/>
        <v>9811744</v>
      </c>
    </row>
    <row r="952" spans="2:10" ht="15.75" thickBot="1" x14ac:dyDescent="0.3">
      <c r="B952" s="26"/>
      <c r="C952" s="27"/>
      <c r="D952" s="27"/>
      <c r="E952" s="27"/>
      <c r="F952" s="27"/>
      <c r="G952" s="27"/>
      <c r="H952" s="27"/>
      <c r="I952" s="27"/>
      <c r="J952" s="28"/>
    </row>
    <row r="953" spans="2:10" ht="16.5" thickBot="1" x14ac:dyDescent="0.3">
      <c r="B953" s="48" t="s">
        <v>73</v>
      </c>
      <c r="C953" s="49"/>
      <c r="D953" s="49"/>
      <c r="E953" s="49"/>
      <c r="F953" s="49"/>
      <c r="G953" s="49"/>
      <c r="H953" s="50"/>
      <c r="I953" s="61" t="str">
        <f>$I$26</f>
        <v>ACUMULAT DESEMBRE 2021</v>
      </c>
    </row>
    <row r="954" spans="2:10" x14ac:dyDescent="0.25">
      <c r="B954" s="17" t="s">
        <v>31</v>
      </c>
      <c r="C954" s="18" t="s">
        <v>32</v>
      </c>
      <c r="D954" s="18" t="s">
        <v>33</v>
      </c>
      <c r="E954" s="18" t="s">
        <v>34</v>
      </c>
      <c r="F954" s="18" t="s">
        <v>35</v>
      </c>
      <c r="G954" s="18" t="s">
        <v>36</v>
      </c>
      <c r="H954" s="18" t="s">
        <v>37</v>
      </c>
      <c r="I954" s="18" t="s">
        <v>8</v>
      </c>
    </row>
    <row r="955" spans="2:10" x14ac:dyDescent="0.25">
      <c r="B955" s="19" t="s">
        <v>38</v>
      </c>
      <c r="C955" s="20">
        <v>1461946</v>
      </c>
      <c r="D955" s="20">
        <v>117780</v>
      </c>
      <c r="E955" s="20">
        <v>87093</v>
      </c>
      <c r="F955" s="20">
        <v>21105</v>
      </c>
      <c r="G955" s="20">
        <v>10488</v>
      </c>
      <c r="H955" s="20">
        <v>14490</v>
      </c>
      <c r="I955" s="19">
        <v>1712902</v>
      </c>
    </row>
    <row r="956" spans="2:10" x14ac:dyDescent="0.25">
      <c r="B956" s="19" t="s">
        <v>39</v>
      </c>
      <c r="C956" s="20">
        <v>828173</v>
      </c>
      <c r="D956" s="20">
        <v>33649</v>
      </c>
      <c r="E956" s="20">
        <v>32269</v>
      </c>
      <c r="F956" s="20">
        <v>6032</v>
      </c>
      <c r="G956" s="20">
        <v>2675</v>
      </c>
      <c r="H956" s="20">
        <v>4426</v>
      </c>
      <c r="I956" s="19">
        <v>907224</v>
      </c>
    </row>
    <row r="957" spans="2:10" x14ac:dyDescent="0.25">
      <c r="B957" s="19" t="s">
        <v>40</v>
      </c>
      <c r="C957" s="20">
        <v>228902</v>
      </c>
      <c r="D957" s="20">
        <v>78086</v>
      </c>
      <c r="E957" s="20">
        <v>42883</v>
      </c>
      <c r="F957" s="20">
        <v>8053</v>
      </c>
      <c r="G957" s="20">
        <v>2734</v>
      </c>
      <c r="H957" s="20">
        <v>6157</v>
      </c>
      <c r="I957" s="19">
        <v>366815</v>
      </c>
    </row>
    <row r="958" spans="2:10" x14ac:dyDescent="0.25">
      <c r="B958" s="19" t="s">
        <v>41</v>
      </c>
      <c r="C958" s="20">
        <v>175050</v>
      </c>
      <c r="D958" s="20">
        <v>177085</v>
      </c>
      <c r="E958" s="20">
        <v>110775</v>
      </c>
      <c r="F958" s="20">
        <v>29265</v>
      </c>
      <c r="G958" s="20">
        <v>16375</v>
      </c>
      <c r="H958" s="20">
        <v>11482</v>
      </c>
      <c r="I958" s="19">
        <v>520032</v>
      </c>
    </row>
    <row r="959" spans="2:10" x14ac:dyDescent="0.25">
      <c r="B959" s="19" t="s">
        <v>42</v>
      </c>
      <c r="C959" s="20">
        <v>98436</v>
      </c>
      <c r="D959" s="20">
        <v>2183</v>
      </c>
      <c r="E959" s="20">
        <v>2856</v>
      </c>
      <c r="F959" s="20">
        <v>499</v>
      </c>
      <c r="G959" s="20">
        <v>131</v>
      </c>
      <c r="H959" s="20">
        <v>451</v>
      </c>
      <c r="I959" s="19">
        <v>104556</v>
      </c>
    </row>
    <row r="960" spans="2:10" x14ac:dyDescent="0.25">
      <c r="B960" s="19" t="s">
        <v>43</v>
      </c>
      <c r="C960" s="20">
        <v>42026</v>
      </c>
      <c r="D960" s="20">
        <v>6563</v>
      </c>
      <c r="E960" s="20">
        <v>5452</v>
      </c>
      <c r="F960" s="20">
        <v>431</v>
      </c>
      <c r="G960" s="20">
        <v>186</v>
      </c>
      <c r="H960" s="20">
        <v>380</v>
      </c>
      <c r="I960" s="19">
        <v>55038</v>
      </c>
    </row>
    <row r="961" spans="2:9" x14ac:dyDescent="0.25">
      <c r="B961" s="19" t="s">
        <v>89</v>
      </c>
      <c r="C961" s="20">
        <v>2288</v>
      </c>
      <c r="D961" s="20">
        <v>17</v>
      </c>
      <c r="E961" s="20">
        <v>2</v>
      </c>
      <c r="F961" s="20">
        <v>6</v>
      </c>
      <c r="G961" s="20">
        <v>4</v>
      </c>
      <c r="H961" s="20">
        <v>6</v>
      </c>
      <c r="I961" s="19">
        <v>2323</v>
      </c>
    </row>
    <row r="962" spans="2:9" x14ac:dyDescent="0.25">
      <c r="B962" s="19" t="s">
        <v>90</v>
      </c>
      <c r="C962" s="20">
        <v>3602</v>
      </c>
      <c r="D962" s="20">
        <v>676</v>
      </c>
      <c r="E962" s="20">
        <v>94</v>
      </c>
      <c r="F962" s="20">
        <v>629</v>
      </c>
      <c r="G962" s="20">
        <v>70</v>
      </c>
      <c r="H962" s="20">
        <v>26</v>
      </c>
      <c r="I962" s="19">
        <v>5097</v>
      </c>
    </row>
    <row r="963" spans="2:9" x14ac:dyDescent="0.25">
      <c r="B963" s="19" t="s">
        <v>91</v>
      </c>
      <c r="C963" s="20">
        <v>249549</v>
      </c>
      <c r="D963" s="20">
        <v>12950</v>
      </c>
      <c r="E963" s="20">
        <v>5995</v>
      </c>
      <c r="F963" s="20">
        <v>809</v>
      </c>
      <c r="G963" s="20">
        <v>469</v>
      </c>
      <c r="H963" s="20">
        <v>334</v>
      </c>
      <c r="I963" s="19">
        <v>270106</v>
      </c>
    </row>
    <row r="964" spans="2:9" x14ac:dyDescent="0.25">
      <c r="B964" s="19" t="s">
        <v>92</v>
      </c>
      <c r="C964" s="20">
        <v>86785</v>
      </c>
      <c r="D964" s="20">
        <v>1892</v>
      </c>
      <c r="E964" s="20">
        <v>2921</v>
      </c>
      <c r="F964" s="20">
        <v>961</v>
      </c>
      <c r="G964" s="20">
        <v>1134</v>
      </c>
      <c r="H964" s="20">
        <v>870</v>
      </c>
      <c r="I964" s="19">
        <v>94563</v>
      </c>
    </row>
    <row r="965" spans="2:9" x14ac:dyDescent="0.25">
      <c r="B965" s="19" t="s">
        <v>93</v>
      </c>
      <c r="C965" s="20">
        <v>91621</v>
      </c>
      <c r="D965" s="20">
        <v>1112</v>
      </c>
      <c r="E965" s="20">
        <v>1159</v>
      </c>
      <c r="F965" s="20">
        <v>505</v>
      </c>
      <c r="G965" s="20">
        <v>30</v>
      </c>
      <c r="H965" s="20">
        <v>708</v>
      </c>
      <c r="I965" s="19">
        <v>95135</v>
      </c>
    </row>
    <row r="966" spans="2:9" x14ac:dyDescent="0.25">
      <c r="B966" s="19" t="s">
        <v>94</v>
      </c>
      <c r="C966" s="20">
        <v>47707</v>
      </c>
      <c r="D966" s="20">
        <v>879</v>
      </c>
      <c r="E966" s="20">
        <v>846</v>
      </c>
      <c r="F966" s="20">
        <v>315</v>
      </c>
      <c r="G966" s="20">
        <v>140</v>
      </c>
      <c r="H966" s="20">
        <v>175</v>
      </c>
      <c r="I966" s="19">
        <v>50062</v>
      </c>
    </row>
    <row r="967" spans="2:9" x14ac:dyDescent="0.25">
      <c r="B967" s="19" t="s">
        <v>176</v>
      </c>
      <c r="C967" s="20">
        <v>13168</v>
      </c>
      <c r="D967" s="20">
        <v>468</v>
      </c>
      <c r="E967" s="20">
        <v>70</v>
      </c>
      <c r="F967" s="20">
        <v>8</v>
      </c>
      <c r="G967" s="20">
        <v>0</v>
      </c>
      <c r="H967" s="20">
        <v>6</v>
      </c>
      <c r="I967" s="19">
        <v>13720</v>
      </c>
    </row>
    <row r="968" spans="2:9" x14ac:dyDescent="0.25">
      <c r="B968" s="19" t="s">
        <v>44</v>
      </c>
      <c r="C968" s="20">
        <v>14469</v>
      </c>
      <c r="D968" s="20">
        <v>2870</v>
      </c>
      <c r="E968" s="20">
        <v>205</v>
      </c>
      <c r="F968" s="20">
        <v>274</v>
      </c>
      <c r="G968" s="20">
        <v>6</v>
      </c>
      <c r="H968" s="20">
        <v>31</v>
      </c>
      <c r="I968" s="19">
        <v>17855</v>
      </c>
    </row>
    <row r="969" spans="2:9" x14ac:dyDescent="0.25">
      <c r="B969" s="19" t="s">
        <v>45</v>
      </c>
      <c r="C969" s="20">
        <v>33783</v>
      </c>
      <c r="D969" s="20">
        <v>14179</v>
      </c>
      <c r="E969" s="20">
        <v>3626</v>
      </c>
      <c r="F969" s="20">
        <v>238</v>
      </c>
      <c r="G969" s="20">
        <v>46</v>
      </c>
      <c r="H969" s="20">
        <v>59</v>
      </c>
      <c r="I969" s="19">
        <v>51931</v>
      </c>
    </row>
    <row r="970" spans="2:9" x14ac:dyDescent="0.25">
      <c r="B970" s="19" t="s">
        <v>46</v>
      </c>
      <c r="C970" s="20">
        <v>5948</v>
      </c>
      <c r="D970" s="20">
        <v>12938</v>
      </c>
      <c r="E970" s="20">
        <v>7452</v>
      </c>
      <c r="F970" s="20">
        <v>1005</v>
      </c>
      <c r="G970" s="20">
        <v>23</v>
      </c>
      <c r="H970" s="20">
        <v>57</v>
      </c>
      <c r="I970" s="19">
        <v>27423</v>
      </c>
    </row>
    <row r="971" spans="2:9" x14ac:dyDescent="0.25">
      <c r="B971" s="19" t="s">
        <v>47</v>
      </c>
      <c r="C971" s="20">
        <v>68451</v>
      </c>
      <c r="D971" s="20">
        <v>30015</v>
      </c>
      <c r="E971" s="20">
        <v>24271</v>
      </c>
      <c r="F971" s="20">
        <v>681</v>
      </c>
      <c r="G971" s="20">
        <v>45</v>
      </c>
      <c r="H971" s="20">
        <v>341</v>
      </c>
      <c r="I971" s="19">
        <v>123804</v>
      </c>
    </row>
    <row r="972" spans="2:9" x14ac:dyDescent="0.25">
      <c r="B972" s="19" t="s">
        <v>96</v>
      </c>
      <c r="C972" s="20">
        <v>85151</v>
      </c>
      <c r="D972" s="20">
        <v>62233</v>
      </c>
      <c r="E972" s="20">
        <v>1176</v>
      </c>
      <c r="F972" s="20">
        <v>419</v>
      </c>
      <c r="G972" s="20">
        <v>69</v>
      </c>
      <c r="H972" s="20">
        <v>50</v>
      </c>
      <c r="I972" s="19">
        <v>149098</v>
      </c>
    </row>
    <row r="973" spans="2:9" x14ac:dyDescent="0.25">
      <c r="B973" s="19" t="s">
        <v>155</v>
      </c>
      <c r="C973" s="20">
        <v>799</v>
      </c>
      <c r="D973" s="20">
        <v>385</v>
      </c>
      <c r="E973" s="20">
        <v>0</v>
      </c>
      <c r="F973" s="20">
        <v>0</v>
      </c>
      <c r="G973" s="20">
        <v>0</v>
      </c>
      <c r="H973" s="20">
        <v>37</v>
      </c>
      <c r="I973" s="19">
        <v>1221</v>
      </c>
    </row>
    <row r="974" spans="2:9" x14ac:dyDescent="0.25">
      <c r="B974" s="19" t="s">
        <v>83</v>
      </c>
      <c r="C974" s="20">
        <v>3606</v>
      </c>
      <c r="D974" s="20">
        <v>4477</v>
      </c>
      <c r="E974" s="20">
        <v>217</v>
      </c>
      <c r="F974" s="20">
        <v>3</v>
      </c>
      <c r="G974" s="20">
        <v>1</v>
      </c>
      <c r="H974" s="20">
        <v>14</v>
      </c>
      <c r="I974" s="19">
        <v>8318</v>
      </c>
    </row>
    <row r="975" spans="2:9" x14ac:dyDescent="0.25">
      <c r="B975" s="19" t="s">
        <v>135</v>
      </c>
      <c r="C975" s="20">
        <v>27</v>
      </c>
      <c r="D975" s="20">
        <v>1469</v>
      </c>
      <c r="E975" s="20">
        <v>177</v>
      </c>
      <c r="F975" s="20">
        <v>0</v>
      </c>
      <c r="G975" s="20">
        <v>0</v>
      </c>
      <c r="H975" s="20">
        <v>6</v>
      </c>
      <c r="I975" s="19">
        <v>1679</v>
      </c>
    </row>
    <row r="976" spans="2:9" x14ac:dyDescent="0.25">
      <c r="B976" s="19" t="s">
        <v>97</v>
      </c>
      <c r="C976" s="20">
        <v>11071</v>
      </c>
      <c r="D976" s="20">
        <v>1726</v>
      </c>
      <c r="E976" s="20">
        <v>274</v>
      </c>
      <c r="F976" s="20">
        <v>148</v>
      </c>
      <c r="G976" s="20">
        <v>311</v>
      </c>
      <c r="H976" s="20">
        <v>2294</v>
      </c>
      <c r="I976" s="19">
        <v>15824</v>
      </c>
    </row>
    <row r="977" spans="2:9" x14ac:dyDescent="0.25">
      <c r="B977" s="19" t="s">
        <v>70</v>
      </c>
      <c r="C977" s="20">
        <v>1</v>
      </c>
      <c r="D977" s="20">
        <v>564</v>
      </c>
      <c r="E977" s="20">
        <v>0</v>
      </c>
      <c r="F977" s="20">
        <v>0</v>
      </c>
      <c r="G977" s="20">
        <v>0</v>
      </c>
      <c r="H977" s="20">
        <v>32</v>
      </c>
      <c r="I977" s="19">
        <v>597</v>
      </c>
    </row>
    <row r="978" spans="2:9" x14ac:dyDescent="0.25">
      <c r="B978" s="19" t="s">
        <v>98</v>
      </c>
      <c r="C978" s="20">
        <v>0</v>
      </c>
      <c r="D978" s="20">
        <v>681</v>
      </c>
      <c r="E978" s="20">
        <v>2</v>
      </c>
      <c r="F978" s="20">
        <v>5</v>
      </c>
      <c r="G978" s="20">
        <v>55</v>
      </c>
      <c r="H978" s="20">
        <v>17</v>
      </c>
      <c r="I978" s="19">
        <v>760</v>
      </c>
    </row>
    <row r="979" spans="2:9" x14ac:dyDescent="0.25">
      <c r="B979" s="19" t="s">
        <v>177</v>
      </c>
      <c r="C979" s="20">
        <v>384</v>
      </c>
      <c r="D979" s="20">
        <v>265</v>
      </c>
      <c r="E979" s="20">
        <v>20</v>
      </c>
      <c r="F979" s="20">
        <v>8</v>
      </c>
      <c r="G979" s="20">
        <v>0</v>
      </c>
      <c r="H979" s="20">
        <v>0</v>
      </c>
      <c r="I979" s="19">
        <v>677</v>
      </c>
    </row>
    <row r="980" spans="2:9" x14ac:dyDescent="0.25">
      <c r="B980" s="19" t="s">
        <v>99</v>
      </c>
      <c r="C980" s="20">
        <v>820</v>
      </c>
      <c r="D980" s="20">
        <v>867</v>
      </c>
      <c r="E980" s="20">
        <v>67</v>
      </c>
      <c r="F980" s="20">
        <v>116</v>
      </c>
      <c r="G980" s="20">
        <v>210</v>
      </c>
      <c r="H980" s="20">
        <v>257</v>
      </c>
      <c r="I980" s="19">
        <v>2337</v>
      </c>
    </row>
    <row r="981" spans="2:9" x14ac:dyDescent="0.25">
      <c r="B981" s="19" t="s">
        <v>100</v>
      </c>
      <c r="C981" s="20">
        <v>14780</v>
      </c>
      <c r="D981" s="20">
        <v>545</v>
      </c>
      <c r="E981" s="20">
        <v>8</v>
      </c>
      <c r="F981" s="20">
        <v>20</v>
      </c>
      <c r="G981" s="20">
        <v>1</v>
      </c>
      <c r="H981" s="20">
        <v>8</v>
      </c>
      <c r="I981" s="19">
        <v>15362</v>
      </c>
    </row>
    <row r="982" spans="2:9" x14ac:dyDescent="0.25">
      <c r="B982" s="19" t="s">
        <v>137</v>
      </c>
      <c r="C982" s="20">
        <v>0</v>
      </c>
      <c r="D982" s="20">
        <v>14</v>
      </c>
      <c r="E982" s="20">
        <v>43</v>
      </c>
      <c r="F982" s="20">
        <v>0</v>
      </c>
      <c r="G982" s="20">
        <v>0</v>
      </c>
      <c r="H982" s="20">
        <v>0</v>
      </c>
      <c r="I982" s="19">
        <v>57</v>
      </c>
    </row>
    <row r="983" spans="2:9" x14ac:dyDescent="0.25">
      <c r="B983" s="19" t="s">
        <v>101</v>
      </c>
      <c r="C983" s="20">
        <v>2596</v>
      </c>
      <c r="D983" s="20">
        <v>2226</v>
      </c>
      <c r="E983" s="20">
        <v>950</v>
      </c>
      <c r="F983" s="20">
        <v>2253</v>
      </c>
      <c r="G983" s="20">
        <v>363</v>
      </c>
      <c r="H983" s="20">
        <v>31</v>
      </c>
      <c r="I983" s="19">
        <v>8419</v>
      </c>
    </row>
    <row r="984" spans="2:9" x14ac:dyDescent="0.25">
      <c r="B984" s="19" t="s">
        <v>102</v>
      </c>
      <c r="C984" s="20">
        <v>3004</v>
      </c>
      <c r="D984" s="20">
        <v>522</v>
      </c>
      <c r="E984" s="20">
        <v>113</v>
      </c>
      <c r="F984" s="20">
        <v>138</v>
      </c>
      <c r="G984" s="20">
        <v>0</v>
      </c>
      <c r="H984" s="20">
        <v>1</v>
      </c>
      <c r="I984" s="19">
        <v>3778</v>
      </c>
    </row>
    <row r="985" spans="2:9" x14ac:dyDescent="0.25">
      <c r="B985" s="19" t="s">
        <v>48</v>
      </c>
      <c r="C985" s="20">
        <v>16</v>
      </c>
      <c r="D985" s="20">
        <v>0</v>
      </c>
      <c r="E985" s="20">
        <v>1</v>
      </c>
      <c r="F985" s="20">
        <v>34</v>
      </c>
      <c r="G985" s="20">
        <v>0</v>
      </c>
      <c r="H985" s="20">
        <v>0</v>
      </c>
      <c r="I985" s="19">
        <v>51</v>
      </c>
    </row>
    <row r="986" spans="2:9" x14ac:dyDescent="0.25">
      <c r="B986" s="19" t="s">
        <v>103</v>
      </c>
      <c r="C986" s="20">
        <v>3395</v>
      </c>
      <c r="D986" s="20">
        <v>5457</v>
      </c>
      <c r="E986" s="20">
        <v>5830</v>
      </c>
      <c r="F986" s="20">
        <v>1265</v>
      </c>
      <c r="G986" s="20">
        <v>67</v>
      </c>
      <c r="H986" s="20">
        <v>35</v>
      </c>
      <c r="I986" s="19">
        <v>16049</v>
      </c>
    </row>
    <row r="987" spans="2:9" x14ac:dyDescent="0.25">
      <c r="B987" s="19" t="s">
        <v>104</v>
      </c>
      <c r="C987" s="20">
        <v>797</v>
      </c>
      <c r="D987" s="20">
        <v>1404</v>
      </c>
      <c r="E987" s="20">
        <v>5432</v>
      </c>
      <c r="F987" s="20">
        <v>6411</v>
      </c>
      <c r="G987" s="20">
        <v>358</v>
      </c>
      <c r="H987" s="20">
        <v>108</v>
      </c>
      <c r="I987" s="19">
        <v>14510</v>
      </c>
    </row>
    <row r="988" spans="2:9" x14ac:dyDescent="0.25">
      <c r="B988" s="19" t="s">
        <v>105</v>
      </c>
      <c r="C988" s="20">
        <v>4097</v>
      </c>
      <c r="D988" s="20">
        <v>19005</v>
      </c>
      <c r="E988" s="20">
        <v>22482</v>
      </c>
      <c r="F988" s="20">
        <v>808</v>
      </c>
      <c r="G988" s="20">
        <v>207</v>
      </c>
      <c r="H988" s="20">
        <v>102</v>
      </c>
      <c r="I988" s="19">
        <v>46701</v>
      </c>
    </row>
    <row r="989" spans="2:9" x14ac:dyDescent="0.25">
      <c r="B989" s="19" t="s">
        <v>106</v>
      </c>
      <c r="C989" s="20">
        <v>5113</v>
      </c>
      <c r="D989" s="20">
        <v>6289</v>
      </c>
      <c r="E989" s="20">
        <v>1307</v>
      </c>
      <c r="F989" s="20">
        <v>1439</v>
      </c>
      <c r="G989" s="20">
        <v>207</v>
      </c>
      <c r="H989" s="20">
        <v>54</v>
      </c>
      <c r="I989" s="19">
        <v>14409</v>
      </c>
    </row>
    <row r="990" spans="2:9" x14ac:dyDescent="0.25">
      <c r="B990" s="19" t="s">
        <v>107</v>
      </c>
      <c r="C990" s="20">
        <v>3959</v>
      </c>
      <c r="D990" s="20">
        <v>19571</v>
      </c>
      <c r="E990" s="20">
        <v>2967</v>
      </c>
      <c r="F990" s="20">
        <v>1113</v>
      </c>
      <c r="G990" s="20">
        <v>96</v>
      </c>
      <c r="H990" s="20">
        <v>7</v>
      </c>
      <c r="I990" s="19">
        <v>27713</v>
      </c>
    </row>
    <row r="991" spans="2:9" x14ac:dyDescent="0.25">
      <c r="B991" s="19" t="s">
        <v>49</v>
      </c>
      <c r="C991" s="20">
        <v>141</v>
      </c>
      <c r="D991" s="20">
        <v>874</v>
      </c>
      <c r="E991" s="20">
        <v>33</v>
      </c>
      <c r="F991" s="20">
        <v>15</v>
      </c>
      <c r="G991" s="20">
        <v>18</v>
      </c>
      <c r="H991" s="20">
        <v>45</v>
      </c>
      <c r="I991" s="19">
        <v>1126</v>
      </c>
    </row>
    <row r="992" spans="2:9" x14ac:dyDescent="0.25">
      <c r="B992" s="19" t="s">
        <v>50</v>
      </c>
      <c r="C992" s="20">
        <v>1428</v>
      </c>
      <c r="D992" s="20">
        <v>587</v>
      </c>
      <c r="E992" s="20">
        <v>1201</v>
      </c>
      <c r="F992" s="20">
        <v>3413</v>
      </c>
      <c r="G992" s="20">
        <v>36</v>
      </c>
      <c r="H992" s="20">
        <v>2768</v>
      </c>
      <c r="I992" s="19">
        <v>9433</v>
      </c>
    </row>
    <row r="993" spans="2:9" x14ac:dyDescent="0.25">
      <c r="B993" s="19" t="s">
        <v>108</v>
      </c>
      <c r="C993" s="20">
        <v>493</v>
      </c>
      <c r="D993" s="20">
        <v>202</v>
      </c>
      <c r="E993" s="20">
        <v>2681</v>
      </c>
      <c r="F993" s="20">
        <v>204</v>
      </c>
      <c r="G993" s="20">
        <v>0</v>
      </c>
      <c r="H993" s="20">
        <v>0</v>
      </c>
      <c r="I993" s="19">
        <v>3580</v>
      </c>
    </row>
    <row r="994" spans="2:9" x14ac:dyDescent="0.25">
      <c r="B994" s="19" t="s">
        <v>109</v>
      </c>
      <c r="C994" s="20">
        <v>316</v>
      </c>
      <c r="D994" s="20">
        <v>8909</v>
      </c>
      <c r="E994" s="20">
        <v>630</v>
      </c>
      <c r="F994" s="20">
        <v>19</v>
      </c>
      <c r="G994" s="20">
        <v>48</v>
      </c>
      <c r="H994" s="20">
        <v>21</v>
      </c>
      <c r="I994" s="19">
        <v>9943</v>
      </c>
    </row>
    <row r="995" spans="2:9" x14ac:dyDescent="0.25">
      <c r="B995" s="19" t="s">
        <v>156</v>
      </c>
      <c r="C995" s="20">
        <v>198</v>
      </c>
      <c r="D995" s="20">
        <v>0</v>
      </c>
      <c r="E995" s="20">
        <v>20</v>
      </c>
      <c r="F995" s="20">
        <v>0</v>
      </c>
      <c r="G995" s="20">
        <v>0</v>
      </c>
      <c r="H995" s="20">
        <v>0</v>
      </c>
      <c r="I995" s="19">
        <v>218</v>
      </c>
    </row>
    <row r="996" spans="2:9" x14ac:dyDescent="0.25">
      <c r="B996" s="19" t="s">
        <v>51</v>
      </c>
      <c r="C996" s="20">
        <v>323</v>
      </c>
      <c r="D996" s="20">
        <v>1</v>
      </c>
      <c r="E996" s="20">
        <v>0</v>
      </c>
      <c r="F996" s="20">
        <v>0</v>
      </c>
      <c r="G996" s="20">
        <v>0</v>
      </c>
      <c r="H996" s="20">
        <v>10</v>
      </c>
      <c r="I996" s="19">
        <v>334</v>
      </c>
    </row>
    <row r="997" spans="2:9" x14ac:dyDescent="0.25">
      <c r="B997" s="19" t="s">
        <v>178</v>
      </c>
      <c r="C997" s="20">
        <v>3146</v>
      </c>
      <c r="D997" s="20">
        <v>1548</v>
      </c>
      <c r="E997" s="20">
        <v>646</v>
      </c>
      <c r="F997" s="20">
        <v>18</v>
      </c>
      <c r="G997" s="20">
        <v>3</v>
      </c>
      <c r="H997" s="20">
        <v>9</v>
      </c>
      <c r="I997" s="19">
        <v>5370</v>
      </c>
    </row>
    <row r="998" spans="2:9" x14ac:dyDescent="0.25">
      <c r="B998" s="19" t="s">
        <v>74</v>
      </c>
      <c r="C998" s="20">
        <v>1320</v>
      </c>
      <c r="D998" s="20">
        <v>240</v>
      </c>
      <c r="E998" s="20">
        <v>42</v>
      </c>
      <c r="F998" s="20">
        <v>0</v>
      </c>
      <c r="G998" s="20">
        <v>0</v>
      </c>
      <c r="H998" s="20">
        <v>0</v>
      </c>
      <c r="I998" s="19">
        <v>1602</v>
      </c>
    </row>
    <row r="999" spans="2:9" x14ac:dyDescent="0.25">
      <c r="B999" s="19" t="s">
        <v>112</v>
      </c>
      <c r="C999" s="20">
        <v>1615</v>
      </c>
      <c r="D999" s="20">
        <v>2392</v>
      </c>
      <c r="E999" s="20">
        <v>991</v>
      </c>
      <c r="F999" s="20">
        <v>33</v>
      </c>
      <c r="G999" s="20">
        <v>14</v>
      </c>
      <c r="H999" s="20">
        <v>3020</v>
      </c>
      <c r="I999" s="19">
        <v>8065</v>
      </c>
    </row>
    <row r="1000" spans="2:9" x14ac:dyDescent="0.25">
      <c r="B1000" s="19" t="s">
        <v>180</v>
      </c>
      <c r="C1000" s="20">
        <v>12</v>
      </c>
      <c r="D1000" s="20">
        <v>0</v>
      </c>
      <c r="E1000" s="20">
        <v>0</v>
      </c>
      <c r="F1000" s="20">
        <v>2</v>
      </c>
      <c r="G1000" s="20">
        <v>0</v>
      </c>
      <c r="H1000" s="20">
        <v>0</v>
      </c>
      <c r="I1000" s="19">
        <v>14</v>
      </c>
    </row>
    <row r="1001" spans="2:9" x14ac:dyDescent="0.25">
      <c r="B1001" s="19" t="s">
        <v>140</v>
      </c>
      <c r="C1001" s="20">
        <v>1248</v>
      </c>
      <c r="D1001" s="20">
        <v>1022</v>
      </c>
      <c r="E1001" s="20">
        <v>66</v>
      </c>
      <c r="F1001" s="20">
        <v>3</v>
      </c>
      <c r="G1001" s="20">
        <v>0</v>
      </c>
      <c r="H1001" s="20">
        <v>0</v>
      </c>
      <c r="I1001" s="19">
        <v>2339</v>
      </c>
    </row>
    <row r="1002" spans="2:9" x14ac:dyDescent="0.25">
      <c r="B1002" s="19" t="s">
        <v>179</v>
      </c>
      <c r="C1002" s="20">
        <v>1994</v>
      </c>
      <c r="D1002" s="20">
        <v>723</v>
      </c>
      <c r="E1002" s="20">
        <v>105</v>
      </c>
      <c r="F1002" s="20">
        <v>117</v>
      </c>
      <c r="G1002" s="20">
        <v>0</v>
      </c>
      <c r="H1002" s="20">
        <v>0</v>
      </c>
      <c r="I1002" s="19">
        <v>2939</v>
      </c>
    </row>
    <row r="1003" spans="2:9" x14ac:dyDescent="0.25">
      <c r="B1003" s="19" t="s">
        <v>84</v>
      </c>
      <c r="C1003" s="20">
        <v>38458</v>
      </c>
      <c r="D1003" s="20">
        <v>31543</v>
      </c>
      <c r="E1003" s="20">
        <v>30399</v>
      </c>
      <c r="F1003" s="20">
        <v>1058</v>
      </c>
      <c r="G1003" s="20">
        <v>100</v>
      </c>
      <c r="H1003" s="20">
        <v>5</v>
      </c>
      <c r="I1003" s="19">
        <v>101563</v>
      </c>
    </row>
    <row r="1004" spans="2:9" x14ac:dyDescent="0.25">
      <c r="B1004" s="19" t="s">
        <v>114</v>
      </c>
      <c r="C1004" s="20">
        <v>2723</v>
      </c>
      <c r="D1004" s="20">
        <v>615</v>
      </c>
      <c r="E1004" s="20">
        <v>844</v>
      </c>
      <c r="F1004" s="20">
        <v>99</v>
      </c>
      <c r="G1004" s="20">
        <v>36</v>
      </c>
      <c r="H1004" s="20">
        <v>1155</v>
      </c>
      <c r="I1004" s="19">
        <v>5472</v>
      </c>
    </row>
    <row r="1005" spans="2:9" x14ac:dyDescent="0.25">
      <c r="B1005" s="19" t="s">
        <v>115</v>
      </c>
      <c r="C1005" s="20">
        <v>3406</v>
      </c>
      <c r="D1005" s="20">
        <v>15431</v>
      </c>
      <c r="E1005" s="20">
        <v>765</v>
      </c>
      <c r="F1005" s="20">
        <v>68</v>
      </c>
      <c r="G1005" s="20">
        <v>105</v>
      </c>
      <c r="H1005" s="20">
        <v>293</v>
      </c>
      <c r="I1005" s="19">
        <v>20068</v>
      </c>
    </row>
    <row r="1006" spans="2:9" x14ac:dyDescent="0.25">
      <c r="B1006" s="19" t="s">
        <v>116</v>
      </c>
      <c r="C1006" s="20">
        <v>15446</v>
      </c>
      <c r="D1006" s="20">
        <v>5367</v>
      </c>
      <c r="E1006" s="20">
        <v>6181</v>
      </c>
      <c r="F1006" s="20">
        <v>76</v>
      </c>
      <c r="G1006" s="20">
        <v>15</v>
      </c>
      <c r="H1006" s="20">
        <v>6</v>
      </c>
      <c r="I1006" s="19">
        <v>27091</v>
      </c>
    </row>
    <row r="1007" spans="2:9" x14ac:dyDescent="0.25">
      <c r="B1007" s="19" t="s">
        <v>117</v>
      </c>
      <c r="C1007" s="20">
        <v>29</v>
      </c>
      <c r="D1007" s="20">
        <v>135</v>
      </c>
      <c r="E1007" s="20">
        <v>104</v>
      </c>
      <c r="F1007" s="20">
        <v>85</v>
      </c>
      <c r="G1007" s="20">
        <v>15</v>
      </c>
      <c r="H1007" s="20">
        <v>3</v>
      </c>
      <c r="I1007" s="19">
        <v>371</v>
      </c>
    </row>
    <row r="1008" spans="2:9" x14ac:dyDescent="0.25">
      <c r="B1008" s="19" t="s">
        <v>118</v>
      </c>
      <c r="C1008" s="20">
        <v>639</v>
      </c>
      <c r="D1008" s="20">
        <v>3</v>
      </c>
      <c r="E1008" s="20">
        <v>209</v>
      </c>
      <c r="F1008" s="20">
        <v>0</v>
      </c>
      <c r="G1008" s="20">
        <v>1</v>
      </c>
      <c r="H1008" s="20">
        <v>4</v>
      </c>
      <c r="I1008" s="19">
        <v>856</v>
      </c>
    </row>
    <row r="1009" spans="2:9" x14ac:dyDescent="0.25">
      <c r="B1009" s="19" t="s">
        <v>119</v>
      </c>
      <c r="C1009" s="20">
        <v>11195</v>
      </c>
      <c r="D1009" s="20">
        <v>424</v>
      </c>
      <c r="E1009" s="20">
        <v>329</v>
      </c>
      <c r="F1009" s="20">
        <v>51</v>
      </c>
      <c r="G1009" s="20">
        <v>62</v>
      </c>
      <c r="H1009" s="20">
        <v>91</v>
      </c>
      <c r="I1009" s="19">
        <v>12152</v>
      </c>
    </row>
    <row r="1010" spans="2:9" x14ac:dyDescent="0.25">
      <c r="B1010" s="19" t="s">
        <v>120</v>
      </c>
      <c r="C1010" s="20">
        <v>3906</v>
      </c>
      <c r="D1010" s="20">
        <v>1145</v>
      </c>
      <c r="E1010" s="20">
        <v>282</v>
      </c>
      <c r="F1010" s="20">
        <v>4</v>
      </c>
      <c r="G1010" s="20">
        <v>19</v>
      </c>
      <c r="H1010" s="20">
        <v>149</v>
      </c>
      <c r="I1010" s="19">
        <v>5505</v>
      </c>
    </row>
    <row r="1011" spans="2:9" x14ac:dyDescent="0.25">
      <c r="B1011" s="19" t="s">
        <v>121</v>
      </c>
      <c r="C1011" s="20">
        <v>473</v>
      </c>
      <c r="D1011" s="20">
        <v>119</v>
      </c>
      <c r="E1011" s="20">
        <v>27</v>
      </c>
      <c r="F1011" s="20">
        <v>59</v>
      </c>
      <c r="G1011" s="20">
        <v>0</v>
      </c>
      <c r="H1011" s="20">
        <v>4</v>
      </c>
      <c r="I1011" s="19">
        <v>682</v>
      </c>
    </row>
    <row r="1012" spans="2:9" x14ac:dyDescent="0.25">
      <c r="B1012" s="19" t="s">
        <v>141</v>
      </c>
      <c r="C1012" s="20">
        <v>429</v>
      </c>
      <c r="D1012" s="20">
        <v>4</v>
      </c>
      <c r="E1012" s="20">
        <v>0</v>
      </c>
      <c r="F1012" s="20">
        <v>0</v>
      </c>
      <c r="G1012" s="20">
        <v>0</v>
      </c>
      <c r="H1012" s="20">
        <v>0</v>
      </c>
      <c r="I1012" s="19">
        <v>433</v>
      </c>
    </row>
    <row r="1013" spans="2:9" x14ac:dyDescent="0.25">
      <c r="B1013" s="19" t="s">
        <v>142</v>
      </c>
      <c r="C1013" s="20">
        <v>38</v>
      </c>
      <c r="D1013" s="20">
        <v>205</v>
      </c>
      <c r="E1013" s="20">
        <v>6</v>
      </c>
      <c r="F1013" s="20">
        <v>165</v>
      </c>
      <c r="G1013" s="20">
        <v>0</v>
      </c>
      <c r="H1013" s="20">
        <v>0</v>
      </c>
      <c r="I1013" s="19">
        <v>414</v>
      </c>
    </row>
    <row r="1014" spans="2:9" x14ac:dyDescent="0.25">
      <c r="B1014" s="19" t="s">
        <v>171</v>
      </c>
      <c r="C1014" s="20">
        <v>49</v>
      </c>
      <c r="D1014" s="20">
        <v>0</v>
      </c>
      <c r="E1014" s="20">
        <v>0</v>
      </c>
      <c r="F1014" s="20">
        <v>0</v>
      </c>
      <c r="G1014" s="20">
        <v>0</v>
      </c>
      <c r="H1014" s="20">
        <v>0</v>
      </c>
      <c r="I1014" s="19">
        <v>49</v>
      </c>
    </row>
    <row r="1015" spans="2:9" x14ac:dyDescent="0.25">
      <c r="B1015" s="19" t="s">
        <v>122</v>
      </c>
      <c r="C1015" s="20">
        <v>1478</v>
      </c>
      <c r="D1015" s="20">
        <v>406</v>
      </c>
      <c r="E1015" s="20">
        <v>24</v>
      </c>
      <c r="F1015" s="20">
        <v>223</v>
      </c>
      <c r="G1015" s="20">
        <v>2</v>
      </c>
      <c r="H1015" s="20">
        <v>455</v>
      </c>
      <c r="I1015" s="19">
        <v>2588</v>
      </c>
    </row>
    <row r="1016" spans="2:9" x14ac:dyDescent="0.25">
      <c r="B1016" s="19" t="s">
        <v>123</v>
      </c>
      <c r="C1016" s="20">
        <v>1776</v>
      </c>
      <c r="D1016" s="20">
        <v>507</v>
      </c>
      <c r="E1016" s="20">
        <v>298</v>
      </c>
      <c r="F1016" s="20">
        <v>368</v>
      </c>
      <c r="G1016" s="20">
        <v>6</v>
      </c>
      <c r="H1016" s="20">
        <v>313</v>
      </c>
      <c r="I1016" s="19">
        <v>3268</v>
      </c>
    </row>
    <row r="1017" spans="2:9" x14ac:dyDescent="0.25">
      <c r="B1017" s="19" t="s">
        <v>144</v>
      </c>
      <c r="C1017" s="20">
        <v>1842</v>
      </c>
      <c r="D1017" s="20">
        <v>135</v>
      </c>
      <c r="E1017" s="20">
        <v>14</v>
      </c>
      <c r="F1017" s="20">
        <v>3</v>
      </c>
      <c r="G1017" s="20">
        <v>0</v>
      </c>
      <c r="H1017" s="20">
        <v>1</v>
      </c>
      <c r="I1017" s="19">
        <v>1995</v>
      </c>
    </row>
    <row r="1018" spans="2:9" x14ac:dyDescent="0.25">
      <c r="B1018" s="19" t="s">
        <v>124</v>
      </c>
      <c r="C1018" s="20">
        <v>21</v>
      </c>
      <c r="D1018" s="20">
        <v>1512</v>
      </c>
      <c r="E1018" s="20">
        <v>30</v>
      </c>
      <c r="F1018" s="20">
        <v>0</v>
      </c>
      <c r="G1018" s="20">
        <v>0</v>
      </c>
      <c r="H1018" s="20">
        <v>1</v>
      </c>
      <c r="I1018" s="19">
        <v>1564</v>
      </c>
    </row>
    <row r="1019" spans="2:9" x14ac:dyDescent="0.25">
      <c r="B1019" s="19" t="s">
        <v>147</v>
      </c>
      <c r="C1019" s="20">
        <v>1209</v>
      </c>
      <c r="D1019" s="20">
        <v>171</v>
      </c>
      <c r="E1019" s="20">
        <v>0</v>
      </c>
      <c r="F1019" s="20">
        <v>1</v>
      </c>
      <c r="G1019" s="20">
        <v>1</v>
      </c>
      <c r="H1019" s="20">
        <v>0</v>
      </c>
      <c r="I1019" s="19">
        <v>1382</v>
      </c>
    </row>
    <row r="1020" spans="2:9" x14ac:dyDescent="0.25">
      <c r="B1020" s="19" t="s">
        <v>181</v>
      </c>
      <c r="C1020" s="20">
        <v>51</v>
      </c>
      <c r="D1020" s="20">
        <v>1</v>
      </c>
      <c r="E1020" s="20">
        <v>0</v>
      </c>
      <c r="F1020" s="20">
        <v>0</v>
      </c>
      <c r="G1020" s="20">
        <v>0</v>
      </c>
      <c r="H1020" s="20">
        <v>0</v>
      </c>
      <c r="I1020" s="19">
        <v>52</v>
      </c>
    </row>
    <row r="1021" spans="2:9" x14ac:dyDescent="0.25">
      <c r="B1021" s="19" t="s">
        <v>128</v>
      </c>
      <c r="C1021" s="20">
        <v>1</v>
      </c>
      <c r="D1021" s="20">
        <v>121</v>
      </c>
      <c r="E1021" s="20">
        <v>189</v>
      </c>
      <c r="F1021" s="20">
        <v>0</v>
      </c>
      <c r="G1021" s="20">
        <v>0</v>
      </c>
      <c r="H1021" s="20">
        <v>0</v>
      </c>
      <c r="I1021" s="19">
        <v>311</v>
      </c>
    </row>
    <row r="1022" spans="2:9" x14ac:dyDescent="0.25">
      <c r="B1022" s="19" t="s">
        <v>169</v>
      </c>
      <c r="C1022" s="20">
        <v>2063</v>
      </c>
      <c r="D1022" s="20">
        <v>268</v>
      </c>
      <c r="E1022" s="20">
        <v>399</v>
      </c>
      <c r="F1022" s="20">
        <v>24</v>
      </c>
      <c r="G1022" s="20">
        <v>19</v>
      </c>
      <c r="H1022" s="20">
        <v>46</v>
      </c>
      <c r="I1022" s="19">
        <v>2819</v>
      </c>
    </row>
    <row r="1023" spans="2:9" x14ac:dyDescent="0.25">
      <c r="B1023" s="19" t="s">
        <v>129</v>
      </c>
      <c r="C1023" s="20">
        <v>512</v>
      </c>
      <c r="D1023" s="20">
        <v>218</v>
      </c>
      <c r="E1023" s="20">
        <v>27</v>
      </c>
      <c r="F1023" s="20">
        <v>0</v>
      </c>
      <c r="G1023" s="20">
        <v>0</v>
      </c>
      <c r="H1023" s="20">
        <v>0</v>
      </c>
      <c r="I1023" s="19">
        <v>757</v>
      </c>
    </row>
    <row r="1024" spans="2:9" x14ac:dyDescent="0.25">
      <c r="B1024" s="19" t="s">
        <v>148</v>
      </c>
      <c r="C1024" s="20">
        <v>21</v>
      </c>
      <c r="D1024" s="20">
        <v>51</v>
      </c>
      <c r="E1024" s="20">
        <v>277</v>
      </c>
      <c r="F1024" s="20">
        <v>1</v>
      </c>
      <c r="G1024" s="20">
        <v>0</v>
      </c>
      <c r="H1024" s="20">
        <v>0</v>
      </c>
      <c r="I1024" s="19">
        <v>350</v>
      </c>
    </row>
    <row r="1025" spans="2:9" x14ac:dyDescent="0.25">
      <c r="B1025" s="19" t="s">
        <v>130</v>
      </c>
      <c r="C1025" s="20">
        <v>100</v>
      </c>
      <c r="D1025" s="20">
        <v>13</v>
      </c>
      <c r="E1025" s="20">
        <v>4</v>
      </c>
      <c r="F1025" s="20">
        <v>51</v>
      </c>
      <c r="G1025" s="20">
        <v>0</v>
      </c>
      <c r="H1025" s="20">
        <v>0</v>
      </c>
      <c r="I1025" s="19">
        <v>168</v>
      </c>
    </row>
    <row r="1026" spans="2:9" x14ac:dyDescent="0.25">
      <c r="B1026" s="19" t="s">
        <v>77</v>
      </c>
      <c r="C1026" s="20">
        <v>503</v>
      </c>
      <c r="D1026" s="20">
        <v>58</v>
      </c>
      <c r="E1026" s="20">
        <v>19</v>
      </c>
      <c r="F1026" s="20">
        <v>157</v>
      </c>
      <c r="G1026" s="20">
        <v>0</v>
      </c>
      <c r="H1026" s="20">
        <v>0</v>
      </c>
      <c r="I1026" s="19">
        <v>737</v>
      </c>
    </row>
    <row r="1027" spans="2:9" x14ac:dyDescent="0.25">
      <c r="B1027" s="19" t="s">
        <v>131</v>
      </c>
      <c r="C1027" s="20">
        <v>813</v>
      </c>
      <c r="D1027" s="20">
        <v>255</v>
      </c>
      <c r="E1027" s="20">
        <v>3</v>
      </c>
      <c r="F1027" s="20">
        <v>0</v>
      </c>
      <c r="G1027" s="20">
        <v>0</v>
      </c>
      <c r="H1027" s="20">
        <v>0</v>
      </c>
      <c r="I1027" s="19">
        <v>1071</v>
      </c>
    </row>
    <row r="1028" spans="2:9" x14ac:dyDescent="0.25">
      <c r="B1028" s="19" t="s">
        <v>132</v>
      </c>
      <c r="C1028" s="20">
        <v>10</v>
      </c>
      <c r="D1028" s="20">
        <v>0</v>
      </c>
      <c r="E1028" s="20">
        <v>1181</v>
      </c>
      <c r="F1028" s="20">
        <v>493</v>
      </c>
      <c r="G1028" s="20">
        <v>11</v>
      </c>
      <c r="H1028" s="20">
        <v>5042</v>
      </c>
      <c r="I1028" s="19">
        <v>6737</v>
      </c>
    </row>
    <row r="1029" spans="2:9" x14ac:dyDescent="0.25">
      <c r="B1029" s="19" t="s">
        <v>133</v>
      </c>
      <c r="C1029" s="20">
        <v>119</v>
      </c>
      <c r="D1029" s="20">
        <v>688</v>
      </c>
      <c r="E1029" s="20">
        <v>1263</v>
      </c>
      <c r="F1029" s="20">
        <v>20</v>
      </c>
      <c r="G1029" s="20">
        <v>9</v>
      </c>
      <c r="H1029" s="20">
        <v>0</v>
      </c>
      <c r="I1029" s="19">
        <v>2099</v>
      </c>
    </row>
    <row r="1030" spans="2:9" x14ac:dyDescent="0.25">
      <c r="B1030" s="19" t="s">
        <v>134</v>
      </c>
      <c r="C1030" s="20">
        <v>137</v>
      </c>
      <c r="D1030" s="20">
        <v>100</v>
      </c>
      <c r="E1030" s="20">
        <v>876</v>
      </c>
      <c r="F1030" s="20">
        <v>1</v>
      </c>
      <c r="G1030" s="20">
        <v>1</v>
      </c>
      <c r="H1030" s="20">
        <v>0</v>
      </c>
      <c r="I1030" s="19">
        <v>1115</v>
      </c>
    </row>
    <row r="1031" spans="2:9" x14ac:dyDescent="0.25">
      <c r="B1031" s="19" t="s">
        <v>170</v>
      </c>
      <c r="C1031" s="20">
        <v>0</v>
      </c>
      <c r="D1031" s="20">
        <v>2</v>
      </c>
      <c r="E1031" s="20">
        <v>2</v>
      </c>
      <c r="F1031" s="20">
        <v>0</v>
      </c>
      <c r="G1031" s="20">
        <v>0</v>
      </c>
      <c r="H1031" s="20">
        <v>5</v>
      </c>
      <c r="I1031" s="19">
        <v>9</v>
      </c>
    </row>
    <row r="1032" spans="2:9" x14ac:dyDescent="0.25">
      <c r="B1032" s="19"/>
      <c r="C1032" s="20"/>
      <c r="D1032" s="20"/>
      <c r="E1032" s="20"/>
      <c r="F1032" s="20"/>
      <c r="G1032" s="20"/>
      <c r="H1032" s="20"/>
      <c r="I1032" s="19">
        <v>0</v>
      </c>
    </row>
    <row r="1033" spans="2:9" x14ac:dyDescent="0.25">
      <c r="B1033" s="19"/>
      <c r="C1033" s="20"/>
      <c r="D1033" s="20"/>
      <c r="E1033" s="20"/>
      <c r="F1033" s="20"/>
      <c r="G1033" s="20"/>
      <c r="H1033" s="20"/>
      <c r="I1033" s="19">
        <v>0</v>
      </c>
    </row>
    <row r="1034" spans="2:9" x14ac:dyDescent="0.25">
      <c r="B1034" s="19"/>
      <c r="C1034" s="20"/>
      <c r="D1034" s="20"/>
      <c r="E1034" s="20"/>
      <c r="F1034" s="20"/>
      <c r="G1034" s="20"/>
      <c r="H1034" s="20"/>
      <c r="I1034" s="19">
        <v>0</v>
      </c>
    </row>
    <row r="1035" spans="2:9" x14ac:dyDescent="0.25">
      <c r="B1035" s="19"/>
      <c r="C1035" s="20"/>
      <c r="D1035" s="20"/>
      <c r="E1035" s="20"/>
      <c r="F1035" s="20"/>
      <c r="G1035" s="20"/>
      <c r="H1035" s="20"/>
      <c r="I1035" s="19"/>
    </row>
    <row r="1036" spans="2:9" x14ac:dyDescent="0.25">
      <c r="B1036" s="19"/>
      <c r="C1036" s="20"/>
      <c r="D1036" s="20"/>
      <c r="E1036" s="20"/>
      <c r="F1036" s="20"/>
      <c r="G1036" s="20"/>
      <c r="H1036" s="20"/>
      <c r="I1036" s="19"/>
    </row>
    <row r="1037" spans="2:9" x14ac:dyDescent="0.25">
      <c r="B1037" s="19"/>
      <c r="C1037" s="20"/>
      <c r="D1037" s="20"/>
      <c r="E1037" s="20"/>
      <c r="F1037" s="20"/>
      <c r="G1037" s="20"/>
      <c r="H1037" s="20"/>
      <c r="I1037" s="19"/>
    </row>
    <row r="1038" spans="2:9" x14ac:dyDescent="0.25">
      <c r="B1038" s="19"/>
      <c r="C1038" s="20"/>
      <c r="D1038" s="20"/>
      <c r="E1038" s="20"/>
      <c r="F1038" s="20"/>
      <c r="G1038" s="20"/>
      <c r="H1038" s="20"/>
      <c r="I1038" s="19"/>
    </row>
    <row r="1039" spans="2:9" x14ac:dyDescent="0.25">
      <c r="B1039" s="19"/>
      <c r="C1039" s="20"/>
      <c r="D1039" s="20"/>
      <c r="E1039" s="20"/>
      <c r="F1039" s="20"/>
      <c r="G1039" s="20"/>
      <c r="H1039" s="20"/>
      <c r="I1039" s="19"/>
    </row>
    <row r="1040" spans="2:9" x14ac:dyDescent="0.25">
      <c r="B1040" s="19" t="s">
        <v>8</v>
      </c>
      <c r="C1040" s="19">
        <f t="shared" ref="C1040:H1040" si="11">SUM(C955:C1039)</f>
        <v>3691201</v>
      </c>
      <c r="D1040" s="19">
        <f t="shared" si="11"/>
        <v>697037</v>
      </c>
      <c r="E1040" s="19">
        <f t="shared" si="11"/>
        <v>419202</v>
      </c>
      <c r="F1040" s="19">
        <f t="shared" si="11"/>
        <v>91827</v>
      </c>
      <c r="G1040" s="19">
        <f t="shared" si="11"/>
        <v>37022</v>
      </c>
      <c r="H1040" s="19">
        <f t="shared" si="11"/>
        <v>56498</v>
      </c>
      <c r="I1040" s="19">
        <f>SUM(I955:I1039)</f>
        <v>4992787</v>
      </c>
    </row>
    <row r="1041" spans="2:10" x14ac:dyDescent="0.25">
      <c r="B1041" s="26"/>
      <c r="C1041" s="27"/>
      <c r="D1041" s="27"/>
      <c r="E1041" s="27"/>
      <c r="F1041" s="27"/>
      <c r="G1041" s="27"/>
      <c r="H1041" s="27"/>
      <c r="I1041" s="27"/>
      <c r="J1041" s="28"/>
    </row>
    <row r="1042" spans="2:10" ht="15.75" thickBot="1" x14ac:dyDescent="0.3">
      <c r="B1042" s="26"/>
      <c r="C1042" s="27"/>
      <c r="D1042" s="27"/>
      <c r="E1042" s="27"/>
      <c r="F1042" s="27"/>
      <c r="G1042" s="27"/>
      <c r="H1042" s="27"/>
      <c r="I1042" s="27"/>
      <c r="J1042" s="28"/>
    </row>
    <row r="1043" spans="2:10" thickBot="1" x14ac:dyDescent="0.3">
      <c r="B1043" s="48" t="s">
        <v>65</v>
      </c>
      <c r="C1043" s="49"/>
      <c r="D1043" s="49"/>
      <c r="E1043" s="49"/>
      <c r="F1043" s="49"/>
      <c r="G1043" s="49"/>
      <c r="H1043" s="50"/>
      <c r="I1043" s="61" t="str">
        <f>$I$26</f>
        <v>ACUMULAT DESEMBRE 2021</v>
      </c>
    </row>
    <row r="1044" spans="2:10" x14ac:dyDescent="0.25">
      <c r="B1044" s="17" t="s">
        <v>31</v>
      </c>
      <c r="C1044" s="18" t="s">
        <v>32</v>
      </c>
      <c r="D1044" s="18" t="s">
        <v>33</v>
      </c>
      <c r="E1044" s="18" t="s">
        <v>34</v>
      </c>
      <c r="F1044" s="18" t="s">
        <v>35</v>
      </c>
      <c r="G1044" s="18" t="s">
        <v>36</v>
      </c>
      <c r="H1044" s="18" t="s">
        <v>37</v>
      </c>
      <c r="I1044" s="18" t="s">
        <v>8</v>
      </c>
    </row>
    <row r="1045" spans="2:10" x14ac:dyDescent="0.25">
      <c r="B1045" s="19" t="s">
        <v>38</v>
      </c>
      <c r="C1045" s="20">
        <v>1328740</v>
      </c>
      <c r="D1045" s="20">
        <v>117212</v>
      </c>
      <c r="E1045" s="20">
        <v>113700</v>
      </c>
      <c r="F1045" s="20">
        <v>41088</v>
      </c>
      <c r="G1045" s="20">
        <v>30796</v>
      </c>
      <c r="H1045" s="20">
        <v>29260</v>
      </c>
      <c r="I1045" s="19">
        <v>1660796</v>
      </c>
    </row>
    <row r="1046" spans="2:10" x14ac:dyDescent="0.25">
      <c r="B1046" s="19" t="s">
        <v>39</v>
      </c>
      <c r="C1046" s="20">
        <v>596729</v>
      </c>
      <c r="D1046" s="20">
        <v>37948</v>
      </c>
      <c r="E1046" s="20">
        <v>32606</v>
      </c>
      <c r="F1046" s="20">
        <v>9431</v>
      </c>
      <c r="G1046" s="20">
        <v>5982</v>
      </c>
      <c r="H1046" s="20">
        <v>8396</v>
      </c>
      <c r="I1046" s="19">
        <v>691092</v>
      </c>
    </row>
    <row r="1047" spans="2:10" x14ac:dyDescent="0.25">
      <c r="B1047" s="19" t="s">
        <v>40</v>
      </c>
      <c r="C1047" s="20">
        <v>459653</v>
      </c>
      <c r="D1047" s="20">
        <v>161118</v>
      </c>
      <c r="E1047" s="20">
        <v>76694</v>
      </c>
      <c r="F1047" s="20">
        <v>15876</v>
      </c>
      <c r="G1047" s="20">
        <v>5472</v>
      </c>
      <c r="H1047" s="20">
        <v>8169</v>
      </c>
      <c r="I1047" s="19">
        <v>726982</v>
      </c>
    </row>
    <row r="1048" spans="2:10" x14ac:dyDescent="0.25">
      <c r="B1048" s="19" t="s">
        <v>41</v>
      </c>
      <c r="C1048" s="20">
        <v>192976</v>
      </c>
      <c r="D1048" s="20">
        <v>174808</v>
      </c>
      <c r="E1048" s="20">
        <v>111326</v>
      </c>
      <c r="F1048" s="20">
        <v>52735</v>
      </c>
      <c r="G1048" s="20">
        <v>23462</v>
      </c>
      <c r="H1048" s="20">
        <v>12814</v>
      </c>
      <c r="I1048" s="19">
        <v>568121</v>
      </c>
    </row>
    <row r="1049" spans="2:10" x14ac:dyDescent="0.25">
      <c r="B1049" s="19" t="s">
        <v>42</v>
      </c>
      <c r="C1049" s="20">
        <v>77604</v>
      </c>
      <c r="D1049" s="20">
        <v>3155</v>
      </c>
      <c r="E1049" s="20">
        <v>3612</v>
      </c>
      <c r="F1049" s="20">
        <v>1298</v>
      </c>
      <c r="G1049" s="20">
        <v>826</v>
      </c>
      <c r="H1049" s="20">
        <v>2387</v>
      </c>
      <c r="I1049" s="19">
        <v>88882</v>
      </c>
    </row>
    <row r="1050" spans="2:10" x14ac:dyDescent="0.25">
      <c r="B1050" s="19" t="s">
        <v>43</v>
      </c>
      <c r="C1050" s="20">
        <v>33122</v>
      </c>
      <c r="D1050" s="20">
        <v>4114</v>
      </c>
      <c r="E1050" s="20">
        <v>3406</v>
      </c>
      <c r="F1050" s="20">
        <v>822</v>
      </c>
      <c r="G1050" s="20">
        <v>440</v>
      </c>
      <c r="H1050" s="20">
        <v>665</v>
      </c>
      <c r="I1050" s="19">
        <v>42569</v>
      </c>
    </row>
    <row r="1051" spans="2:10" x14ac:dyDescent="0.25">
      <c r="B1051" s="19" t="s">
        <v>89</v>
      </c>
      <c r="C1051" s="20">
        <v>615</v>
      </c>
      <c r="D1051" s="20">
        <v>5</v>
      </c>
      <c r="E1051" s="20">
        <v>22</v>
      </c>
      <c r="F1051" s="20">
        <v>101</v>
      </c>
      <c r="G1051" s="20">
        <v>2</v>
      </c>
      <c r="H1051" s="20">
        <v>0</v>
      </c>
      <c r="I1051" s="19">
        <v>745</v>
      </c>
    </row>
    <row r="1052" spans="2:10" x14ac:dyDescent="0.25">
      <c r="B1052" s="19" t="s">
        <v>90</v>
      </c>
      <c r="C1052" s="20">
        <v>0</v>
      </c>
      <c r="D1052" s="20">
        <v>113</v>
      </c>
      <c r="E1052" s="20">
        <v>39</v>
      </c>
      <c r="F1052" s="20">
        <v>238</v>
      </c>
      <c r="G1052" s="20">
        <v>3</v>
      </c>
      <c r="H1052" s="20">
        <v>7</v>
      </c>
      <c r="I1052" s="19">
        <v>400</v>
      </c>
    </row>
    <row r="1053" spans="2:10" x14ac:dyDescent="0.25">
      <c r="B1053" s="19" t="s">
        <v>91</v>
      </c>
      <c r="C1053" s="20">
        <v>174264</v>
      </c>
      <c r="D1053" s="20">
        <v>7712</v>
      </c>
      <c r="E1053" s="20">
        <v>4851</v>
      </c>
      <c r="F1053" s="20">
        <v>1351</v>
      </c>
      <c r="G1053" s="20">
        <v>5257</v>
      </c>
      <c r="H1053" s="20">
        <v>531</v>
      </c>
      <c r="I1053" s="19">
        <v>193966</v>
      </c>
    </row>
    <row r="1054" spans="2:10" x14ac:dyDescent="0.25">
      <c r="B1054" s="19" t="s">
        <v>92</v>
      </c>
      <c r="C1054" s="20">
        <v>105070</v>
      </c>
      <c r="D1054" s="20">
        <v>2228</v>
      </c>
      <c r="E1054" s="20">
        <v>3149</v>
      </c>
      <c r="F1054" s="20">
        <v>1022</v>
      </c>
      <c r="G1054" s="20">
        <v>1414</v>
      </c>
      <c r="H1054" s="20">
        <v>373</v>
      </c>
      <c r="I1054" s="19">
        <v>113256</v>
      </c>
    </row>
    <row r="1055" spans="2:10" x14ac:dyDescent="0.25">
      <c r="B1055" s="19" t="s">
        <v>93</v>
      </c>
      <c r="C1055" s="20">
        <v>50481</v>
      </c>
      <c r="D1055" s="20">
        <v>945</v>
      </c>
      <c r="E1055" s="20">
        <v>1063</v>
      </c>
      <c r="F1055" s="20">
        <v>769</v>
      </c>
      <c r="G1055" s="20">
        <v>337</v>
      </c>
      <c r="H1055" s="20">
        <v>286</v>
      </c>
      <c r="I1055" s="19">
        <v>53881</v>
      </c>
    </row>
    <row r="1056" spans="2:10" x14ac:dyDescent="0.25">
      <c r="B1056" s="19" t="s">
        <v>94</v>
      </c>
      <c r="C1056" s="20">
        <v>56996</v>
      </c>
      <c r="D1056" s="20">
        <v>1264</v>
      </c>
      <c r="E1056" s="20">
        <v>1745</v>
      </c>
      <c r="F1056" s="20">
        <v>1191</v>
      </c>
      <c r="G1056" s="20">
        <v>157</v>
      </c>
      <c r="H1056" s="20">
        <v>91</v>
      </c>
      <c r="I1056" s="19">
        <v>61444</v>
      </c>
    </row>
    <row r="1057" spans="2:9" x14ac:dyDescent="0.25">
      <c r="B1057" s="19" t="s">
        <v>176</v>
      </c>
      <c r="C1057" s="20">
        <v>5593</v>
      </c>
      <c r="D1057" s="20">
        <v>274</v>
      </c>
      <c r="E1057" s="20">
        <v>219</v>
      </c>
      <c r="F1057" s="20">
        <v>4</v>
      </c>
      <c r="G1057" s="20">
        <v>5</v>
      </c>
      <c r="H1057" s="20">
        <v>11</v>
      </c>
      <c r="I1057" s="19">
        <v>6106</v>
      </c>
    </row>
    <row r="1058" spans="2:9" x14ac:dyDescent="0.25">
      <c r="B1058" s="19" t="s">
        <v>44</v>
      </c>
      <c r="C1058" s="20">
        <v>23378</v>
      </c>
      <c r="D1058" s="20">
        <v>5345</v>
      </c>
      <c r="E1058" s="20">
        <v>1115</v>
      </c>
      <c r="F1058" s="20">
        <v>63</v>
      </c>
      <c r="G1058" s="20">
        <v>188</v>
      </c>
      <c r="H1058" s="20">
        <v>94</v>
      </c>
      <c r="I1058" s="19">
        <v>30183</v>
      </c>
    </row>
    <row r="1059" spans="2:9" x14ac:dyDescent="0.25">
      <c r="B1059" s="19" t="s">
        <v>45</v>
      </c>
      <c r="C1059" s="20">
        <v>44153</v>
      </c>
      <c r="D1059" s="20">
        <v>11369</v>
      </c>
      <c r="E1059" s="20">
        <v>2506</v>
      </c>
      <c r="F1059" s="20">
        <v>169</v>
      </c>
      <c r="G1059" s="20">
        <v>518</v>
      </c>
      <c r="H1059" s="20">
        <v>752</v>
      </c>
      <c r="I1059" s="19">
        <v>59467</v>
      </c>
    </row>
    <row r="1060" spans="2:9" x14ac:dyDescent="0.25">
      <c r="B1060" s="19" t="s">
        <v>46</v>
      </c>
      <c r="C1060" s="20">
        <v>3785</v>
      </c>
      <c r="D1060" s="20">
        <v>15145</v>
      </c>
      <c r="E1060" s="20">
        <v>7144</v>
      </c>
      <c r="F1060" s="20">
        <v>790</v>
      </c>
      <c r="G1060" s="20">
        <v>277</v>
      </c>
      <c r="H1060" s="20">
        <v>242</v>
      </c>
      <c r="I1060" s="19">
        <v>27383</v>
      </c>
    </row>
    <row r="1061" spans="2:9" x14ac:dyDescent="0.25">
      <c r="B1061" s="19" t="s">
        <v>47</v>
      </c>
      <c r="C1061" s="20">
        <v>39240</v>
      </c>
      <c r="D1061" s="20">
        <v>34382</v>
      </c>
      <c r="E1061" s="20">
        <v>19942</v>
      </c>
      <c r="F1061" s="20">
        <v>863</v>
      </c>
      <c r="G1061" s="20">
        <v>298</v>
      </c>
      <c r="H1061" s="20">
        <v>168</v>
      </c>
      <c r="I1061" s="19">
        <v>94893</v>
      </c>
    </row>
    <row r="1062" spans="2:9" x14ac:dyDescent="0.25">
      <c r="B1062" s="19" t="s">
        <v>96</v>
      </c>
      <c r="C1062" s="20">
        <v>34604</v>
      </c>
      <c r="D1062" s="20">
        <v>39644</v>
      </c>
      <c r="E1062" s="20">
        <v>1443</v>
      </c>
      <c r="F1062" s="20">
        <v>429</v>
      </c>
      <c r="G1062" s="20">
        <v>517</v>
      </c>
      <c r="H1062" s="20">
        <v>314</v>
      </c>
      <c r="I1062" s="19">
        <v>76951</v>
      </c>
    </row>
    <row r="1063" spans="2:9" x14ac:dyDescent="0.25">
      <c r="B1063" s="19" t="s">
        <v>155</v>
      </c>
      <c r="C1063" s="20">
        <v>145</v>
      </c>
      <c r="D1063" s="20">
        <v>114</v>
      </c>
      <c r="E1063" s="20">
        <v>0</v>
      </c>
      <c r="F1063" s="20">
        <v>2</v>
      </c>
      <c r="G1063" s="20">
        <v>0</v>
      </c>
      <c r="H1063" s="20">
        <v>716</v>
      </c>
      <c r="I1063" s="19">
        <v>977</v>
      </c>
    </row>
    <row r="1064" spans="2:9" x14ac:dyDescent="0.25">
      <c r="B1064" s="19" t="s">
        <v>83</v>
      </c>
      <c r="C1064" s="20">
        <v>5329</v>
      </c>
      <c r="D1064" s="20">
        <v>8723</v>
      </c>
      <c r="E1064" s="20">
        <v>449</v>
      </c>
      <c r="F1064" s="20">
        <v>2</v>
      </c>
      <c r="G1064" s="20">
        <v>5</v>
      </c>
      <c r="H1064" s="20">
        <v>92</v>
      </c>
      <c r="I1064" s="19">
        <v>14600</v>
      </c>
    </row>
    <row r="1065" spans="2:9" x14ac:dyDescent="0.25">
      <c r="B1065" s="19" t="s">
        <v>135</v>
      </c>
      <c r="C1065" s="20">
        <v>444</v>
      </c>
      <c r="D1065" s="20">
        <v>747</v>
      </c>
      <c r="E1065" s="20">
        <v>10</v>
      </c>
      <c r="F1065" s="20">
        <v>0</v>
      </c>
      <c r="G1065" s="20">
        <v>12</v>
      </c>
      <c r="H1065" s="20">
        <v>132</v>
      </c>
      <c r="I1065" s="19">
        <v>1345</v>
      </c>
    </row>
    <row r="1066" spans="2:9" x14ac:dyDescent="0.25">
      <c r="B1066" s="19" t="s">
        <v>97</v>
      </c>
      <c r="C1066" s="20">
        <v>5185</v>
      </c>
      <c r="D1066" s="20">
        <v>1235</v>
      </c>
      <c r="E1066" s="20">
        <v>331</v>
      </c>
      <c r="F1066" s="20">
        <v>621</v>
      </c>
      <c r="G1066" s="20">
        <v>739</v>
      </c>
      <c r="H1066" s="20">
        <v>2438</v>
      </c>
      <c r="I1066" s="19">
        <v>10549</v>
      </c>
    </row>
    <row r="1067" spans="2:9" x14ac:dyDescent="0.25">
      <c r="B1067" s="19" t="s">
        <v>70</v>
      </c>
      <c r="C1067" s="20">
        <v>432</v>
      </c>
      <c r="D1067" s="20">
        <v>367</v>
      </c>
      <c r="E1067" s="20">
        <v>0</v>
      </c>
      <c r="F1067" s="20">
        <v>0</v>
      </c>
      <c r="G1067" s="20">
        <v>0</v>
      </c>
      <c r="H1067" s="20">
        <v>256</v>
      </c>
      <c r="I1067" s="19">
        <v>1055</v>
      </c>
    </row>
    <row r="1068" spans="2:9" x14ac:dyDescent="0.25">
      <c r="B1068" s="19" t="s">
        <v>98</v>
      </c>
      <c r="C1068" s="20">
        <v>0</v>
      </c>
      <c r="D1068" s="20">
        <v>822</v>
      </c>
      <c r="E1068" s="20">
        <v>75</v>
      </c>
      <c r="F1068" s="20">
        <v>97</v>
      </c>
      <c r="G1068" s="20">
        <v>832</v>
      </c>
      <c r="H1068" s="20">
        <v>137</v>
      </c>
      <c r="I1068" s="19">
        <v>1963</v>
      </c>
    </row>
    <row r="1069" spans="2:9" x14ac:dyDescent="0.25">
      <c r="B1069" s="19" t="s">
        <v>177</v>
      </c>
      <c r="C1069" s="20">
        <v>1416</v>
      </c>
      <c r="D1069" s="20">
        <v>599</v>
      </c>
      <c r="E1069" s="20">
        <v>189</v>
      </c>
      <c r="F1069" s="20">
        <v>20</v>
      </c>
      <c r="G1069" s="20">
        <v>0</v>
      </c>
      <c r="H1069" s="20">
        <v>2</v>
      </c>
      <c r="I1069" s="19">
        <v>2226</v>
      </c>
    </row>
    <row r="1070" spans="2:9" x14ac:dyDescent="0.25">
      <c r="B1070" s="19" t="s">
        <v>99</v>
      </c>
      <c r="C1070" s="20">
        <v>1347</v>
      </c>
      <c r="D1070" s="20">
        <v>1131</v>
      </c>
      <c r="E1070" s="20">
        <v>14</v>
      </c>
      <c r="F1070" s="20">
        <v>58</v>
      </c>
      <c r="G1070" s="20">
        <v>1101</v>
      </c>
      <c r="H1070" s="20">
        <v>1703</v>
      </c>
      <c r="I1070" s="19">
        <v>5354</v>
      </c>
    </row>
    <row r="1071" spans="2:9" x14ac:dyDescent="0.25">
      <c r="B1071" s="19" t="s">
        <v>100</v>
      </c>
      <c r="C1071" s="20">
        <v>6975</v>
      </c>
      <c r="D1071" s="20">
        <v>854</v>
      </c>
      <c r="E1071" s="20">
        <v>35</v>
      </c>
      <c r="F1071" s="20">
        <v>22</v>
      </c>
      <c r="G1071" s="20">
        <v>240</v>
      </c>
      <c r="H1071" s="20">
        <v>12</v>
      </c>
      <c r="I1071" s="19">
        <v>8138</v>
      </c>
    </row>
    <row r="1072" spans="2:9" x14ac:dyDescent="0.25">
      <c r="B1072" s="19" t="s">
        <v>137</v>
      </c>
      <c r="C1072" s="20">
        <v>345</v>
      </c>
      <c r="D1072" s="20">
        <v>541</v>
      </c>
      <c r="E1072" s="20">
        <v>0</v>
      </c>
      <c r="F1072" s="20">
        <v>3</v>
      </c>
      <c r="G1072" s="20">
        <v>4</v>
      </c>
      <c r="H1072" s="20">
        <v>0</v>
      </c>
      <c r="I1072" s="19">
        <v>893</v>
      </c>
    </row>
    <row r="1073" spans="2:9" x14ac:dyDescent="0.25">
      <c r="B1073" s="19" t="s">
        <v>101</v>
      </c>
      <c r="C1073" s="20">
        <v>1655</v>
      </c>
      <c r="D1073" s="20">
        <v>2238</v>
      </c>
      <c r="E1073" s="20">
        <v>1149</v>
      </c>
      <c r="F1073" s="20">
        <v>2151</v>
      </c>
      <c r="G1073" s="20">
        <v>618</v>
      </c>
      <c r="H1073" s="20">
        <v>62</v>
      </c>
      <c r="I1073" s="19">
        <v>7873</v>
      </c>
    </row>
    <row r="1074" spans="2:9" x14ac:dyDescent="0.25">
      <c r="B1074" s="19" t="s">
        <v>102</v>
      </c>
      <c r="C1074" s="20">
        <v>7752</v>
      </c>
      <c r="D1074" s="20">
        <v>540</v>
      </c>
      <c r="E1074" s="20">
        <v>472</v>
      </c>
      <c r="F1074" s="20">
        <v>6</v>
      </c>
      <c r="G1074" s="20">
        <v>10</v>
      </c>
      <c r="H1074" s="20">
        <v>8</v>
      </c>
      <c r="I1074" s="19">
        <v>8788</v>
      </c>
    </row>
    <row r="1075" spans="2:9" x14ac:dyDescent="0.25">
      <c r="B1075" s="19" t="s">
        <v>48</v>
      </c>
      <c r="C1075" s="20">
        <v>18</v>
      </c>
      <c r="D1075" s="20">
        <v>2</v>
      </c>
      <c r="E1075" s="20">
        <v>4</v>
      </c>
      <c r="F1075" s="20">
        <v>94</v>
      </c>
      <c r="G1075" s="20">
        <v>7</v>
      </c>
      <c r="H1075" s="20">
        <v>0</v>
      </c>
      <c r="I1075" s="19">
        <v>125</v>
      </c>
    </row>
    <row r="1076" spans="2:9" x14ac:dyDescent="0.25">
      <c r="B1076" s="19" t="s">
        <v>103</v>
      </c>
      <c r="C1076" s="20">
        <v>1840</v>
      </c>
      <c r="D1076" s="20">
        <v>4225</v>
      </c>
      <c r="E1076" s="20">
        <v>4235</v>
      </c>
      <c r="F1076" s="20">
        <v>1847</v>
      </c>
      <c r="G1076" s="20">
        <v>104</v>
      </c>
      <c r="H1076" s="20">
        <v>88</v>
      </c>
      <c r="I1076" s="19">
        <v>12339</v>
      </c>
    </row>
    <row r="1077" spans="2:9" x14ac:dyDescent="0.25">
      <c r="B1077" s="19" t="s">
        <v>104</v>
      </c>
      <c r="C1077" s="20">
        <v>472</v>
      </c>
      <c r="D1077" s="20">
        <v>2708</v>
      </c>
      <c r="E1077" s="20">
        <v>9139</v>
      </c>
      <c r="F1077" s="20">
        <v>6733</v>
      </c>
      <c r="G1077" s="20">
        <v>511</v>
      </c>
      <c r="H1077" s="20">
        <v>324</v>
      </c>
      <c r="I1077" s="19">
        <v>19887</v>
      </c>
    </row>
    <row r="1078" spans="2:9" x14ac:dyDescent="0.25">
      <c r="B1078" s="19" t="s">
        <v>105</v>
      </c>
      <c r="C1078" s="20">
        <v>2205</v>
      </c>
      <c r="D1078" s="20">
        <v>21843</v>
      </c>
      <c r="E1078" s="20">
        <v>22081</v>
      </c>
      <c r="F1078" s="20">
        <v>6022</v>
      </c>
      <c r="G1078" s="20">
        <v>314</v>
      </c>
      <c r="H1078" s="20">
        <v>185</v>
      </c>
      <c r="I1078" s="19">
        <v>52650</v>
      </c>
    </row>
    <row r="1079" spans="2:9" x14ac:dyDescent="0.25">
      <c r="B1079" s="19" t="s">
        <v>106</v>
      </c>
      <c r="C1079" s="20">
        <v>1272</v>
      </c>
      <c r="D1079" s="20">
        <v>3636</v>
      </c>
      <c r="E1079" s="20">
        <v>1671</v>
      </c>
      <c r="F1079" s="20">
        <v>1307</v>
      </c>
      <c r="G1079" s="20">
        <v>14</v>
      </c>
      <c r="H1079" s="20">
        <v>40</v>
      </c>
      <c r="I1079" s="19">
        <v>7940</v>
      </c>
    </row>
    <row r="1080" spans="2:9" x14ac:dyDescent="0.25">
      <c r="B1080" s="19" t="s">
        <v>107</v>
      </c>
      <c r="C1080" s="20">
        <v>2286</v>
      </c>
      <c r="D1080" s="20">
        <v>24176</v>
      </c>
      <c r="E1080" s="20">
        <v>8129</v>
      </c>
      <c r="F1080" s="20">
        <v>1891</v>
      </c>
      <c r="G1080" s="20">
        <v>811</v>
      </c>
      <c r="H1080" s="20">
        <v>54</v>
      </c>
      <c r="I1080" s="19">
        <v>37347</v>
      </c>
    </row>
    <row r="1081" spans="2:9" x14ac:dyDescent="0.25">
      <c r="B1081" s="19" t="s">
        <v>49</v>
      </c>
      <c r="C1081" s="20">
        <v>659</v>
      </c>
      <c r="D1081" s="20">
        <v>3489</v>
      </c>
      <c r="E1081" s="20">
        <v>78</v>
      </c>
      <c r="F1081" s="20">
        <v>70</v>
      </c>
      <c r="G1081" s="20">
        <v>106</v>
      </c>
      <c r="H1081" s="20">
        <v>1003</v>
      </c>
      <c r="I1081" s="19">
        <v>5405</v>
      </c>
    </row>
    <row r="1082" spans="2:9" x14ac:dyDescent="0.25">
      <c r="B1082" s="19" t="s">
        <v>50</v>
      </c>
      <c r="C1082" s="20">
        <v>2240</v>
      </c>
      <c r="D1082" s="20">
        <v>2930</v>
      </c>
      <c r="E1082" s="20">
        <v>6809</v>
      </c>
      <c r="F1082" s="20">
        <v>8255</v>
      </c>
      <c r="G1082" s="20">
        <v>877</v>
      </c>
      <c r="H1082" s="20">
        <v>6180</v>
      </c>
      <c r="I1082" s="19">
        <v>27291</v>
      </c>
    </row>
    <row r="1083" spans="2:9" x14ac:dyDescent="0.25">
      <c r="B1083" s="19" t="s">
        <v>108</v>
      </c>
      <c r="C1083" s="20">
        <v>328</v>
      </c>
      <c r="D1083" s="20">
        <v>937</v>
      </c>
      <c r="E1083" s="20">
        <v>2513</v>
      </c>
      <c r="F1083" s="20">
        <v>678</v>
      </c>
      <c r="G1083" s="20">
        <v>49</v>
      </c>
      <c r="H1083" s="20">
        <v>0</v>
      </c>
      <c r="I1083" s="19">
        <v>4505</v>
      </c>
    </row>
    <row r="1084" spans="2:9" x14ac:dyDescent="0.25">
      <c r="B1084" s="19" t="s">
        <v>109</v>
      </c>
      <c r="C1084" s="20">
        <v>880</v>
      </c>
      <c r="D1084" s="20">
        <v>19453</v>
      </c>
      <c r="E1084" s="20">
        <v>1220</v>
      </c>
      <c r="F1084" s="20">
        <v>57</v>
      </c>
      <c r="G1084" s="20">
        <v>40</v>
      </c>
      <c r="H1084" s="20">
        <v>8</v>
      </c>
      <c r="I1084" s="19">
        <v>21658</v>
      </c>
    </row>
    <row r="1085" spans="2:9" x14ac:dyDescent="0.25">
      <c r="B1085" s="19" t="s">
        <v>156</v>
      </c>
      <c r="C1085" s="20">
        <v>0</v>
      </c>
      <c r="D1085" s="20">
        <v>0</v>
      </c>
      <c r="E1085" s="20">
        <v>0</v>
      </c>
      <c r="F1085" s="20">
        <v>1</v>
      </c>
      <c r="G1085" s="20">
        <v>0</v>
      </c>
      <c r="H1085" s="20">
        <v>0</v>
      </c>
      <c r="I1085" s="19">
        <v>1</v>
      </c>
    </row>
    <row r="1086" spans="2:9" x14ac:dyDescent="0.25">
      <c r="B1086" s="19" t="s">
        <v>51</v>
      </c>
      <c r="C1086" s="20">
        <v>50</v>
      </c>
      <c r="D1086" s="20">
        <v>0</v>
      </c>
      <c r="E1086" s="20">
        <v>0</v>
      </c>
      <c r="F1086" s="20">
        <v>0</v>
      </c>
      <c r="G1086" s="20">
        <v>0</v>
      </c>
      <c r="H1086" s="20">
        <v>12</v>
      </c>
      <c r="I1086" s="19">
        <v>62</v>
      </c>
    </row>
    <row r="1087" spans="2:9" x14ac:dyDescent="0.25">
      <c r="B1087" s="19" t="s">
        <v>178</v>
      </c>
      <c r="C1087" s="20">
        <v>2768</v>
      </c>
      <c r="D1087" s="20">
        <v>4129</v>
      </c>
      <c r="E1087" s="20">
        <v>2602</v>
      </c>
      <c r="F1087" s="20">
        <v>121</v>
      </c>
      <c r="G1087" s="20">
        <v>3</v>
      </c>
      <c r="H1087" s="20">
        <v>7</v>
      </c>
      <c r="I1087" s="19">
        <v>9630</v>
      </c>
    </row>
    <row r="1088" spans="2:9" x14ac:dyDescent="0.25">
      <c r="B1088" s="19" t="s">
        <v>74</v>
      </c>
      <c r="C1088" s="20">
        <v>619</v>
      </c>
      <c r="D1088" s="20">
        <v>725</v>
      </c>
      <c r="E1088" s="20">
        <v>3</v>
      </c>
      <c r="F1088" s="20">
        <v>1</v>
      </c>
      <c r="G1088" s="20">
        <v>1</v>
      </c>
      <c r="H1088" s="20">
        <v>0</v>
      </c>
      <c r="I1088" s="19">
        <v>1349</v>
      </c>
    </row>
    <row r="1089" spans="2:9" x14ac:dyDescent="0.25">
      <c r="B1089" s="19" t="s">
        <v>112</v>
      </c>
      <c r="C1089" s="20">
        <v>449</v>
      </c>
      <c r="D1089" s="20">
        <v>5706</v>
      </c>
      <c r="E1089" s="20">
        <v>464</v>
      </c>
      <c r="F1089" s="20">
        <v>222</v>
      </c>
      <c r="G1089" s="20">
        <v>25</v>
      </c>
      <c r="H1089" s="20">
        <v>11036</v>
      </c>
      <c r="I1089" s="19">
        <v>17902</v>
      </c>
    </row>
    <row r="1090" spans="2:9" x14ac:dyDescent="0.25">
      <c r="B1090" s="19" t="s">
        <v>180</v>
      </c>
      <c r="C1090" s="20">
        <v>1</v>
      </c>
      <c r="D1090" s="20">
        <v>1</v>
      </c>
      <c r="E1090" s="20">
        <v>2</v>
      </c>
      <c r="F1090" s="20">
        <v>54</v>
      </c>
      <c r="G1090" s="20">
        <v>0</v>
      </c>
      <c r="H1090" s="20">
        <v>0</v>
      </c>
      <c r="I1090" s="19">
        <v>58</v>
      </c>
    </row>
    <row r="1091" spans="2:9" x14ac:dyDescent="0.25">
      <c r="B1091" s="19" t="s">
        <v>140</v>
      </c>
      <c r="C1091" s="20">
        <v>15</v>
      </c>
      <c r="D1091" s="20">
        <v>1507</v>
      </c>
      <c r="E1091" s="20">
        <v>43</v>
      </c>
      <c r="F1091" s="20">
        <v>0</v>
      </c>
      <c r="G1091" s="20">
        <v>0</v>
      </c>
      <c r="H1091" s="20">
        <v>1</v>
      </c>
      <c r="I1091" s="19">
        <v>1566</v>
      </c>
    </row>
    <row r="1092" spans="2:9" x14ac:dyDescent="0.25">
      <c r="B1092" s="19" t="s">
        <v>179</v>
      </c>
      <c r="C1092" s="20">
        <v>5094</v>
      </c>
      <c r="D1092" s="20">
        <v>1075</v>
      </c>
      <c r="E1092" s="20">
        <v>126</v>
      </c>
      <c r="F1092" s="20">
        <v>0</v>
      </c>
      <c r="G1092" s="20">
        <v>0</v>
      </c>
      <c r="H1092" s="20">
        <v>5</v>
      </c>
      <c r="I1092" s="19">
        <v>6300</v>
      </c>
    </row>
    <row r="1093" spans="2:9" x14ac:dyDescent="0.25">
      <c r="B1093" s="19" t="s">
        <v>84</v>
      </c>
      <c r="C1093" s="20">
        <v>8557</v>
      </c>
      <c r="D1093" s="20">
        <v>10742</v>
      </c>
      <c r="E1093" s="20">
        <v>11935</v>
      </c>
      <c r="F1093" s="20">
        <v>2721</v>
      </c>
      <c r="G1093" s="20">
        <v>188</v>
      </c>
      <c r="H1093" s="20">
        <v>3</v>
      </c>
      <c r="I1093" s="19">
        <v>34146</v>
      </c>
    </row>
    <row r="1094" spans="2:9" x14ac:dyDescent="0.25">
      <c r="B1094" s="19" t="s">
        <v>114</v>
      </c>
      <c r="C1094" s="20">
        <v>2032</v>
      </c>
      <c r="D1094" s="20">
        <v>1847</v>
      </c>
      <c r="E1094" s="20">
        <v>265</v>
      </c>
      <c r="F1094" s="20">
        <v>105</v>
      </c>
      <c r="G1094" s="20">
        <v>140</v>
      </c>
      <c r="H1094" s="20">
        <v>527</v>
      </c>
      <c r="I1094" s="19">
        <v>4916</v>
      </c>
    </row>
    <row r="1095" spans="2:9" x14ac:dyDescent="0.25">
      <c r="B1095" s="19" t="s">
        <v>115</v>
      </c>
      <c r="C1095" s="20">
        <v>1755</v>
      </c>
      <c r="D1095" s="20">
        <v>15127</v>
      </c>
      <c r="E1095" s="20">
        <v>1058</v>
      </c>
      <c r="F1095" s="20">
        <v>295</v>
      </c>
      <c r="G1095" s="20">
        <v>45</v>
      </c>
      <c r="H1095" s="20">
        <v>24</v>
      </c>
      <c r="I1095" s="19">
        <v>18304</v>
      </c>
    </row>
    <row r="1096" spans="2:9" x14ac:dyDescent="0.25">
      <c r="B1096" s="19" t="s">
        <v>116</v>
      </c>
      <c r="C1096" s="20">
        <v>2280</v>
      </c>
      <c r="D1096" s="20">
        <v>2224</v>
      </c>
      <c r="E1096" s="20">
        <v>4987</v>
      </c>
      <c r="F1096" s="20">
        <v>285</v>
      </c>
      <c r="G1096" s="20">
        <v>23</v>
      </c>
      <c r="H1096" s="20">
        <v>5</v>
      </c>
      <c r="I1096" s="19">
        <v>9804</v>
      </c>
    </row>
    <row r="1097" spans="2:9" x14ac:dyDescent="0.25">
      <c r="B1097" s="19" t="s">
        <v>117</v>
      </c>
      <c r="C1097" s="20">
        <v>201</v>
      </c>
      <c r="D1097" s="20">
        <v>98</v>
      </c>
      <c r="E1097" s="20">
        <v>564</v>
      </c>
      <c r="F1097" s="20">
        <v>2</v>
      </c>
      <c r="G1097" s="20">
        <v>150</v>
      </c>
      <c r="H1097" s="20">
        <v>0</v>
      </c>
      <c r="I1097" s="19">
        <v>1015</v>
      </c>
    </row>
    <row r="1098" spans="2:9" x14ac:dyDescent="0.25">
      <c r="B1098" s="19" t="s">
        <v>118</v>
      </c>
      <c r="C1098" s="20">
        <v>2200</v>
      </c>
      <c r="D1098" s="20">
        <v>9</v>
      </c>
      <c r="E1098" s="20">
        <v>76</v>
      </c>
      <c r="F1098" s="20">
        <v>129</v>
      </c>
      <c r="G1098" s="20">
        <v>56</v>
      </c>
      <c r="H1098" s="20">
        <v>0</v>
      </c>
      <c r="I1098" s="19">
        <v>2470</v>
      </c>
    </row>
    <row r="1099" spans="2:9" x14ac:dyDescent="0.25">
      <c r="B1099" s="19" t="s">
        <v>119</v>
      </c>
      <c r="C1099" s="20">
        <v>7032</v>
      </c>
      <c r="D1099" s="20">
        <v>287</v>
      </c>
      <c r="E1099" s="20">
        <v>227</v>
      </c>
      <c r="F1099" s="20">
        <v>26</v>
      </c>
      <c r="G1099" s="20">
        <v>18</v>
      </c>
      <c r="H1099" s="20">
        <v>118</v>
      </c>
      <c r="I1099" s="19">
        <v>7708</v>
      </c>
    </row>
    <row r="1100" spans="2:9" x14ac:dyDescent="0.25">
      <c r="B1100" s="19" t="s">
        <v>120</v>
      </c>
      <c r="C1100" s="20">
        <v>6596</v>
      </c>
      <c r="D1100" s="20">
        <v>969</v>
      </c>
      <c r="E1100" s="20">
        <v>86</v>
      </c>
      <c r="F1100" s="20">
        <v>16</v>
      </c>
      <c r="G1100" s="20">
        <v>0</v>
      </c>
      <c r="H1100" s="20">
        <v>139</v>
      </c>
      <c r="I1100" s="19">
        <v>7806</v>
      </c>
    </row>
    <row r="1101" spans="2:9" x14ac:dyDescent="0.25">
      <c r="B1101" s="19" t="s">
        <v>121</v>
      </c>
      <c r="C1101" s="20">
        <v>3463</v>
      </c>
      <c r="D1101" s="20">
        <v>1040</v>
      </c>
      <c r="E1101" s="20">
        <v>311</v>
      </c>
      <c r="F1101" s="20">
        <v>129</v>
      </c>
      <c r="G1101" s="20">
        <v>0</v>
      </c>
      <c r="H1101" s="20">
        <v>0</v>
      </c>
      <c r="I1101" s="19">
        <v>4943</v>
      </c>
    </row>
    <row r="1102" spans="2:9" x14ac:dyDescent="0.25">
      <c r="B1102" s="19" t="s">
        <v>141</v>
      </c>
      <c r="C1102" s="20">
        <v>2092</v>
      </c>
      <c r="D1102" s="20">
        <v>10</v>
      </c>
      <c r="E1102" s="20">
        <v>4</v>
      </c>
      <c r="F1102" s="20">
        <v>1</v>
      </c>
      <c r="G1102" s="20">
        <v>0</v>
      </c>
      <c r="H1102" s="20">
        <v>2</v>
      </c>
      <c r="I1102" s="19">
        <v>2109</v>
      </c>
    </row>
    <row r="1103" spans="2:9" x14ac:dyDescent="0.25">
      <c r="B1103" s="19" t="s">
        <v>142</v>
      </c>
      <c r="C1103" s="20">
        <v>109</v>
      </c>
      <c r="D1103" s="20">
        <v>109</v>
      </c>
      <c r="E1103" s="20">
        <v>1</v>
      </c>
      <c r="F1103" s="20">
        <v>0</v>
      </c>
      <c r="G1103" s="20">
        <v>0</v>
      </c>
      <c r="H1103" s="20">
        <v>0</v>
      </c>
      <c r="I1103" s="19">
        <v>219</v>
      </c>
    </row>
    <row r="1104" spans="2:9" x14ac:dyDescent="0.25">
      <c r="B1104" s="19" t="s">
        <v>171</v>
      </c>
      <c r="C1104" s="20">
        <v>74</v>
      </c>
      <c r="D1104" s="20">
        <v>0</v>
      </c>
      <c r="E1104" s="20">
        <v>0</v>
      </c>
      <c r="F1104" s="20">
        <v>0</v>
      </c>
      <c r="G1104" s="20">
        <v>0</v>
      </c>
      <c r="H1104" s="20">
        <v>0</v>
      </c>
      <c r="I1104" s="19">
        <v>74</v>
      </c>
    </row>
    <row r="1105" spans="2:9" x14ac:dyDescent="0.25">
      <c r="B1105" s="19" t="s">
        <v>122</v>
      </c>
      <c r="C1105" s="20">
        <v>3066</v>
      </c>
      <c r="D1105" s="20">
        <v>479</v>
      </c>
      <c r="E1105" s="20">
        <v>473</v>
      </c>
      <c r="F1105" s="20">
        <v>289</v>
      </c>
      <c r="G1105" s="20">
        <v>4</v>
      </c>
      <c r="H1105" s="20">
        <v>597</v>
      </c>
      <c r="I1105" s="19">
        <v>4908</v>
      </c>
    </row>
    <row r="1106" spans="2:9" x14ac:dyDescent="0.25">
      <c r="B1106" s="19" t="s">
        <v>123</v>
      </c>
      <c r="C1106" s="20">
        <v>2622</v>
      </c>
      <c r="D1106" s="20">
        <v>1285</v>
      </c>
      <c r="E1106" s="20">
        <v>1453</v>
      </c>
      <c r="F1106" s="20">
        <v>939</v>
      </c>
      <c r="G1106" s="20">
        <v>10</v>
      </c>
      <c r="H1106" s="20">
        <v>307</v>
      </c>
      <c r="I1106" s="19">
        <v>6616</v>
      </c>
    </row>
    <row r="1107" spans="2:9" x14ac:dyDescent="0.25">
      <c r="B1107" s="19" t="s">
        <v>144</v>
      </c>
      <c r="C1107" s="20">
        <v>2069</v>
      </c>
      <c r="D1107" s="20">
        <v>1630</v>
      </c>
      <c r="E1107" s="20">
        <v>4</v>
      </c>
      <c r="F1107" s="20">
        <v>0</v>
      </c>
      <c r="G1107" s="20">
        <v>3</v>
      </c>
      <c r="H1107" s="20">
        <v>0</v>
      </c>
      <c r="I1107" s="19">
        <v>3706</v>
      </c>
    </row>
    <row r="1108" spans="2:9" x14ac:dyDescent="0.25">
      <c r="B1108" s="19" t="s">
        <v>124</v>
      </c>
      <c r="C1108" s="20">
        <v>65</v>
      </c>
      <c r="D1108" s="20">
        <v>459</v>
      </c>
      <c r="E1108" s="20">
        <v>20</v>
      </c>
      <c r="F1108" s="20">
        <v>21</v>
      </c>
      <c r="G1108" s="20">
        <v>0</v>
      </c>
      <c r="H1108" s="20">
        <v>0</v>
      </c>
      <c r="I1108" s="19">
        <v>565</v>
      </c>
    </row>
    <row r="1109" spans="2:9" x14ac:dyDescent="0.25">
      <c r="B1109" s="19" t="s">
        <v>147</v>
      </c>
      <c r="C1109" s="20">
        <v>2713</v>
      </c>
      <c r="D1109" s="20">
        <v>404</v>
      </c>
      <c r="E1109" s="20">
        <v>116</v>
      </c>
      <c r="F1109" s="20">
        <v>2</v>
      </c>
      <c r="G1109" s="20">
        <v>0</v>
      </c>
      <c r="H1109" s="20">
        <v>2</v>
      </c>
      <c r="I1109" s="19">
        <v>3237</v>
      </c>
    </row>
    <row r="1110" spans="2:9" x14ac:dyDescent="0.25">
      <c r="B1110" s="19" t="s">
        <v>181</v>
      </c>
      <c r="C1110" s="20">
        <v>34</v>
      </c>
      <c r="D1110" s="20">
        <v>1</v>
      </c>
      <c r="E1110" s="20">
        <v>0</v>
      </c>
      <c r="F1110" s="20">
        <v>0</v>
      </c>
      <c r="G1110" s="20">
        <v>0</v>
      </c>
      <c r="H1110" s="20">
        <v>0</v>
      </c>
      <c r="I1110" s="19">
        <v>35</v>
      </c>
    </row>
    <row r="1111" spans="2:9" x14ac:dyDescent="0.25">
      <c r="B1111" s="19" t="s">
        <v>126</v>
      </c>
      <c r="C1111" s="20">
        <v>0</v>
      </c>
      <c r="D1111" s="20">
        <v>0</v>
      </c>
      <c r="E1111" s="20">
        <v>2</v>
      </c>
      <c r="F1111" s="20">
        <v>0</v>
      </c>
      <c r="G1111" s="20">
        <v>0</v>
      </c>
      <c r="H1111" s="20">
        <v>1</v>
      </c>
      <c r="I1111" s="19">
        <v>3</v>
      </c>
    </row>
    <row r="1112" spans="2:9" x14ac:dyDescent="0.25">
      <c r="B1112" s="19" t="s">
        <v>128</v>
      </c>
      <c r="C1112" s="20">
        <v>58</v>
      </c>
      <c r="D1112" s="20">
        <v>51</v>
      </c>
      <c r="E1112" s="20">
        <v>261</v>
      </c>
      <c r="F1112" s="20">
        <v>245</v>
      </c>
      <c r="G1112" s="20">
        <v>0</v>
      </c>
      <c r="H1112" s="20">
        <v>0</v>
      </c>
      <c r="I1112" s="19">
        <v>615</v>
      </c>
    </row>
    <row r="1113" spans="2:9" x14ac:dyDescent="0.25">
      <c r="B1113" s="19" t="s">
        <v>169</v>
      </c>
      <c r="C1113" s="20">
        <v>1548</v>
      </c>
      <c r="D1113" s="20">
        <v>65</v>
      </c>
      <c r="E1113" s="20">
        <v>16</v>
      </c>
      <c r="F1113" s="20">
        <v>59</v>
      </c>
      <c r="G1113" s="20">
        <v>72</v>
      </c>
      <c r="H1113" s="20">
        <v>37</v>
      </c>
      <c r="I1113" s="19">
        <v>1797</v>
      </c>
    </row>
    <row r="1114" spans="2:9" x14ac:dyDescent="0.25">
      <c r="B1114" s="19" t="s">
        <v>129</v>
      </c>
      <c r="C1114" s="20">
        <v>431</v>
      </c>
      <c r="D1114" s="20">
        <v>58</v>
      </c>
      <c r="E1114" s="20">
        <v>3</v>
      </c>
      <c r="F1114" s="20">
        <v>2</v>
      </c>
      <c r="G1114" s="20">
        <v>1</v>
      </c>
      <c r="H1114" s="20">
        <v>10</v>
      </c>
      <c r="I1114" s="19">
        <v>505</v>
      </c>
    </row>
    <row r="1115" spans="2:9" x14ac:dyDescent="0.25">
      <c r="B1115" s="19" t="s">
        <v>148</v>
      </c>
      <c r="C1115" s="20">
        <v>216</v>
      </c>
      <c r="D1115" s="20">
        <v>523</v>
      </c>
      <c r="E1115" s="20">
        <v>1159</v>
      </c>
      <c r="F1115" s="20">
        <v>65</v>
      </c>
      <c r="G1115" s="20">
        <v>4</v>
      </c>
      <c r="H1115" s="20">
        <v>0</v>
      </c>
      <c r="I1115" s="19">
        <v>1967</v>
      </c>
    </row>
    <row r="1116" spans="2:9" x14ac:dyDescent="0.25">
      <c r="B1116" s="19" t="s">
        <v>130</v>
      </c>
      <c r="C1116" s="20">
        <v>563</v>
      </c>
      <c r="D1116" s="20">
        <v>10</v>
      </c>
      <c r="E1116" s="20">
        <v>79</v>
      </c>
      <c r="F1116" s="20">
        <v>0</v>
      </c>
      <c r="G1116" s="20">
        <v>0</v>
      </c>
      <c r="H1116" s="20">
        <v>0</v>
      </c>
      <c r="I1116" s="19">
        <v>652</v>
      </c>
    </row>
    <row r="1117" spans="2:9" x14ac:dyDescent="0.25">
      <c r="B1117" s="19" t="s">
        <v>77</v>
      </c>
      <c r="C1117" s="20">
        <v>61</v>
      </c>
      <c r="D1117" s="20">
        <v>93</v>
      </c>
      <c r="E1117" s="20">
        <v>288</v>
      </c>
      <c r="F1117" s="20">
        <v>337</v>
      </c>
      <c r="G1117" s="20">
        <v>1</v>
      </c>
      <c r="H1117" s="20">
        <v>0</v>
      </c>
      <c r="I1117" s="19">
        <v>780</v>
      </c>
    </row>
    <row r="1118" spans="2:9" x14ac:dyDescent="0.25">
      <c r="B1118" s="19" t="s">
        <v>131</v>
      </c>
      <c r="C1118" s="20">
        <v>562</v>
      </c>
      <c r="D1118" s="20">
        <v>205</v>
      </c>
      <c r="E1118" s="20">
        <v>0</v>
      </c>
      <c r="F1118" s="20">
        <v>0</v>
      </c>
      <c r="G1118" s="20">
        <v>0</v>
      </c>
      <c r="H1118" s="20">
        <v>0</v>
      </c>
      <c r="I1118" s="19">
        <v>767</v>
      </c>
    </row>
    <row r="1119" spans="2:9" x14ac:dyDescent="0.25">
      <c r="B1119" s="19" t="s">
        <v>132</v>
      </c>
      <c r="C1119" s="20">
        <v>33</v>
      </c>
      <c r="D1119" s="20">
        <v>22</v>
      </c>
      <c r="E1119" s="20">
        <v>4022</v>
      </c>
      <c r="F1119" s="20">
        <v>288</v>
      </c>
      <c r="G1119" s="20">
        <v>4</v>
      </c>
      <c r="H1119" s="20">
        <v>3775</v>
      </c>
      <c r="I1119" s="19">
        <v>8144</v>
      </c>
    </row>
    <row r="1120" spans="2:9" x14ac:dyDescent="0.25">
      <c r="B1120" s="19" t="s">
        <v>133</v>
      </c>
      <c r="C1120" s="20">
        <v>43</v>
      </c>
      <c r="D1120" s="20">
        <v>265</v>
      </c>
      <c r="E1120" s="20">
        <v>703</v>
      </c>
      <c r="F1120" s="20">
        <v>22</v>
      </c>
      <c r="G1120" s="20">
        <v>2</v>
      </c>
      <c r="H1120" s="20">
        <v>0</v>
      </c>
      <c r="I1120" s="19">
        <v>1035</v>
      </c>
    </row>
    <row r="1121" spans="2:10" x14ac:dyDescent="0.25">
      <c r="B1121" s="19" t="s">
        <v>134</v>
      </c>
      <c r="C1121" s="20">
        <v>347</v>
      </c>
      <c r="D1121" s="20">
        <v>0</v>
      </c>
      <c r="E1121" s="20">
        <v>321</v>
      </c>
      <c r="F1121" s="20">
        <v>5</v>
      </c>
      <c r="G1121" s="20">
        <v>0</v>
      </c>
      <c r="H1121" s="20">
        <v>0</v>
      </c>
      <c r="I1121" s="19">
        <v>673</v>
      </c>
    </row>
    <row r="1122" spans="2:10" x14ac:dyDescent="0.25">
      <c r="B1122" s="19" t="s">
        <v>182</v>
      </c>
      <c r="C1122" s="20">
        <v>0</v>
      </c>
      <c r="D1122" s="20">
        <v>6</v>
      </c>
      <c r="E1122" s="20">
        <v>0</v>
      </c>
      <c r="F1122" s="20">
        <v>1</v>
      </c>
      <c r="G1122" s="20">
        <v>0</v>
      </c>
      <c r="H1122" s="20">
        <v>0</v>
      </c>
      <c r="I1122" s="19">
        <v>7</v>
      </c>
    </row>
    <row r="1123" spans="2:10" x14ac:dyDescent="0.25">
      <c r="B1123" s="19" t="s">
        <v>170</v>
      </c>
      <c r="C1123" s="20">
        <v>8</v>
      </c>
      <c r="D1123" s="20">
        <v>1</v>
      </c>
      <c r="E1123" s="20">
        <v>8</v>
      </c>
      <c r="F1123" s="20">
        <v>8</v>
      </c>
      <c r="G1123" s="20">
        <v>0</v>
      </c>
      <c r="H1123" s="20">
        <v>0</v>
      </c>
      <c r="I1123" s="19">
        <v>25</v>
      </c>
    </row>
    <row r="1124" spans="2:10" x14ac:dyDescent="0.25">
      <c r="B1124" s="19"/>
      <c r="C1124" s="20"/>
      <c r="D1124" s="20"/>
      <c r="E1124" s="20"/>
      <c r="F1124" s="20"/>
      <c r="G1124" s="20"/>
      <c r="H1124" s="20"/>
      <c r="I1124" s="19"/>
    </row>
    <row r="1125" spans="2:10" x14ac:dyDescent="0.25">
      <c r="B1125" s="19"/>
      <c r="C1125" s="20"/>
      <c r="D1125" s="20"/>
      <c r="E1125" s="20"/>
      <c r="F1125" s="20"/>
      <c r="G1125" s="20"/>
      <c r="H1125" s="20"/>
      <c r="I1125" s="19"/>
    </row>
    <row r="1126" spans="2:10" x14ac:dyDescent="0.25">
      <c r="B1126" s="19"/>
      <c r="C1126" s="20"/>
      <c r="D1126" s="20"/>
      <c r="E1126" s="20"/>
      <c r="F1126" s="20"/>
      <c r="G1126" s="20"/>
      <c r="H1126" s="20"/>
      <c r="I1126" s="19"/>
    </row>
    <row r="1127" spans="2:10" x14ac:dyDescent="0.25">
      <c r="B1127" s="19"/>
      <c r="C1127" s="20"/>
      <c r="D1127" s="20"/>
      <c r="E1127" s="20"/>
      <c r="F1127" s="20"/>
      <c r="G1127" s="20"/>
      <c r="H1127" s="20"/>
      <c r="I1127" s="19"/>
    </row>
    <row r="1128" spans="2:10" x14ac:dyDescent="0.25">
      <c r="B1128" s="19"/>
      <c r="C1128" s="20"/>
      <c r="D1128" s="20"/>
      <c r="E1128" s="20"/>
      <c r="F1128" s="20"/>
      <c r="G1128" s="20"/>
      <c r="H1128" s="20"/>
      <c r="I1128" s="19"/>
    </row>
    <row r="1129" spans="2:10" x14ac:dyDescent="0.25">
      <c r="B1129" s="19"/>
      <c r="C1129" s="20"/>
      <c r="D1129" s="20"/>
      <c r="E1129" s="20"/>
      <c r="F1129" s="20"/>
      <c r="G1129" s="20"/>
      <c r="H1129" s="20"/>
      <c r="I1129" s="19"/>
    </row>
    <row r="1130" spans="2:10" x14ac:dyDescent="0.25">
      <c r="B1130" s="19"/>
      <c r="C1130" s="20"/>
      <c r="D1130" s="20"/>
      <c r="E1130" s="20"/>
      <c r="F1130" s="20"/>
      <c r="G1130" s="20"/>
      <c r="H1130" s="20"/>
      <c r="I1130" s="19"/>
    </row>
    <row r="1131" spans="2:10" x14ac:dyDescent="0.25">
      <c r="B1131" s="19"/>
      <c r="C1131" s="20"/>
      <c r="D1131" s="20"/>
      <c r="E1131" s="20"/>
      <c r="F1131" s="20"/>
      <c r="G1131" s="20"/>
      <c r="H1131" s="20"/>
      <c r="I1131" s="19"/>
    </row>
    <row r="1132" spans="2:10" x14ac:dyDescent="0.25">
      <c r="B1132" s="19"/>
      <c r="C1132" s="20"/>
      <c r="D1132" s="20"/>
      <c r="E1132" s="20"/>
      <c r="F1132" s="20"/>
      <c r="G1132" s="20"/>
      <c r="H1132" s="20"/>
      <c r="I1132" s="19"/>
    </row>
    <row r="1133" spans="2:10" x14ac:dyDescent="0.25">
      <c r="B1133" s="19" t="s">
        <v>8</v>
      </c>
      <c r="C1133" s="19">
        <f t="shared" ref="C1133:H1133" si="12">SUM(C1045:C1132)</f>
        <v>3330054</v>
      </c>
      <c r="D1133" s="19">
        <f t="shared" si="12"/>
        <v>769253</v>
      </c>
      <c r="E1133" s="19">
        <f t="shared" si="12"/>
        <v>474867</v>
      </c>
      <c r="F1133" s="19">
        <f t="shared" si="12"/>
        <v>164567</v>
      </c>
      <c r="G1133" s="19">
        <f t="shared" si="12"/>
        <v>83095</v>
      </c>
      <c r="H1133" s="19">
        <f t="shared" si="12"/>
        <v>94608</v>
      </c>
      <c r="I1133" s="19">
        <f>SUM(I1045:I1132)</f>
        <v>4916444</v>
      </c>
    </row>
    <row r="1134" spans="2:10" ht="15.75" thickBot="1" x14ac:dyDescent="0.3">
      <c r="B1134" s="26"/>
      <c r="C1134" s="27"/>
      <c r="D1134" s="27"/>
      <c r="E1134" s="27"/>
      <c r="F1134" s="27"/>
      <c r="G1134" s="27"/>
      <c r="H1134" s="27"/>
      <c r="I1134" s="27"/>
      <c r="J1134" s="28"/>
    </row>
    <row r="1135" spans="2:10" ht="16.5" thickBot="1" x14ac:dyDescent="0.3">
      <c r="B1135" s="48" t="s">
        <v>66</v>
      </c>
      <c r="C1135" s="49"/>
      <c r="D1135" s="49"/>
      <c r="E1135" s="49"/>
      <c r="F1135" s="49"/>
      <c r="G1135" s="49"/>
      <c r="H1135" s="50"/>
      <c r="I1135" s="61" t="str">
        <f>$I$26</f>
        <v>ACUMULAT DESEMBRE 2021</v>
      </c>
    </row>
    <row r="1136" spans="2:10" x14ac:dyDescent="0.25">
      <c r="B1136" s="17" t="s">
        <v>31</v>
      </c>
      <c r="C1136" s="18" t="s">
        <v>32</v>
      </c>
      <c r="D1136" s="18" t="s">
        <v>33</v>
      </c>
      <c r="E1136" s="18" t="s">
        <v>34</v>
      </c>
      <c r="F1136" s="18" t="s">
        <v>35</v>
      </c>
      <c r="G1136" s="18" t="s">
        <v>36</v>
      </c>
      <c r="H1136" s="18" t="s">
        <v>37</v>
      </c>
      <c r="I1136" s="18" t="s">
        <v>8</v>
      </c>
    </row>
    <row r="1137" spans="2:9" x14ac:dyDescent="0.25">
      <c r="B1137" s="19" t="s">
        <v>38</v>
      </c>
      <c r="C1137" s="20">
        <v>132579</v>
      </c>
      <c r="D1137" s="20">
        <v>893</v>
      </c>
      <c r="E1137" s="20">
        <v>599</v>
      </c>
      <c r="F1137" s="20">
        <v>150</v>
      </c>
      <c r="G1137" s="20">
        <v>5</v>
      </c>
      <c r="H1137" s="20">
        <v>72</v>
      </c>
      <c r="I1137" s="19">
        <v>134298</v>
      </c>
    </row>
    <row r="1138" spans="2:9" x14ac:dyDescent="0.25">
      <c r="B1138" s="19" t="s">
        <v>39</v>
      </c>
      <c r="C1138" s="20">
        <v>81096</v>
      </c>
      <c r="D1138" s="20">
        <v>475</v>
      </c>
      <c r="E1138" s="20">
        <v>141</v>
      </c>
      <c r="F1138" s="20">
        <v>74</v>
      </c>
      <c r="G1138" s="20">
        <v>14</v>
      </c>
      <c r="H1138" s="20">
        <v>5</v>
      </c>
      <c r="I1138" s="19">
        <v>81805</v>
      </c>
    </row>
    <row r="1139" spans="2:9" x14ac:dyDescent="0.25">
      <c r="B1139" s="19" t="s">
        <v>40</v>
      </c>
      <c r="C1139" s="20">
        <v>37802</v>
      </c>
      <c r="D1139" s="20">
        <v>613</v>
      </c>
      <c r="E1139" s="20">
        <v>595</v>
      </c>
      <c r="F1139" s="20">
        <v>27</v>
      </c>
      <c r="G1139" s="20">
        <v>85</v>
      </c>
      <c r="H1139" s="20">
        <v>180</v>
      </c>
      <c r="I1139" s="19">
        <v>39302</v>
      </c>
    </row>
    <row r="1140" spans="2:9" x14ac:dyDescent="0.25">
      <c r="B1140" s="19" t="s">
        <v>41</v>
      </c>
      <c r="C1140" s="20">
        <v>13827</v>
      </c>
      <c r="D1140" s="20">
        <v>1153</v>
      </c>
      <c r="E1140" s="20">
        <v>240</v>
      </c>
      <c r="F1140" s="20">
        <v>53</v>
      </c>
      <c r="G1140" s="20">
        <v>12</v>
      </c>
      <c r="H1140" s="20">
        <v>109</v>
      </c>
      <c r="I1140" s="19">
        <v>15394</v>
      </c>
    </row>
    <row r="1141" spans="2:9" x14ac:dyDescent="0.25">
      <c r="B1141" s="19" t="s">
        <v>42</v>
      </c>
      <c r="C1141" s="20">
        <v>7542</v>
      </c>
      <c r="D1141" s="20">
        <v>12</v>
      </c>
      <c r="E1141" s="20">
        <v>5</v>
      </c>
      <c r="F1141" s="20">
        <v>4</v>
      </c>
      <c r="G1141" s="20">
        <v>0</v>
      </c>
      <c r="H1141" s="20">
        <v>0</v>
      </c>
      <c r="I1141" s="19">
        <v>7563</v>
      </c>
    </row>
    <row r="1142" spans="2:9" x14ac:dyDescent="0.25">
      <c r="B1142" s="19" t="s">
        <v>43</v>
      </c>
      <c r="C1142" s="20">
        <v>2413</v>
      </c>
      <c r="D1142" s="20">
        <v>51</v>
      </c>
      <c r="E1142" s="20">
        <v>12</v>
      </c>
      <c r="F1142" s="20">
        <v>0</v>
      </c>
      <c r="G1142" s="20">
        <v>0</v>
      </c>
      <c r="H1142" s="20">
        <v>0</v>
      </c>
      <c r="I1142" s="19">
        <v>2476</v>
      </c>
    </row>
    <row r="1143" spans="2:9" x14ac:dyDescent="0.25">
      <c r="B1143" s="19" t="s">
        <v>89</v>
      </c>
      <c r="C1143" s="20">
        <v>15</v>
      </c>
      <c r="D1143" s="20">
        <v>0</v>
      </c>
      <c r="E1143" s="20">
        <v>0</v>
      </c>
      <c r="F1143" s="20">
        <v>0</v>
      </c>
      <c r="G1143" s="20">
        <v>0</v>
      </c>
      <c r="H1143" s="20">
        <v>0</v>
      </c>
      <c r="I1143" s="19">
        <v>15</v>
      </c>
    </row>
    <row r="1144" spans="2:9" x14ac:dyDescent="0.25">
      <c r="B1144" s="19" t="s">
        <v>90</v>
      </c>
      <c r="C1144" s="20">
        <v>23</v>
      </c>
      <c r="D1144" s="20">
        <v>0</v>
      </c>
      <c r="E1144" s="20">
        <v>0</v>
      </c>
      <c r="F1144" s="20">
        <v>0</v>
      </c>
      <c r="G1144" s="20">
        <v>0</v>
      </c>
      <c r="H1144" s="20">
        <v>0</v>
      </c>
      <c r="I1144" s="19">
        <v>23</v>
      </c>
    </row>
    <row r="1145" spans="2:9" x14ac:dyDescent="0.25">
      <c r="B1145" s="19" t="s">
        <v>91</v>
      </c>
      <c r="C1145" s="20">
        <v>20257</v>
      </c>
      <c r="D1145" s="20">
        <v>154</v>
      </c>
      <c r="E1145" s="20">
        <v>1</v>
      </c>
      <c r="F1145" s="20">
        <v>178</v>
      </c>
      <c r="G1145" s="20">
        <v>100</v>
      </c>
      <c r="H1145" s="20">
        <v>0</v>
      </c>
      <c r="I1145" s="19">
        <v>20690</v>
      </c>
    </row>
    <row r="1146" spans="2:9" x14ac:dyDescent="0.25">
      <c r="B1146" s="19" t="s">
        <v>92</v>
      </c>
      <c r="C1146" s="20">
        <v>6376</v>
      </c>
      <c r="D1146" s="20">
        <v>53</v>
      </c>
      <c r="E1146" s="20">
        <v>3</v>
      </c>
      <c r="F1146" s="20">
        <v>19</v>
      </c>
      <c r="G1146" s="20">
        <v>54</v>
      </c>
      <c r="H1146" s="20">
        <v>2</v>
      </c>
      <c r="I1146" s="19">
        <v>6507</v>
      </c>
    </row>
    <row r="1147" spans="2:9" x14ac:dyDescent="0.25">
      <c r="B1147" s="19" t="s">
        <v>93</v>
      </c>
      <c r="C1147" s="20">
        <v>5343</v>
      </c>
      <c r="D1147" s="20">
        <v>1</v>
      </c>
      <c r="E1147" s="20">
        <v>32</v>
      </c>
      <c r="F1147" s="20">
        <v>14</v>
      </c>
      <c r="G1147" s="20">
        <v>16</v>
      </c>
      <c r="H1147" s="20">
        <v>3</v>
      </c>
      <c r="I1147" s="19">
        <v>5409</v>
      </c>
    </row>
    <row r="1148" spans="2:9" x14ac:dyDescent="0.25">
      <c r="B1148" s="19" t="s">
        <v>94</v>
      </c>
      <c r="C1148" s="20">
        <v>4350</v>
      </c>
      <c r="D1148" s="20">
        <v>3</v>
      </c>
      <c r="E1148" s="20">
        <v>1</v>
      </c>
      <c r="F1148" s="20">
        <v>1</v>
      </c>
      <c r="G1148" s="20">
        <v>0</v>
      </c>
      <c r="H1148" s="20">
        <v>6</v>
      </c>
      <c r="I1148" s="19">
        <v>4361</v>
      </c>
    </row>
    <row r="1149" spans="2:9" x14ac:dyDescent="0.25">
      <c r="B1149" s="19" t="s">
        <v>176</v>
      </c>
      <c r="C1149" s="20">
        <v>629</v>
      </c>
      <c r="D1149" s="20">
        <v>0</v>
      </c>
      <c r="E1149" s="20">
        <v>0</v>
      </c>
      <c r="F1149" s="20">
        <v>0</v>
      </c>
      <c r="G1149" s="20">
        <v>0</v>
      </c>
      <c r="H1149" s="20">
        <v>0</v>
      </c>
      <c r="I1149" s="19">
        <v>629</v>
      </c>
    </row>
    <row r="1150" spans="2:9" x14ac:dyDescent="0.25">
      <c r="B1150" s="19" t="s">
        <v>44</v>
      </c>
      <c r="C1150" s="20">
        <v>875</v>
      </c>
      <c r="D1150" s="20">
        <v>15</v>
      </c>
      <c r="E1150" s="20">
        <v>0</v>
      </c>
      <c r="F1150" s="20">
        <v>0</v>
      </c>
      <c r="G1150" s="20">
        <v>0</v>
      </c>
      <c r="H1150" s="20">
        <v>0</v>
      </c>
      <c r="I1150" s="19">
        <v>890</v>
      </c>
    </row>
    <row r="1151" spans="2:9" x14ac:dyDescent="0.25">
      <c r="B1151" s="19" t="s">
        <v>45</v>
      </c>
      <c r="C1151" s="20">
        <v>2270</v>
      </c>
      <c r="D1151" s="20">
        <v>6</v>
      </c>
      <c r="E1151" s="20">
        <v>5</v>
      </c>
      <c r="F1151" s="20">
        <v>0</v>
      </c>
      <c r="G1151" s="20">
        <v>0</v>
      </c>
      <c r="H1151" s="20">
        <v>4</v>
      </c>
      <c r="I1151" s="19">
        <v>2285</v>
      </c>
    </row>
    <row r="1152" spans="2:9" x14ac:dyDescent="0.25">
      <c r="B1152" s="19" t="s">
        <v>46</v>
      </c>
      <c r="C1152" s="20">
        <v>146</v>
      </c>
      <c r="D1152" s="20">
        <v>38</v>
      </c>
      <c r="E1152" s="20">
        <v>33</v>
      </c>
      <c r="F1152" s="20">
        <v>0</v>
      </c>
      <c r="G1152" s="20">
        <v>0</v>
      </c>
      <c r="H1152" s="20">
        <v>0</v>
      </c>
      <c r="I1152" s="19">
        <v>217</v>
      </c>
    </row>
    <row r="1153" spans="2:9" x14ac:dyDescent="0.25">
      <c r="B1153" s="19" t="s">
        <v>47</v>
      </c>
      <c r="C1153" s="20">
        <v>140</v>
      </c>
      <c r="D1153" s="20">
        <v>21</v>
      </c>
      <c r="E1153" s="20">
        <v>30</v>
      </c>
      <c r="F1153" s="20">
        <v>255</v>
      </c>
      <c r="G1153" s="20">
        <v>251</v>
      </c>
      <c r="H1153" s="20">
        <v>30</v>
      </c>
      <c r="I1153" s="19">
        <v>727</v>
      </c>
    </row>
    <row r="1154" spans="2:9" x14ac:dyDescent="0.25">
      <c r="B1154" s="19" t="s">
        <v>96</v>
      </c>
      <c r="C1154" s="20">
        <v>500</v>
      </c>
      <c r="D1154" s="20">
        <v>12</v>
      </c>
      <c r="E1154" s="20">
        <v>0</v>
      </c>
      <c r="F1154" s="20">
        <v>0</v>
      </c>
      <c r="G1154" s="20">
        <v>0</v>
      </c>
      <c r="H1154" s="20">
        <v>0</v>
      </c>
      <c r="I1154" s="19">
        <v>512</v>
      </c>
    </row>
    <row r="1155" spans="2:9" x14ac:dyDescent="0.25">
      <c r="B1155" s="19" t="s">
        <v>83</v>
      </c>
      <c r="C1155" s="20">
        <v>229</v>
      </c>
      <c r="D1155" s="20">
        <v>2</v>
      </c>
      <c r="E1155" s="20">
        <v>0</v>
      </c>
      <c r="F1155" s="20">
        <v>11</v>
      </c>
      <c r="G1155" s="20">
        <v>0</v>
      </c>
      <c r="H1155" s="20">
        <v>0</v>
      </c>
      <c r="I1155" s="19">
        <v>242</v>
      </c>
    </row>
    <row r="1156" spans="2:9" x14ac:dyDescent="0.25">
      <c r="B1156" s="19" t="s">
        <v>97</v>
      </c>
      <c r="C1156" s="20">
        <v>6</v>
      </c>
      <c r="D1156" s="20">
        <v>22</v>
      </c>
      <c r="E1156" s="20">
        <v>0</v>
      </c>
      <c r="F1156" s="20">
        <v>0</v>
      </c>
      <c r="G1156" s="20">
        <v>0</v>
      </c>
      <c r="H1156" s="20">
        <v>2</v>
      </c>
      <c r="I1156" s="19">
        <v>30</v>
      </c>
    </row>
    <row r="1157" spans="2:9" x14ac:dyDescent="0.25">
      <c r="B1157" s="19" t="s">
        <v>177</v>
      </c>
      <c r="C1157" s="20">
        <v>2</v>
      </c>
      <c r="D1157" s="20">
        <v>0</v>
      </c>
      <c r="E1157" s="20">
        <v>0</v>
      </c>
      <c r="F1157" s="20">
        <v>0</v>
      </c>
      <c r="G1157" s="20">
        <v>0</v>
      </c>
      <c r="H1157" s="20">
        <v>0</v>
      </c>
      <c r="I1157" s="19">
        <v>2</v>
      </c>
    </row>
    <row r="1158" spans="2:9" x14ac:dyDescent="0.25">
      <c r="B1158" s="19" t="s">
        <v>99</v>
      </c>
      <c r="C1158" s="20">
        <v>28</v>
      </c>
      <c r="D1158" s="20">
        <v>17</v>
      </c>
      <c r="E1158" s="20">
        <v>0</v>
      </c>
      <c r="F1158" s="20">
        <v>0</v>
      </c>
      <c r="G1158" s="20">
        <v>0</v>
      </c>
      <c r="H1158" s="20">
        <v>0</v>
      </c>
      <c r="I1158" s="19">
        <v>45</v>
      </c>
    </row>
    <row r="1159" spans="2:9" x14ac:dyDescent="0.25">
      <c r="B1159" s="19" t="s">
        <v>100</v>
      </c>
      <c r="C1159" s="20">
        <v>1572</v>
      </c>
      <c r="D1159" s="20">
        <v>0</v>
      </c>
      <c r="E1159" s="20">
        <v>0</v>
      </c>
      <c r="F1159" s="20">
        <v>0</v>
      </c>
      <c r="G1159" s="20">
        <v>0</v>
      </c>
      <c r="H1159" s="20">
        <v>0</v>
      </c>
      <c r="I1159" s="19">
        <v>1572</v>
      </c>
    </row>
    <row r="1160" spans="2:9" x14ac:dyDescent="0.25">
      <c r="B1160" s="19" t="s">
        <v>101</v>
      </c>
      <c r="C1160" s="20">
        <v>4</v>
      </c>
      <c r="D1160" s="20">
        <v>0</v>
      </c>
      <c r="E1160" s="20">
        <v>0</v>
      </c>
      <c r="F1160" s="20">
        <v>0</v>
      </c>
      <c r="G1160" s="20">
        <v>0</v>
      </c>
      <c r="H1160" s="20">
        <v>0</v>
      </c>
      <c r="I1160" s="19">
        <v>4</v>
      </c>
    </row>
    <row r="1161" spans="2:9" x14ac:dyDescent="0.25">
      <c r="B1161" s="19" t="s">
        <v>102</v>
      </c>
      <c r="C1161" s="20">
        <v>96</v>
      </c>
      <c r="D1161" s="20">
        <v>1</v>
      </c>
      <c r="E1161" s="20">
        <v>5</v>
      </c>
      <c r="F1161" s="20">
        <v>3</v>
      </c>
      <c r="G1161" s="20">
        <v>6</v>
      </c>
      <c r="H1161" s="20">
        <v>0</v>
      </c>
      <c r="I1161" s="19">
        <v>111</v>
      </c>
    </row>
    <row r="1162" spans="2:9" x14ac:dyDescent="0.25">
      <c r="B1162" s="19" t="s">
        <v>103</v>
      </c>
      <c r="C1162" s="20">
        <v>42</v>
      </c>
      <c r="D1162" s="20">
        <v>0</v>
      </c>
      <c r="E1162" s="20">
        <v>23</v>
      </c>
      <c r="F1162" s="20">
        <v>1</v>
      </c>
      <c r="G1162" s="20">
        <v>0</v>
      </c>
      <c r="H1162" s="20">
        <v>0</v>
      </c>
      <c r="I1162" s="19">
        <v>66</v>
      </c>
    </row>
    <row r="1163" spans="2:9" x14ac:dyDescent="0.25">
      <c r="B1163" s="19" t="s">
        <v>104</v>
      </c>
      <c r="C1163" s="20">
        <v>3</v>
      </c>
      <c r="D1163" s="20">
        <v>19</v>
      </c>
      <c r="E1163" s="20">
        <v>10</v>
      </c>
      <c r="F1163" s="20">
        <v>0</v>
      </c>
      <c r="G1163" s="20">
        <v>0</v>
      </c>
      <c r="H1163" s="20">
        <v>0</v>
      </c>
      <c r="I1163" s="19">
        <v>32</v>
      </c>
    </row>
    <row r="1164" spans="2:9" x14ac:dyDescent="0.25">
      <c r="B1164" s="19" t="s">
        <v>105</v>
      </c>
      <c r="C1164" s="20">
        <v>65</v>
      </c>
      <c r="D1164" s="20">
        <v>151</v>
      </c>
      <c r="E1164" s="20">
        <v>127</v>
      </c>
      <c r="F1164" s="20">
        <v>25</v>
      </c>
      <c r="G1164" s="20">
        <v>0</v>
      </c>
      <c r="H1164" s="20">
        <v>0</v>
      </c>
      <c r="I1164" s="19">
        <v>368</v>
      </c>
    </row>
    <row r="1165" spans="2:9" x14ac:dyDescent="0.25">
      <c r="B1165" s="19" t="s">
        <v>106</v>
      </c>
      <c r="C1165" s="20">
        <v>119</v>
      </c>
      <c r="D1165" s="20">
        <v>0</v>
      </c>
      <c r="E1165" s="20">
        <v>0</v>
      </c>
      <c r="F1165" s="20">
        <v>0</v>
      </c>
      <c r="G1165" s="20">
        <v>6</v>
      </c>
      <c r="H1165" s="20">
        <v>0</v>
      </c>
      <c r="I1165" s="19">
        <v>125</v>
      </c>
    </row>
    <row r="1166" spans="2:9" x14ac:dyDescent="0.25">
      <c r="B1166" s="19" t="s">
        <v>107</v>
      </c>
      <c r="C1166" s="20">
        <v>490</v>
      </c>
      <c r="D1166" s="20">
        <v>496</v>
      </c>
      <c r="E1166" s="20">
        <v>59</v>
      </c>
      <c r="F1166" s="20">
        <v>0</v>
      </c>
      <c r="G1166" s="20">
        <v>0</v>
      </c>
      <c r="H1166" s="20">
        <v>0</v>
      </c>
      <c r="I1166" s="19">
        <v>1045</v>
      </c>
    </row>
    <row r="1167" spans="2:9" x14ac:dyDescent="0.25">
      <c r="B1167" s="19" t="s">
        <v>49</v>
      </c>
      <c r="C1167" s="20">
        <v>27</v>
      </c>
      <c r="D1167" s="20">
        <v>0</v>
      </c>
      <c r="E1167" s="20">
        <v>0</v>
      </c>
      <c r="F1167" s="20">
        <v>0</v>
      </c>
      <c r="G1167" s="20">
        <v>0</v>
      </c>
      <c r="H1167" s="20">
        <v>0</v>
      </c>
      <c r="I1167" s="19">
        <v>27</v>
      </c>
    </row>
    <row r="1168" spans="2:9" x14ac:dyDescent="0.25">
      <c r="B1168" s="19" t="s">
        <v>50</v>
      </c>
      <c r="C1168" s="20">
        <v>0</v>
      </c>
      <c r="D1168" s="20">
        <v>0</v>
      </c>
      <c r="E1168" s="20">
        <v>23</v>
      </c>
      <c r="F1168" s="20">
        <v>217</v>
      </c>
      <c r="G1168" s="20">
        <v>0</v>
      </c>
      <c r="H1168" s="20">
        <v>0</v>
      </c>
      <c r="I1168" s="19">
        <v>240</v>
      </c>
    </row>
    <row r="1169" spans="2:9" x14ac:dyDescent="0.25">
      <c r="B1169" s="19" t="s">
        <v>108</v>
      </c>
      <c r="C1169" s="20">
        <v>35</v>
      </c>
      <c r="D1169" s="20">
        <v>0</v>
      </c>
      <c r="E1169" s="20">
        <v>68</v>
      </c>
      <c r="F1169" s="20">
        <v>0</v>
      </c>
      <c r="G1169" s="20">
        <v>0</v>
      </c>
      <c r="H1169" s="20">
        <v>0</v>
      </c>
      <c r="I1169" s="19">
        <v>103</v>
      </c>
    </row>
    <row r="1170" spans="2:9" x14ac:dyDescent="0.25">
      <c r="B1170" s="19" t="s">
        <v>109</v>
      </c>
      <c r="C1170" s="20">
        <v>91</v>
      </c>
      <c r="D1170" s="20">
        <v>37</v>
      </c>
      <c r="E1170" s="20">
        <v>0</v>
      </c>
      <c r="F1170" s="20">
        <v>0</v>
      </c>
      <c r="G1170" s="20">
        <v>0</v>
      </c>
      <c r="H1170" s="20">
        <v>0</v>
      </c>
      <c r="I1170" s="19">
        <v>128</v>
      </c>
    </row>
    <row r="1171" spans="2:9" x14ac:dyDescent="0.25">
      <c r="B1171" s="19" t="s">
        <v>178</v>
      </c>
      <c r="C1171" s="20">
        <v>1</v>
      </c>
      <c r="D1171" s="20">
        <v>3</v>
      </c>
      <c r="E1171" s="20">
        <v>1</v>
      </c>
      <c r="F1171" s="20">
        <v>0</v>
      </c>
      <c r="G1171" s="20">
        <v>0</v>
      </c>
      <c r="H1171" s="20">
        <v>0</v>
      </c>
      <c r="I1171" s="19">
        <v>5</v>
      </c>
    </row>
    <row r="1172" spans="2:9" x14ac:dyDescent="0.25">
      <c r="B1172" s="19" t="s">
        <v>74</v>
      </c>
      <c r="C1172" s="20">
        <v>49</v>
      </c>
      <c r="D1172" s="20">
        <v>0</v>
      </c>
      <c r="E1172" s="20">
        <v>0</v>
      </c>
      <c r="F1172" s="20">
        <v>0</v>
      </c>
      <c r="G1172" s="20">
        <v>0</v>
      </c>
      <c r="H1172" s="20">
        <v>0</v>
      </c>
      <c r="I1172" s="19">
        <v>49</v>
      </c>
    </row>
    <row r="1173" spans="2:9" x14ac:dyDescent="0.25">
      <c r="B1173" s="19" t="s">
        <v>112</v>
      </c>
      <c r="C1173" s="20">
        <v>0</v>
      </c>
      <c r="D1173" s="20">
        <v>0</v>
      </c>
      <c r="E1173" s="20">
        <v>0</v>
      </c>
      <c r="F1173" s="20">
        <v>0</v>
      </c>
      <c r="G1173" s="20">
        <v>0</v>
      </c>
      <c r="H1173" s="20">
        <v>99</v>
      </c>
      <c r="I1173" s="19">
        <v>99</v>
      </c>
    </row>
    <row r="1174" spans="2:9" x14ac:dyDescent="0.25">
      <c r="B1174" s="19" t="s">
        <v>180</v>
      </c>
      <c r="C1174" s="20">
        <v>1</v>
      </c>
      <c r="D1174" s="20">
        <v>0</v>
      </c>
      <c r="E1174" s="20">
        <v>0</v>
      </c>
      <c r="F1174" s="20">
        <v>24</v>
      </c>
      <c r="G1174" s="20">
        <v>0</v>
      </c>
      <c r="H1174" s="20">
        <v>0</v>
      </c>
      <c r="I1174" s="19">
        <v>25</v>
      </c>
    </row>
    <row r="1175" spans="2:9" x14ac:dyDescent="0.25">
      <c r="B1175" s="19" t="s">
        <v>140</v>
      </c>
      <c r="C1175" s="20">
        <v>2</v>
      </c>
      <c r="D1175" s="20">
        <v>4</v>
      </c>
      <c r="E1175" s="20">
        <v>0</v>
      </c>
      <c r="F1175" s="20">
        <v>0</v>
      </c>
      <c r="G1175" s="20">
        <v>0</v>
      </c>
      <c r="H1175" s="20">
        <v>0</v>
      </c>
      <c r="I1175" s="19">
        <v>6</v>
      </c>
    </row>
    <row r="1176" spans="2:9" x14ac:dyDescent="0.25">
      <c r="B1176" s="19" t="s">
        <v>179</v>
      </c>
      <c r="C1176" s="20">
        <v>505</v>
      </c>
      <c r="D1176" s="20">
        <v>0</v>
      </c>
      <c r="E1176" s="20">
        <v>0</v>
      </c>
      <c r="F1176" s="20">
        <v>0</v>
      </c>
      <c r="G1176" s="20">
        <v>0</v>
      </c>
      <c r="H1176" s="20">
        <v>0</v>
      </c>
      <c r="I1176" s="19">
        <v>505</v>
      </c>
    </row>
    <row r="1177" spans="2:9" x14ac:dyDescent="0.25">
      <c r="B1177" s="19" t="s">
        <v>84</v>
      </c>
      <c r="C1177" s="20">
        <v>185</v>
      </c>
      <c r="D1177" s="20">
        <v>21</v>
      </c>
      <c r="E1177" s="20">
        <v>52</v>
      </c>
      <c r="F1177" s="20">
        <v>9</v>
      </c>
      <c r="G1177" s="20">
        <v>15</v>
      </c>
      <c r="H1177" s="20">
        <v>0</v>
      </c>
      <c r="I1177" s="19">
        <v>282</v>
      </c>
    </row>
    <row r="1178" spans="2:9" x14ac:dyDescent="0.25">
      <c r="B1178" s="19" t="s">
        <v>115</v>
      </c>
      <c r="C1178" s="20">
        <v>225</v>
      </c>
      <c r="D1178" s="20">
        <v>66</v>
      </c>
      <c r="E1178" s="20">
        <v>0</v>
      </c>
      <c r="F1178" s="20">
        <v>0</v>
      </c>
      <c r="G1178" s="20">
        <v>0</v>
      </c>
      <c r="H1178" s="20">
        <v>0</v>
      </c>
      <c r="I1178" s="19">
        <v>291</v>
      </c>
    </row>
    <row r="1179" spans="2:9" x14ac:dyDescent="0.25">
      <c r="B1179" s="19" t="s">
        <v>116</v>
      </c>
      <c r="C1179" s="20">
        <v>8</v>
      </c>
      <c r="D1179" s="20">
        <v>0</v>
      </c>
      <c r="E1179" s="20">
        <v>3</v>
      </c>
      <c r="F1179" s="20">
        <v>0</v>
      </c>
      <c r="G1179" s="20">
        <v>0</v>
      </c>
      <c r="H1179" s="20">
        <v>0</v>
      </c>
      <c r="I1179" s="19">
        <v>11</v>
      </c>
    </row>
    <row r="1180" spans="2:9" x14ac:dyDescent="0.25">
      <c r="B1180" s="19" t="s">
        <v>118</v>
      </c>
      <c r="C1180" s="20">
        <v>22</v>
      </c>
      <c r="D1180" s="20">
        <v>0</v>
      </c>
      <c r="E1180" s="20">
        <v>0</v>
      </c>
      <c r="F1180" s="20">
        <v>0</v>
      </c>
      <c r="G1180" s="20">
        <v>0</v>
      </c>
      <c r="H1180" s="20">
        <v>0</v>
      </c>
      <c r="I1180" s="19">
        <v>22</v>
      </c>
    </row>
    <row r="1181" spans="2:9" x14ac:dyDescent="0.25">
      <c r="B1181" s="19" t="s">
        <v>119</v>
      </c>
      <c r="C1181" s="20">
        <v>674</v>
      </c>
      <c r="D1181" s="20">
        <v>5</v>
      </c>
      <c r="E1181" s="20">
        <v>0</v>
      </c>
      <c r="F1181" s="20">
        <v>0</v>
      </c>
      <c r="G1181" s="20">
        <v>0</v>
      </c>
      <c r="H1181" s="20">
        <v>0</v>
      </c>
      <c r="I1181" s="19">
        <v>679</v>
      </c>
    </row>
    <row r="1182" spans="2:9" x14ac:dyDescent="0.25">
      <c r="B1182" s="19" t="s">
        <v>120</v>
      </c>
      <c r="C1182" s="20">
        <v>201</v>
      </c>
      <c r="D1182" s="20">
        <v>0</v>
      </c>
      <c r="E1182" s="20">
        <v>0</v>
      </c>
      <c r="F1182" s="20">
        <v>0</v>
      </c>
      <c r="G1182" s="20">
        <v>0</v>
      </c>
      <c r="H1182" s="20">
        <v>0</v>
      </c>
      <c r="I1182" s="19">
        <v>201</v>
      </c>
    </row>
    <row r="1183" spans="2:9" x14ac:dyDescent="0.25">
      <c r="B1183" s="19" t="s">
        <v>121</v>
      </c>
      <c r="C1183" s="20">
        <v>8</v>
      </c>
      <c r="D1183" s="20">
        <v>0</v>
      </c>
      <c r="E1183" s="20">
        <v>0</v>
      </c>
      <c r="F1183" s="20">
        <v>0</v>
      </c>
      <c r="G1183" s="20">
        <v>0</v>
      </c>
      <c r="H1183" s="20">
        <v>0</v>
      </c>
      <c r="I1183" s="19">
        <v>8</v>
      </c>
    </row>
    <row r="1184" spans="2:9" x14ac:dyDescent="0.25">
      <c r="B1184" s="19" t="s">
        <v>122</v>
      </c>
      <c r="C1184" s="20">
        <v>139</v>
      </c>
      <c r="D1184" s="20">
        <v>0</v>
      </c>
      <c r="E1184" s="20">
        <v>0</v>
      </c>
      <c r="F1184" s="20">
        <v>0</v>
      </c>
      <c r="G1184" s="20">
        <v>0</v>
      </c>
      <c r="H1184" s="20">
        <v>0</v>
      </c>
      <c r="I1184" s="19">
        <v>139</v>
      </c>
    </row>
    <row r="1185" spans="2:9" x14ac:dyDescent="0.25">
      <c r="B1185" s="19" t="s">
        <v>123</v>
      </c>
      <c r="C1185" s="20">
        <v>435</v>
      </c>
      <c r="D1185" s="20">
        <v>0</v>
      </c>
      <c r="E1185" s="20">
        <v>0</v>
      </c>
      <c r="F1185" s="20">
        <v>0</v>
      </c>
      <c r="G1185" s="20">
        <v>0</v>
      </c>
      <c r="H1185" s="20">
        <v>0</v>
      </c>
      <c r="I1185" s="19">
        <v>435</v>
      </c>
    </row>
    <row r="1186" spans="2:9" x14ac:dyDescent="0.25">
      <c r="B1186" s="19" t="s">
        <v>144</v>
      </c>
      <c r="C1186" s="20">
        <v>10</v>
      </c>
      <c r="D1186" s="20">
        <v>0</v>
      </c>
      <c r="E1186" s="20">
        <v>0</v>
      </c>
      <c r="F1186" s="20">
        <v>0</v>
      </c>
      <c r="G1186" s="20">
        <v>0</v>
      </c>
      <c r="H1186" s="20">
        <v>0</v>
      </c>
      <c r="I1186" s="19">
        <v>10</v>
      </c>
    </row>
    <row r="1187" spans="2:9" x14ac:dyDescent="0.25">
      <c r="B1187" s="19" t="s">
        <v>124</v>
      </c>
      <c r="C1187" s="20">
        <v>0</v>
      </c>
      <c r="D1187" s="20">
        <v>0</v>
      </c>
      <c r="E1187" s="20">
        <v>3</v>
      </c>
      <c r="F1187" s="20">
        <v>0</v>
      </c>
      <c r="G1187" s="20">
        <v>0</v>
      </c>
      <c r="H1187" s="20">
        <v>0</v>
      </c>
      <c r="I1187" s="19">
        <v>3</v>
      </c>
    </row>
    <row r="1188" spans="2:9" x14ac:dyDescent="0.25">
      <c r="B1188" s="19" t="s">
        <v>147</v>
      </c>
      <c r="C1188" s="20">
        <v>1</v>
      </c>
      <c r="D1188" s="20">
        <v>0</v>
      </c>
      <c r="E1188" s="20">
        <v>0</v>
      </c>
      <c r="F1188" s="20">
        <v>0</v>
      </c>
      <c r="G1188" s="20">
        <v>0</v>
      </c>
      <c r="H1188" s="20">
        <v>0</v>
      </c>
      <c r="I1188" s="19">
        <v>1</v>
      </c>
    </row>
    <row r="1189" spans="2:9" x14ac:dyDescent="0.25">
      <c r="B1189" s="19" t="s">
        <v>181</v>
      </c>
      <c r="C1189" s="20">
        <v>9</v>
      </c>
      <c r="D1189" s="20">
        <v>0</v>
      </c>
      <c r="E1189" s="20">
        <v>0</v>
      </c>
      <c r="F1189" s="20">
        <v>0</v>
      </c>
      <c r="G1189" s="20">
        <v>0</v>
      </c>
      <c r="H1189" s="20">
        <v>0</v>
      </c>
      <c r="I1189" s="19">
        <v>9</v>
      </c>
    </row>
    <row r="1190" spans="2:9" x14ac:dyDescent="0.25">
      <c r="B1190" s="19" t="s">
        <v>169</v>
      </c>
      <c r="C1190" s="20">
        <v>366</v>
      </c>
      <c r="D1190" s="20">
        <v>0</v>
      </c>
      <c r="E1190" s="20">
        <v>0</v>
      </c>
      <c r="F1190" s="20">
        <v>2</v>
      </c>
      <c r="G1190" s="20">
        <v>0</v>
      </c>
      <c r="H1190" s="20">
        <v>0</v>
      </c>
      <c r="I1190" s="19">
        <v>368</v>
      </c>
    </row>
    <row r="1191" spans="2:9" x14ac:dyDescent="0.25">
      <c r="B1191" s="19" t="s">
        <v>129</v>
      </c>
      <c r="C1191" s="20">
        <v>21</v>
      </c>
      <c r="D1191" s="20">
        <v>0</v>
      </c>
      <c r="E1191" s="20">
        <v>0</v>
      </c>
      <c r="F1191" s="20">
        <v>0</v>
      </c>
      <c r="G1191" s="20">
        <v>0</v>
      </c>
      <c r="H1191" s="20">
        <v>0</v>
      </c>
      <c r="I1191" s="19">
        <v>21</v>
      </c>
    </row>
    <row r="1192" spans="2:9" x14ac:dyDescent="0.25">
      <c r="B1192" s="19" t="s">
        <v>130</v>
      </c>
      <c r="C1192" s="20">
        <v>27</v>
      </c>
      <c r="D1192" s="20">
        <v>4</v>
      </c>
      <c r="E1192" s="20">
        <v>0</v>
      </c>
      <c r="F1192" s="20">
        <v>0</v>
      </c>
      <c r="G1192" s="20">
        <v>0</v>
      </c>
      <c r="H1192" s="20">
        <v>0</v>
      </c>
      <c r="I1192" s="19">
        <v>31</v>
      </c>
    </row>
    <row r="1193" spans="2:9" x14ac:dyDescent="0.25">
      <c r="B1193" s="19" t="s">
        <v>131</v>
      </c>
      <c r="C1193" s="20">
        <v>2</v>
      </c>
      <c r="D1193" s="20">
        <v>0</v>
      </c>
      <c r="E1193" s="20">
        <v>0</v>
      </c>
      <c r="F1193" s="20">
        <v>0</v>
      </c>
      <c r="G1193" s="20">
        <v>0</v>
      </c>
      <c r="H1193" s="20">
        <v>0</v>
      </c>
      <c r="I1193" s="19">
        <v>2</v>
      </c>
    </row>
    <row r="1194" spans="2:9" x14ac:dyDescent="0.25">
      <c r="B1194" s="19" t="s">
        <v>132</v>
      </c>
      <c r="C1194" s="20">
        <v>0</v>
      </c>
      <c r="D1194" s="20">
        <v>0</v>
      </c>
      <c r="E1194" s="20">
        <v>2</v>
      </c>
      <c r="F1194" s="20">
        <v>0</v>
      </c>
      <c r="G1194" s="20">
        <v>0</v>
      </c>
      <c r="H1194" s="20">
        <v>31</v>
      </c>
      <c r="I1194" s="19">
        <v>33</v>
      </c>
    </row>
    <row r="1195" spans="2:9" x14ac:dyDescent="0.25">
      <c r="B1195" s="19" t="s">
        <v>133</v>
      </c>
      <c r="C1195" s="20">
        <v>1</v>
      </c>
      <c r="D1195" s="20">
        <v>0</v>
      </c>
      <c r="E1195" s="20">
        <v>0</v>
      </c>
      <c r="F1195" s="20">
        <v>0</v>
      </c>
      <c r="G1195" s="20">
        <v>0</v>
      </c>
      <c r="H1195" s="20">
        <v>0</v>
      </c>
      <c r="I1195" s="19">
        <v>1</v>
      </c>
    </row>
    <row r="1196" spans="2:9" x14ac:dyDescent="0.25">
      <c r="B1196" s="19" t="s">
        <v>134</v>
      </c>
      <c r="C1196" s="20">
        <v>34</v>
      </c>
      <c r="D1196" s="20">
        <v>0</v>
      </c>
      <c r="E1196" s="20">
        <v>6</v>
      </c>
      <c r="F1196" s="20">
        <v>0</v>
      </c>
      <c r="G1196" s="20">
        <v>0</v>
      </c>
      <c r="H1196" s="20">
        <v>0</v>
      </c>
      <c r="I1196" s="19">
        <v>40</v>
      </c>
    </row>
    <row r="1197" spans="2:9" x14ac:dyDescent="0.25">
      <c r="B1197" s="19" t="s">
        <v>182</v>
      </c>
      <c r="C1197" s="20">
        <v>1</v>
      </c>
      <c r="D1197" s="20">
        <v>0</v>
      </c>
      <c r="E1197" s="20">
        <v>0</v>
      </c>
      <c r="F1197" s="20">
        <v>0</v>
      </c>
      <c r="G1197" s="20">
        <v>0</v>
      </c>
      <c r="H1197" s="20">
        <v>0</v>
      </c>
      <c r="I1197" s="19">
        <v>1</v>
      </c>
    </row>
    <row r="1198" spans="2:9" x14ac:dyDescent="0.25">
      <c r="B1198" s="19"/>
      <c r="C1198" s="20"/>
      <c r="D1198" s="20"/>
      <c r="E1198" s="20"/>
      <c r="F1198" s="20"/>
      <c r="G1198" s="20"/>
      <c r="H1198" s="20"/>
      <c r="I1198" s="19"/>
    </row>
    <row r="1199" spans="2:9" x14ac:dyDescent="0.25">
      <c r="B1199" s="19"/>
      <c r="C1199" s="20"/>
      <c r="D1199" s="20"/>
      <c r="E1199" s="20"/>
      <c r="F1199" s="20"/>
      <c r="G1199" s="20"/>
      <c r="H1199" s="20"/>
      <c r="I1199" s="19"/>
    </row>
    <row r="1200" spans="2:9" x14ac:dyDescent="0.25">
      <c r="B1200" s="19"/>
      <c r="C1200" s="20"/>
      <c r="D1200" s="20"/>
      <c r="E1200" s="20"/>
      <c r="F1200" s="20"/>
      <c r="G1200" s="20"/>
      <c r="H1200" s="20"/>
      <c r="I1200" s="19"/>
    </row>
    <row r="1201" spans="2:9" x14ac:dyDescent="0.25">
      <c r="B1201" s="19"/>
      <c r="C1201" s="20"/>
      <c r="D1201" s="20"/>
      <c r="E1201" s="20"/>
      <c r="F1201" s="20"/>
      <c r="G1201" s="20"/>
      <c r="H1201" s="20"/>
      <c r="I1201" s="19"/>
    </row>
    <row r="1202" spans="2:9" x14ac:dyDescent="0.25">
      <c r="B1202" s="19"/>
      <c r="C1202" s="20"/>
      <c r="D1202" s="20"/>
      <c r="E1202" s="20"/>
      <c r="F1202" s="20"/>
      <c r="G1202" s="20"/>
      <c r="H1202" s="20"/>
      <c r="I1202" s="19"/>
    </row>
    <row r="1203" spans="2:9" x14ac:dyDescent="0.25">
      <c r="B1203" s="19"/>
      <c r="C1203" s="20"/>
      <c r="D1203" s="20"/>
      <c r="E1203" s="20"/>
      <c r="F1203" s="20"/>
      <c r="G1203" s="20"/>
      <c r="H1203" s="20"/>
      <c r="I1203" s="19"/>
    </row>
    <row r="1204" spans="2:9" x14ac:dyDescent="0.25">
      <c r="B1204" s="19"/>
      <c r="C1204" s="20"/>
      <c r="D1204" s="20"/>
      <c r="E1204" s="20"/>
      <c r="F1204" s="20"/>
      <c r="G1204" s="20"/>
      <c r="H1204" s="20"/>
      <c r="I1204" s="19"/>
    </row>
    <row r="1205" spans="2:9" x14ac:dyDescent="0.25">
      <c r="B1205" s="19"/>
      <c r="C1205" s="20"/>
      <c r="D1205" s="20"/>
      <c r="E1205" s="20"/>
      <c r="F1205" s="20"/>
      <c r="G1205" s="20"/>
      <c r="H1205" s="20"/>
      <c r="I1205" s="19"/>
    </row>
    <row r="1206" spans="2:9" x14ac:dyDescent="0.25">
      <c r="B1206" s="19"/>
      <c r="C1206" s="20"/>
      <c r="D1206" s="20"/>
      <c r="E1206" s="20"/>
      <c r="F1206" s="20"/>
      <c r="G1206" s="20"/>
      <c r="H1206" s="20"/>
      <c r="I1206" s="19"/>
    </row>
    <row r="1207" spans="2:9" x14ac:dyDescent="0.25">
      <c r="B1207" s="19"/>
      <c r="C1207" s="20"/>
      <c r="D1207" s="20"/>
      <c r="E1207" s="20"/>
      <c r="F1207" s="20"/>
      <c r="G1207" s="20"/>
      <c r="H1207" s="20"/>
      <c r="I1207" s="19"/>
    </row>
    <row r="1208" spans="2:9" x14ac:dyDescent="0.25">
      <c r="B1208" s="19"/>
      <c r="C1208" s="20"/>
      <c r="D1208" s="20"/>
      <c r="E1208" s="20"/>
      <c r="F1208" s="20"/>
      <c r="G1208" s="20"/>
      <c r="H1208" s="20"/>
      <c r="I1208" s="19"/>
    </row>
    <row r="1209" spans="2:9" x14ac:dyDescent="0.25">
      <c r="B1209" s="19"/>
      <c r="C1209" s="20"/>
      <c r="D1209" s="20"/>
      <c r="E1209" s="20"/>
      <c r="F1209" s="20"/>
      <c r="G1209" s="20"/>
      <c r="H1209" s="20"/>
      <c r="I1209" s="19"/>
    </row>
    <row r="1210" spans="2:9" x14ac:dyDescent="0.25">
      <c r="B1210" s="19"/>
      <c r="C1210" s="20"/>
      <c r="D1210" s="20"/>
      <c r="E1210" s="20"/>
      <c r="F1210" s="20"/>
      <c r="G1210" s="20"/>
      <c r="H1210" s="20"/>
      <c r="I1210" s="19"/>
    </row>
    <row r="1211" spans="2:9" x14ac:dyDescent="0.25">
      <c r="B1211" s="19"/>
      <c r="C1211" s="20"/>
      <c r="D1211" s="20"/>
      <c r="E1211" s="20"/>
      <c r="F1211" s="20"/>
      <c r="G1211" s="20"/>
      <c r="H1211" s="20"/>
      <c r="I1211" s="19"/>
    </row>
    <row r="1212" spans="2:9" x14ac:dyDescent="0.25">
      <c r="B1212" s="19"/>
      <c r="C1212" s="20"/>
      <c r="D1212" s="20"/>
      <c r="E1212" s="20"/>
      <c r="F1212" s="20"/>
      <c r="G1212" s="20"/>
      <c r="H1212" s="20"/>
      <c r="I1212" s="19"/>
    </row>
    <row r="1213" spans="2:9" x14ac:dyDescent="0.25">
      <c r="B1213" s="19"/>
      <c r="C1213" s="20"/>
      <c r="D1213" s="20"/>
      <c r="E1213" s="20"/>
      <c r="F1213" s="20"/>
      <c r="G1213" s="20"/>
      <c r="H1213" s="20"/>
      <c r="I1213" s="19"/>
    </row>
    <row r="1214" spans="2:9" x14ac:dyDescent="0.25">
      <c r="B1214" s="19"/>
      <c r="C1214" s="20"/>
      <c r="D1214" s="20"/>
      <c r="E1214" s="20"/>
      <c r="F1214" s="20"/>
      <c r="G1214" s="20"/>
      <c r="H1214" s="20"/>
      <c r="I1214" s="19"/>
    </row>
    <row r="1215" spans="2:9" x14ac:dyDescent="0.25">
      <c r="B1215" s="19"/>
      <c r="C1215" s="20"/>
      <c r="D1215" s="20"/>
      <c r="E1215" s="20"/>
      <c r="F1215" s="20"/>
      <c r="G1215" s="20"/>
      <c r="H1215" s="20"/>
      <c r="I1215" s="19"/>
    </row>
    <row r="1216" spans="2:9" x14ac:dyDescent="0.25">
      <c r="B1216" s="19"/>
      <c r="C1216" s="20"/>
      <c r="D1216" s="20"/>
      <c r="E1216" s="20"/>
      <c r="F1216" s="20"/>
      <c r="G1216" s="20"/>
      <c r="H1216" s="20"/>
      <c r="I1216" s="19"/>
    </row>
    <row r="1217" spans="2:10" x14ac:dyDescent="0.25">
      <c r="B1217" s="19"/>
      <c r="C1217" s="20"/>
      <c r="D1217" s="20"/>
      <c r="E1217" s="20"/>
      <c r="F1217" s="20"/>
      <c r="G1217" s="20"/>
      <c r="H1217" s="20"/>
      <c r="I1217" s="19"/>
    </row>
    <row r="1218" spans="2:10" x14ac:dyDescent="0.25">
      <c r="B1218" s="19" t="s">
        <v>8</v>
      </c>
      <c r="C1218" s="19">
        <f t="shared" ref="C1218:H1218" si="13">SUM(C1137:C1207)</f>
        <v>321919</v>
      </c>
      <c r="D1218" s="19">
        <f t="shared" si="13"/>
        <v>4348</v>
      </c>
      <c r="E1218" s="19">
        <f t="shared" si="13"/>
        <v>2079</v>
      </c>
      <c r="F1218" s="19">
        <f t="shared" si="13"/>
        <v>1067</v>
      </c>
      <c r="G1218" s="19">
        <f t="shared" si="13"/>
        <v>564</v>
      </c>
      <c r="H1218" s="19">
        <f t="shared" si="13"/>
        <v>543</v>
      </c>
      <c r="I1218" s="19">
        <f>SUM(I1137:I1207)</f>
        <v>330520</v>
      </c>
    </row>
    <row r="1219" spans="2:10" ht="15.75" thickBot="1" x14ac:dyDescent="0.3">
      <c r="B1219" s="26"/>
      <c r="C1219" s="27"/>
      <c r="D1219" s="27"/>
      <c r="E1219" s="27"/>
      <c r="F1219" s="27"/>
      <c r="G1219" s="27"/>
      <c r="H1219" s="27"/>
      <c r="I1219" s="27"/>
      <c r="J1219" s="28"/>
    </row>
    <row r="1220" spans="2:10" ht="16.5" thickBot="1" x14ac:dyDescent="0.3">
      <c r="B1220" s="48" t="s">
        <v>67</v>
      </c>
      <c r="C1220" s="49"/>
      <c r="D1220" s="49"/>
      <c r="E1220" s="49"/>
      <c r="F1220" s="49"/>
      <c r="G1220" s="49"/>
      <c r="H1220" s="50"/>
      <c r="I1220" s="61" t="str">
        <f>$I$26</f>
        <v>ACUMULAT DESEMBRE 2021</v>
      </c>
    </row>
    <row r="1221" spans="2:10" x14ac:dyDescent="0.25">
      <c r="B1221" s="17" t="s">
        <v>31</v>
      </c>
      <c r="C1221" s="18" t="s">
        <v>32</v>
      </c>
      <c r="D1221" s="18" t="s">
        <v>33</v>
      </c>
      <c r="E1221" s="18" t="s">
        <v>34</v>
      </c>
      <c r="F1221" s="18" t="s">
        <v>35</v>
      </c>
      <c r="G1221" s="18" t="s">
        <v>36</v>
      </c>
      <c r="H1221" s="18" t="s">
        <v>37</v>
      </c>
      <c r="I1221" s="18" t="s">
        <v>8</v>
      </c>
    </row>
    <row r="1222" spans="2:10" x14ac:dyDescent="0.25">
      <c r="B1222" s="19" t="s">
        <v>38</v>
      </c>
      <c r="C1222" s="20">
        <v>124195</v>
      </c>
      <c r="D1222" s="20">
        <v>7285</v>
      </c>
      <c r="E1222" s="20">
        <v>388</v>
      </c>
      <c r="F1222" s="20">
        <v>400</v>
      </c>
      <c r="G1222" s="20">
        <v>0</v>
      </c>
      <c r="H1222" s="20">
        <v>305</v>
      </c>
      <c r="I1222" s="19">
        <v>132573</v>
      </c>
    </row>
    <row r="1223" spans="2:10" x14ac:dyDescent="0.25">
      <c r="B1223" s="19" t="s">
        <v>39</v>
      </c>
      <c r="C1223" s="20">
        <v>78671</v>
      </c>
      <c r="D1223" s="20">
        <v>2506</v>
      </c>
      <c r="E1223" s="20">
        <v>205</v>
      </c>
      <c r="F1223" s="20">
        <v>35</v>
      </c>
      <c r="G1223" s="20">
        <v>0</v>
      </c>
      <c r="H1223" s="20">
        <v>48</v>
      </c>
      <c r="I1223" s="19">
        <v>81465</v>
      </c>
    </row>
    <row r="1224" spans="2:10" x14ac:dyDescent="0.25">
      <c r="B1224" s="19" t="s">
        <v>40</v>
      </c>
      <c r="C1224" s="20">
        <v>41854</v>
      </c>
      <c r="D1224" s="20">
        <v>2239</v>
      </c>
      <c r="E1224" s="20">
        <v>0</v>
      </c>
      <c r="F1224" s="20">
        <v>25</v>
      </c>
      <c r="G1224" s="20">
        <v>0</v>
      </c>
      <c r="H1224" s="20">
        <v>47</v>
      </c>
      <c r="I1224" s="19">
        <v>44165</v>
      </c>
    </row>
    <row r="1225" spans="2:10" x14ac:dyDescent="0.25">
      <c r="B1225" s="19" t="s">
        <v>41</v>
      </c>
      <c r="C1225" s="20">
        <v>17870</v>
      </c>
      <c r="D1225" s="20">
        <v>5893</v>
      </c>
      <c r="E1225" s="20">
        <v>587</v>
      </c>
      <c r="F1225" s="20">
        <v>269</v>
      </c>
      <c r="G1225" s="20">
        <v>0</v>
      </c>
      <c r="H1225" s="20">
        <v>82</v>
      </c>
      <c r="I1225" s="19">
        <v>24701</v>
      </c>
    </row>
    <row r="1226" spans="2:10" x14ac:dyDescent="0.25">
      <c r="B1226" s="19" t="s">
        <v>42</v>
      </c>
      <c r="C1226" s="20">
        <v>8053</v>
      </c>
      <c r="D1226" s="20">
        <v>166</v>
      </c>
      <c r="E1226" s="20">
        <v>14</v>
      </c>
      <c r="F1226" s="20">
        <v>20</v>
      </c>
      <c r="G1226" s="20">
        <v>0</v>
      </c>
      <c r="H1226" s="20">
        <v>5</v>
      </c>
      <c r="I1226" s="19">
        <v>8258</v>
      </c>
    </row>
    <row r="1227" spans="2:10" x14ac:dyDescent="0.25">
      <c r="B1227" s="19" t="s">
        <v>43</v>
      </c>
      <c r="C1227" s="20">
        <v>4491</v>
      </c>
      <c r="D1227" s="20">
        <v>41</v>
      </c>
      <c r="E1227" s="20">
        <v>4</v>
      </c>
      <c r="F1227" s="20">
        <v>2</v>
      </c>
      <c r="G1227" s="20">
        <v>0</v>
      </c>
      <c r="H1227" s="20">
        <v>16</v>
      </c>
      <c r="I1227" s="19">
        <v>4554</v>
      </c>
    </row>
    <row r="1228" spans="2:10" x14ac:dyDescent="0.25">
      <c r="B1228" s="19" t="s">
        <v>89</v>
      </c>
      <c r="C1228" s="20">
        <v>33</v>
      </c>
      <c r="D1228" s="20">
        <v>0</v>
      </c>
      <c r="E1228" s="20">
        <v>0</v>
      </c>
      <c r="F1228" s="20">
        <v>0</v>
      </c>
      <c r="G1228" s="20">
        <v>0</v>
      </c>
      <c r="H1228" s="20">
        <v>0</v>
      </c>
      <c r="I1228" s="19">
        <v>33</v>
      </c>
    </row>
    <row r="1229" spans="2:10" x14ac:dyDescent="0.25">
      <c r="B1229" s="19" t="s">
        <v>90</v>
      </c>
      <c r="C1229" s="20">
        <v>28</v>
      </c>
      <c r="D1229" s="20">
        <v>2</v>
      </c>
      <c r="E1229" s="20">
        <v>0</v>
      </c>
      <c r="F1229" s="20">
        <v>0</v>
      </c>
      <c r="G1229" s="20">
        <v>0</v>
      </c>
      <c r="H1229" s="20">
        <v>0</v>
      </c>
      <c r="I1229" s="19">
        <v>30</v>
      </c>
    </row>
    <row r="1230" spans="2:10" x14ac:dyDescent="0.25">
      <c r="B1230" s="19" t="s">
        <v>91</v>
      </c>
      <c r="C1230" s="20">
        <v>25310</v>
      </c>
      <c r="D1230" s="20">
        <v>687</v>
      </c>
      <c r="E1230" s="20">
        <v>57</v>
      </c>
      <c r="F1230" s="20">
        <v>41</v>
      </c>
      <c r="G1230" s="20">
        <v>51</v>
      </c>
      <c r="H1230" s="20">
        <v>0</v>
      </c>
      <c r="I1230" s="19">
        <v>26146</v>
      </c>
    </row>
    <row r="1231" spans="2:10" x14ac:dyDescent="0.25">
      <c r="B1231" s="19" t="s">
        <v>92</v>
      </c>
      <c r="C1231" s="20">
        <v>10544</v>
      </c>
      <c r="D1231" s="20">
        <v>7192</v>
      </c>
      <c r="E1231" s="20">
        <v>3</v>
      </c>
      <c r="F1231" s="20">
        <v>6</v>
      </c>
      <c r="G1231" s="20">
        <v>45</v>
      </c>
      <c r="H1231" s="20">
        <v>0</v>
      </c>
      <c r="I1231" s="19">
        <v>17790</v>
      </c>
    </row>
    <row r="1232" spans="2:10" x14ac:dyDescent="0.25">
      <c r="B1232" s="19" t="s">
        <v>93</v>
      </c>
      <c r="C1232" s="20">
        <v>5775</v>
      </c>
      <c r="D1232" s="20">
        <v>324</v>
      </c>
      <c r="E1232" s="20">
        <v>33</v>
      </c>
      <c r="F1232" s="20">
        <v>1</v>
      </c>
      <c r="G1232" s="20">
        <v>0</v>
      </c>
      <c r="H1232" s="20">
        <v>0</v>
      </c>
      <c r="I1232" s="19">
        <v>6133</v>
      </c>
    </row>
    <row r="1233" spans="2:9" x14ac:dyDescent="0.25">
      <c r="B1233" s="19" t="s">
        <v>94</v>
      </c>
      <c r="C1233" s="20">
        <v>6264</v>
      </c>
      <c r="D1233" s="20">
        <v>172</v>
      </c>
      <c r="E1233" s="20">
        <v>2</v>
      </c>
      <c r="F1233" s="20">
        <v>0</v>
      </c>
      <c r="G1233" s="20">
        <v>0</v>
      </c>
      <c r="H1233" s="20">
        <v>0</v>
      </c>
      <c r="I1233" s="19">
        <v>6438</v>
      </c>
    </row>
    <row r="1234" spans="2:9" x14ac:dyDescent="0.25">
      <c r="B1234" s="19" t="s">
        <v>176</v>
      </c>
      <c r="C1234" s="20">
        <v>641</v>
      </c>
      <c r="D1234" s="20">
        <v>3</v>
      </c>
      <c r="E1234" s="20">
        <v>0</v>
      </c>
      <c r="F1234" s="20">
        <v>0</v>
      </c>
      <c r="G1234" s="20">
        <v>0</v>
      </c>
      <c r="H1234" s="20">
        <v>0</v>
      </c>
      <c r="I1234" s="19">
        <v>644</v>
      </c>
    </row>
    <row r="1235" spans="2:9" x14ac:dyDescent="0.25">
      <c r="B1235" s="19" t="s">
        <v>44</v>
      </c>
      <c r="C1235" s="20">
        <v>1486</v>
      </c>
      <c r="D1235" s="20">
        <v>1059</v>
      </c>
      <c r="E1235" s="20">
        <v>0</v>
      </c>
      <c r="F1235" s="20">
        <v>0</v>
      </c>
      <c r="G1235" s="20">
        <v>0</v>
      </c>
      <c r="H1235" s="20">
        <v>0</v>
      </c>
      <c r="I1235" s="19">
        <v>2545</v>
      </c>
    </row>
    <row r="1236" spans="2:9" x14ac:dyDescent="0.25">
      <c r="B1236" s="19" t="s">
        <v>45</v>
      </c>
      <c r="C1236" s="20">
        <v>3395</v>
      </c>
      <c r="D1236" s="20">
        <v>414</v>
      </c>
      <c r="E1236" s="20">
        <v>1</v>
      </c>
      <c r="F1236" s="20">
        <v>0</v>
      </c>
      <c r="G1236" s="20">
        <v>0</v>
      </c>
      <c r="H1236" s="20">
        <v>0</v>
      </c>
      <c r="I1236" s="19">
        <v>3810</v>
      </c>
    </row>
    <row r="1237" spans="2:9" x14ac:dyDescent="0.25">
      <c r="B1237" s="19" t="s">
        <v>46</v>
      </c>
      <c r="C1237" s="20">
        <v>534</v>
      </c>
      <c r="D1237" s="20">
        <v>54</v>
      </c>
      <c r="E1237" s="20">
        <v>8</v>
      </c>
      <c r="F1237" s="20">
        <v>0</v>
      </c>
      <c r="G1237" s="20">
        <v>0</v>
      </c>
      <c r="H1237" s="20">
        <v>0</v>
      </c>
      <c r="I1237" s="19">
        <v>596</v>
      </c>
    </row>
    <row r="1238" spans="2:9" x14ac:dyDescent="0.25">
      <c r="B1238" s="19" t="s">
        <v>47</v>
      </c>
      <c r="C1238" s="20">
        <v>1683</v>
      </c>
      <c r="D1238" s="20">
        <v>32</v>
      </c>
      <c r="E1238" s="20">
        <v>103</v>
      </c>
      <c r="F1238" s="20">
        <v>37</v>
      </c>
      <c r="G1238" s="20">
        <v>84</v>
      </c>
      <c r="H1238" s="20">
        <v>9</v>
      </c>
      <c r="I1238" s="19">
        <v>1948</v>
      </c>
    </row>
    <row r="1239" spans="2:9" x14ac:dyDescent="0.25">
      <c r="B1239" s="19" t="s">
        <v>96</v>
      </c>
      <c r="C1239" s="20">
        <v>3507</v>
      </c>
      <c r="D1239" s="20">
        <v>328</v>
      </c>
      <c r="E1239" s="20">
        <v>36</v>
      </c>
      <c r="F1239" s="20">
        <v>0</v>
      </c>
      <c r="G1239" s="20">
        <v>0</v>
      </c>
      <c r="H1239" s="20">
        <v>0</v>
      </c>
      <c r="I1239" s="19">
        <v>3871</v>
      </c>
    </row>
    <row r="1240" spans="2:9" x14ac:dyDescent="0.25">
      <c r="B1240" s="19" t="s">
        <v>83</v>
      </c>
      <c r="C1240" s="20">
        <v>292</v>
      </c>
      <c r="D1240" s="20">
        <v>24</v>
      </c>
      <c r="E1240" s="20">
        <v>0</v>
      </c>
      <c r="F1240" s="20">
        <v>0</v>
      </c>
      <c r="G1240" s="20">
        <v>0</v>
      </c>
      <c r="H1240" s="20">
        <v>0</v>
      </c>
      <c r="I1240" s="19">
        <v>316</v>
      </c>
    </row>
    <row r="1241" spans="2:9" x14ac:dyDescent="0.25">
      <c r="B1241" s="19" t="s">
        <v>135</v>
      </c>
      <c r="C1241" s="20">
        <v>0</v>
      </c>
      <c r="D1241" s="20">
        <v>4</v>
      </c>
      <c r="E1241" s="20">
        <v>0</v>
      </c>
      <c r="F1241" s="20">
        <v>0</v>
      </c>
      <c r="G1241" s="20">
        <v>0</v>
      </c>
      <c r="H1241" s="20">
        <v>0</v>
      </c>
      <c r="I1241" s="19">
        <v>4</v>
      </c>
    </row>
    <row r="1242" spans="2:9" x14ac:dyDescent="0.25">
      <c r="B1242" s="19" t="s">
        <v>97</v>
      </c>
      <c r="C1242" s="20">
        <v>317</v>
      </c>
      <c r="D1242" s="20">
        <v>0</v>
      </c>
      <c r="E1242" s="20">
        <v>0</v>
      </c>
      <c r="F1242" s="20">
        <v>3</v>
      </c>
      <c r="G1242" s="20">
        <v>0</v>
      </c>
      <c r="H1242" s="20">
        <v>0</v>
      </c>
      <c r="I1242" s="19">
        <v>320</v>
      </c>
    </row>
    <row r="1243" spans="2:9" x14ac:dyDescent="0.25">
      <c r="B1243" s="19" t="s">
        <v>177</v>
      </c>
      <c r="C1243" s="20">
        <v>151</v>
      </c>
      <c r="D1243" s="20">
        <v>13</v>
      </c>
      <c r="E1243" s="20">
        <v>0</v>
      </c>
      <c r="F1243" s="20">
        <v>0</v>
      </c>
      <c r="G1243" s="20">
        <v>0</v>
      </c>
      <c r="H1243" s="20">
        <v>0</v>
      </c>
      <c r="I1243" s="19">
        <v>164</v>
      </c>
    </row>
    <row r="1244" spans="2:9" x14ac:dyDescent="0.25">
      <c r="B1244" s="19" t="s">
        <v>99</v>
      </c>
      <c r="C1244" s="20">
        <v>87</v>
      </c>
      <c r="D1244" s="20">
        <v>0</v>
      </c>
      <c r="E1244" s="20">
        <v>0</v>
      </c>
      <c r="F1244" s="20">
        <v>0</v>
      </c>
      <c r="G1244" s="20">
        <v>0</v>
      </c>
      <c r="H1244" s="20">
        <v>0</v>
      </c>
      <c r="I1244" s="19">
        <v>87</v>
      </c>
    </row>
    <row r="1245" spans="2:9" x14ac:dyDescent="0.25">
      <c r="B1245" s="19" t="s">
        <v>100</v>
      </c>
      <c r="C1245" s="20">
        <v>1360</v>
      </c>
      <c r="D1245" s="20">
        <v>29</v>
      </c>
      <c r="E1245" s="20">
        <v>0</v>
      </c>
      <c r="F1245" s="20">
        <v>0</v>
      </c>
      <c r="G1245" s="20">
        <v>0</v>
      </c>
      <c r="H1245" s="20">
        <v>0</v>
      </c>
      <c r="I1245" s="19">
        <v>1389</v>
      </c>
    </row>
    <row r="1246" spans="2:9" x14ac:dyDescent="0.25">
      <c r="B1246" s="19" t="s">
        <v>101</v>
      </c>
      <c r="C1246" s="20">
        <v>256</v>
      </c>
      <c r="D1246" s="20">
        <v>2</v>
      </c>
      <c r="E1246" s="20">
        <v>0</v>
      </c>
      <c r="F1246" s="20">
        <v>0</v>
      </c>
      <c r="G1246" s="20">
        <v>0</v>
      </c>
      <c r="H1246" s="20">
        <v>0</v>
      </c>
      <c r="I1246" s="19">
        <v>258</v>
      </c>
    </row>
    <row r="1247" spans="2:9" x14ac:dyDescent="0.25">
      <c r="B1247" s="19" t="s">
        <v>102</v>
      </c>
      <c r="C1247" s="20">
        <v>62</v>
      </c>
      <c r="D1247" s="20">
        <v>67</v>
      </c>
      <c r="E1247" s="20">
        <v>6</v>
      </c>
      <c r="F1247" s="20">
        <v>0</v>
      </c>
      <c r="G1247" s="20">
        <v>0</v>
      </c>
      <c r="H1247" s="20">
        <v>0</v>
      </c>
      <c r="I1247" s="19">
        <v>135</v>
      </c>
    </row>
    <row r="1248" spans="2:9" x14ac:dyDescent="0.25">
      <c r="B1248" s="19" t="s">
        <v>48</v>
      </c>
      <c r="C1248" s="20">
        <v>0</v>
      </c>
      <c r="D1248" s="20">
        <v>0</v>
      </c>
      <c r="E1248" s="20">
        <v>0</v>
      </c>
      <c r="F1248" s="20">
        <v>0</v>
      </c>
      <c r="G1248" s="20">
        <v>1</v>
      </c>
      <c r="H1248" s="20">
        <v>0</v>
      </c>
      <c r="I1248" s="19">
        <v>1</v>
      </c>
    </row>
    <row r="1249" spans="2:9" x14ac:dyDescent="0.25">
      <c r="B1249" s="19" t="s">
        <v>103</v>
      </c>
      <c r="C1249" s="20">
        <v>80</v>
      </c>
      <c r="D1249" s="20">
        <v>21</v>
      </c>
      <c r="E1249" s="20">
        <v>34</v>
      </c>
      <c r="F1249" s="20">
        <v>0</v>
      </c>
      <c r="G1249" s="20">
        <v>0</v>
      </c>
      <c r="H1249" s="20">
        <v>0</v>
      </c>
      <c r="I1249" s="19">
        <v>135</v>
      </c>
    </row>
    <row r="1250" spans="2:9" x14ac:dyDescent="0.25">
      <c r="B1250" s="19" t="s">
        <v>104</v>
      </c>
      <c r="C1250" s="20">
        <v>254</v>
      </c>
      <c r="D1250" s="20">
        <v>23</v>
      </c>
      <c r="E1250" s="20">
        <v>0</v>
      </c>
      <c r="F1250" s="20">
        <v>29</v>
      </c>
      <c r="G1250" s="20">
        <v>0</v>
      </c>
      <c r="H1250" s="20">
        <v>0</v>
      </c>
      <c r="I1250" s="19">
        <v>306</v>
      </c>
    </row>
    <row r="1251" spans="2:9" x14ac:dyDescent="0.25">
      <c r="B1251" s="19" t="s">
        <v>105</v>
      </c>
      <c r="C1251" s="20">
        <v>320</v>
      </c>
      <c r="D1251" s="20">
        <v>527</v>
      </c>
      <c r="E1251" s="20">
        <v>84</v>
      </c>
      <c r="F1251" s="20">
        <v>21</v>
      </c>
      <c r="G1251" s="20">
        <v>0</v>
      </c>
      <c r="H1251" s="20">
        <v>0</v>
      </c>
      <c r="I1251" s="19">
        <v>952</v>
      </c>
    </row>
    <row r="1252" spans="2:9" x14ac:dyDescent="0.25">
      <c r="B1252" s="19" t="s">
        <v>106</v>
      </c>
      <c r="C1252" s="20">
        <v>621</v>
      </c>
      <c r="D1252" s="20">
        <v>3</v>
      </c>
      <c r="E1252" s="20">
        <v>0</v>
      </c>
      <c r="F1252" s="20">
        <v>0</v>
      </c>
      <c r="G1252" s="20">
        <v>0</v>
      </c>
      <c r="H1252" s="20">
        <v>0</v>
      </c>
      <c r="I1252" s="19">
        <v>624</v>
      </c>
    </row>
    <row r="1253" spans="2:9" x14ac:dyDescent="0.25">
      <c r="B1253" s="19" t="s">
        <v>107</v>
      </c>
      <c r="C1253" s="20">
        <v>404</v>
      </c>
      <c r="D1253" s="20">
        <v>247</v>
      </c>
      <c r="E1253" s="20">
        <v>59</v>
      </c>
      <c r="F1253" s="20">
        <v>0</v>
      </c>
      <c r="G1253" s="20">
        <v>0</v>
      </c>
      <c r="H1253" s="20">
        <v>0</v>
      </c>
      <c r="I1253" s="19">
        <v>710</v>
      </c>
    </row>
    <row r="1254" spans="2:9" x14ac:dyDescent="0.25">
      <c r="B1254" s="19" t="s">
        <v>49</v>
      </c>
      <c r="C1254" s="20">
        <v>70</v>
      </c>
      <c r="D1254" s="20">
        <v>5</v>
      </c>
      <c r="E1254" s="20">
        <v>0</v>
      </c>
      <c r="F1254" s="20">
        <v>0</v>
      </c>
      <c r="G1254" s="20">
        <v>0</v>
      </c>
      <c r="H1254" s="20">
        <v>70</v>
      </c>
      <c r="I1254" s="19">
        <v>145</v>
      </c>
    </row>
    <row r="1255" spans="2:9" x14ac:dyDescent="0.25">
      <c r="B1255" s="19" t="s">
        <v>50</v>
      </c>
      <c r="C1255" s="20">
        <v>17</v>
      </c>
      <c r="D1255" s="20">
        <v>46</v>
      </c>
      <c r="E1255" s="20">
        <v>28</v>
      </c>
      <c r="F1255" s="20">
        <v>31</v>
      </c>
      <c r="G1255" s="20">
        <v>0</v>
      </c>
      <c r="H1255" s="20">
        <v>22</v>
      </c>
      <c r="I1255" s="19">
        <v>144</v>
      </c>
    </row>
    <row r="1256" spans="2:9" x14ac:dyDescent="0.25">
      <c r="B1256" s="19" t="s">
        <v>108</v>
      </c>
      <c r="C1256" s="20">
        <v>1</v>
      </c>
      <c r="D1256" s="20">
        <v>9</v>
      </c>
      <c r="E1256" s="20">
        <v>37</v>
      </c>
      <c r="F1256" s="20">
        <v>0</v>
      </c>
      <c r="G1256" s="20">
        <v>0</v>
      </c>
      <c r="H1256" s="20">
        <v>0</v>
      </c>
      <c r="I1256" s="19">
        <v>47</v>
      </c>
    </row>
    <row r="1257" spans="2:9" x14ac:dyDescent="0.25">
      <c r="B1257" s="19" t="s">
        <v>109</v>
      </c>
      <c r="C1257" s="20">
        <v>660</v>
      </c>
      <c r="D1257" s="20">
        <v>429</v>
      </c>
      <c r="E1257" s="20">
        <v>0</v>
      </c>
      <c r="F1257" s="20">
        <v>0</v>
      </c>
      <c r="G1257" s="20">
        <v>0</v>
      </c>
      <c r="H1257" s="20">
        <v>0</v>
      </c>
      <c r="I1257" s="19">
        <v>1089</v>
      </c>
    </row>
    <row r="1258" spans="2:9" x14ac:dyDescent="0.25">
      <c r="B1258" s="19" t="s">
        <v>156</v>
      </c>
      <c r="C1258" s="20">
        <v>6</v>
      </c>
      <c r="D1258" s="20">
        <v>0</v>
      </c>
      <c r="E1258" s="20">
        <v>0</v>
      </c>
      <c r="F1258" s="20">
        <v>0</v>
      </c>
      <c r="G1258" s="20">
        <v>0</v>
      </c>
      <c r="H1258" s="20">
        <v>0</v>
      </c>
      <c r="I1258" s="19">
        <v>6</v>
      </c>
    </row>
    <row r="1259" spans="2:9" x14ac:dyDescent="0.25">
      <c r="B1259" s="19" t="s">
        <v>178</v>
      </c>
      <c r="C1259" s="20">
        <v>233</v>
      </c>
      <c r="D1259" s="20">
        <v>27</v>
      </c>
      <c r="E1259" s="20">
        <v>1</v>
      </c>
      <c r="F1259" s="20">
        <v>0</v>
      </c>
      <c r="G1259" s="20">
        <v>0</v>
      </c>
      <c r="H1259" s="20">
        <v>0</v>
      </c>
      <c r="I1259" s="19">
        <v>261</v>
      </c>
    </row>
    <row r="1260" spans="2:9" x14ac:dyDescent="0.25">
      <c r="B1260" s="19" t="s">
        <v>74</v>
      </c>
      <c r="C1260" s="20">
        <v>12</v>
      </c>
      <c r="D1260" s="20">
        <v>0</v>
      </c>
      <c r="E1260" s="20">
        <v>0</v>
      </c>
      <c r="F1260" s="20">
        <v>0</v>
      </c>
      <c r="G1260" s="20">
        <v>0</v>
      </c>
      <c r="H1260" s="20">
        <v>0</v>
      </c>
      <c r="I1260" s="19">
        <v>12</v>
      </c>
    </row>
    <row r="1261" spans="2:9" x14ac:dyDescent="0.25">
      <c r="B1261" s="19" t="s">
        <v>112</v>
      </c>
      <c r="C1261" s="20">
        <v>1</v>
      </c>
      <c r="D1261" s="20">
        <v>4</v>
      </c>
      <c r="E1261" s="20">
        <v>0</v>
      </c>
      <c r="F1261" s="20">
        <v>0</v>
      </c>
      <c r="G1261" s="20">
        <v>0</v>
      </c>
      <c r="H1261" s="20">
        <v>191</v>
      </c>
      <c r="I1261" s="19">
        <v>196</v>
      </c>
    </row>
    <row r="1262" spans="2:9" x14ac:dyDescent="0.25">
      <c r="B1262" s="19" t="s">
        <v>140</v>
      </c>
      <c r="C1262" s="20">
        <v>0</v>
      </c>
      <c r="D1262" s="20">
        <v>5</v>
      </c>
      <c r="E1262" s="20">
        <v>0</v>
      </c>
      <c r="F1262" s="20">
        <v>0</v>
      </c>
      <c r="G1262" s="20">
        <v>0</v>
      </c>
      <c r="H1262" s="20">
        <v>0</v>
      </c>
      <c r="I1262" s="19">
        <v>5</v>
      </c>
    </row>
    <row r="1263" spans="2:9" x14ac:dyDescent="0.25">
      <c r="B1263" s="19" t="s">
        <v>179</v>
      </c>
      <c r="C1263" s="20">
        <v>455</v>
      </c>
      <c r="D1263" s="20">
        <v>18</v>
      </c>
      <c r="E1263" s="20">
        <v>0</v>
      </c>
      <c r="F1263" s="20">
        <v>0</v>
      </c>
      <c r="G1263" s="20">
        <v>0</v>
      </c>
      <c r="H1263" s="20">
        <v>0</v>
      </c>
      <c r="I1263" s="19">
        <v>473</v>
      </c>
    </row>
    <row r="1264" spans="2:9" x14ac:dyDescent="0.25">
      <c r="B1264" s="19" t="s">
        <v>84</v>
      </c>
      <c r="C1264" s="20">
        <v>375</v>
      </c>
      <c r="D1264" s="20">
        <v>50</v>
      </c>
      <c r="E1264" s="20">
        <v>30</v>
      </c>
      <c r="F1264" s="20">
        <v>24</v>
      </c>
      <c r="G1264" s="20">
        <v>0</v>
      </c>
      <c r="H1264" s="20">
        <v>0</v>
      </c>
      <c r="I1264" s="19">
        <v>479</v>
      </c>
    </row>
    <row r="1265" spans="2:9" x14ac:dyDescent="0.25">
      <c r="B1265" s="19" t="s">
        <v>114</v>
      </c>
      <c r="C1265" s="20">
        <v>21</v>
      </c>
      <c r="D1265" s="20">
        <v>8</v>
      </c>
      <c r="E1265" s="20">
        <v>0</v>
      </c>
      <c r="F1265" s="20">
        <v>18</v>
      </c>
      <c r="G1265" s="20">
        <v>0</v>
      </c>
      <c r="H1265" s="20">
        <v>30</v>
      </c>
      <c r="I1265" s="19">
        <v>77</v>
      </c>
    </row>
    <row r="1266" spans="2:9" x14ac:dyDescent="0.25">
      <c r="B1266" s="19" t="s">
        <v>115</v>
      </c>
      <c r="C1266" s="20">
        <v>237</v>
      </c>
      <c r="D1266" s="20">
        <v>84</v>
      </c>
      <c r="E1266" s="20">
        <v>0</v>
      </c>
      <c r="F1266" s="20">
        <v>0</v>
      </c>
      <c r="G1266" s="20">
        <v>0</v>
      </c>
      <c r="H1266" s="20">
        <v>0</v>
      </c>
      <c r="I1266" s="19">
        <v>321</v>
      </c>
    </row>
    <row r="1267" spans="2:9" x14ac:dyDescent="0.25">
      <c r="B1267" s="19" t="s">
        <v>116</v>
      </c>
      <c r="C1267" s="20">
        <v>965</v>
      </c>
      <c r="D1267" s="20">
        <v>69</v>
      </c>
      <c r="E1267" s="20">
        <v>10</v>
      </c>
      <c r="F1267" s="20">
        <v>0</v>
      </c>
      <c r="G1267" s="20">
        <v>0</v>
      </c>
      <c r="H1267" s="20">
        <v>0</v>
      </c>
      <c r="I1267" s="19">
        <v>1044</v>
      </c>
    </row>
    <row r="1268" spans="2:9" x14ac:dyDescent="0.25">
      <c r="B1268" s="19" t="s">
        <v>117</v>
      </c>
      <c r="C1268" s="20">
        <v>2</v>
      </c>
      <c r="D1268" s="20">
        <v>2</v>
      </c>
      <c r="E1268" s="20">
        <v>21</v>
      </c>
      <c r="F1268" s="20">
        <v>0</v>
      </c>
      <c r="G1268" s="20">
        <v>0</v>
      </c>
      <c r="H1268" s="20">
        <v>0</v>
      </c>
      <c r="I1268" s="19">
        <v>25</v>
      </c>
    </row>
    <row r="1269" spans="2:9" x14ac:dyDescent="0.25">
      <c r="B1269" s="19" t="s">
        <v>118</v>
      </c>
      <c r="C1269" s="20">
        <v>10</v>
      </c>
      <c r="D1269" s="20">
        <v>94</v>
      </c>
      <c r="E1269" s="20">
        <v>0</v>
      </c>
      <c r="F1269" s="20">
        <v>0</v>
      </c>
      <c r="G1269" s="20">
        <v>0</v>
      </c>
      <c r="H1269" s="20">
        <v>0</v>
      </c>
      <c r="I1269" s="19">
        <v>104</v>
      </c>
    </row>
    <row r="1270" spans="2:9" x14ac:dyDescent="0.25">
      <c r="B1270" s="19" t="s">
        <v>119</v>
      </c>
      <c r="C1270" s="20">
        <v>766</v>
      </c>
      <c r="D1270" s="20">
        <v>6</v>
      </c>
      <c r="E1270" s="20">
        <v>0</v>
      </c>
      <c r="F1270" s="20">
        <v>0</v>
      </c>
      <c r="G1270" s="20">
        <v>0</v>
      </c>
      <c r="H1270" s="20">
        <v>0</v>
      </c>
      <c r="I1270" s="19">
        <v>772</v>
      </c>
    </row>
    <row r="1271" spans="2:9" x14ac:dyDescent="0.25">
      <c r="B1271" s="19" t="s">
        <v>120</v>
      </c>
      <c r="C1271" s="20">
        <v>539</v>
      </c>
      <c r="D1271" s="20">
        <v>22</v>
      </c>
      <c r="E1271" s="20">
        <v>0</v>
      </c>
      <c r="F1271" s="20">
        <v>0</v>
      </c>
      <c r="G1271" s="20">
        <v>0</v>
      </c>
      <c r="H1271" s="20">
        <v>0</v>
      </c>
      <c r="I1271" s="19">
        <v>561</v>
      </c>
    </row>
    <row r="1272" spans="2:9" x14ac:dyDescent="0.25">
      <c r="B1272" s="19" t="s">
        <v>121</v>
      </c>
      <c r="C1272" s="20">
        <v>342</v>
      </c>
      <c r="D1272" s="20">
        <v>67</v>
      </c>
      <c r="E1272" s="20">
        <v>0</v>
      </c>
      <c r="F1272" s="20">
        <v>0</v>
      </c>
      <c r="G1272" s="20">
        <v>0</v>
      </c>
      <c r="H1272" s="20">
        <v>0</v>
      </c>
      <c r="I1272" s="19">
        <v>409</v>
      </c>
    </row>
    <row r="1273" spans="2:9" x14ac:dyDescent="0.25">
      <c r="B1273" s="19" t="s">
        <v>141</v>
      </c>
      <c r="C1273" s="20">
        <v>169</v>
      </c>
      <c r="D1273" s="20">
        <v>17</v>
      </c>
      <c r="E1273" s="20">
        <v>0</v>
      </c>
      <c r="F1273" s="20">
        <v>0</v>
      </c>
      <c r="G1273" s="20">
        <v>0</v>
      </c>
      <c r="H1273" s="20">
        <v>0</v>
      </c>
      <c r="I1273" s="19">
        <v>186</v>
      </c>
    </row>
    <row r="1274" spans="2:9" x14ac:dyDescent="0.25">
      <c r="B1274" s="19" t="s">
        <v>142</v>
      </c>
      <c r="C1274" s="20">
        <v>2</v>
      </c>
      <c r="D1274" s="20">
        <v>0</v>
      </c>
      <c r="E1274" s="20">
        <v>0</v>
      </c>
      <c r="F1274" s="20">
        <v>0</v>
      </c>
      <c r="G1274" s="20">
        <v>0</v>
      </c>
      <c r="H1274" s="20">
        <v>0</v>
      </c>
      <c r="I1274" s="19">
        <v>2</v>
      </c>
    </row>
    <row r="1275" spans="2:9" x14ac:dyDescent="0.25">
      <c r="B1275" s="19" t="s">
        <v>122</v>
      </c>
      <c r="C1275" s="20">
        <v>9</v>
      </c>
      <c r="D1275" s="20">
        <v>0</v>
      </c>
      <c r="E1275" s="20">
        <v>0</v>
      </c>
      <c r="F1275" s="20">
        <v>0</v>
      </c>
      <c r="G1275" s="20">
        <v>0</v>
      </c>
      <c r="H1275" s="20">
        <v>0</v>
      </c>
      <c r="I1275" s="19">
        <v>9</v>
      </c>
    </row>
    <row r="1276" spans="2:9" x14ac:dyDescent="0.25">
      <c r="B1276" s="19" t="s">
        <v>123</v>
      </c>
      <c r="C1276" s="20">
        <v>169</v>
      </c>
      <c r="D1276" s="20">
        <v>0</v>
      </c>
      <c r="E1276" s="20">
        <v>0</v>
      </c>
      <c r="F1276" s="20">
        <v>0</v>
      </c>
      <c r="G1276" s="20">
        <v>0</v>
      </c>
      <c r="H1276" s="20">
        <v>0</v>
      </c>
      <c r="I1276" s="19">
        <v>169</v>
      </c>
    </row>
    <row r="1277" spans="2:9" x14ac:dyDescent="0.25">
      <c r="B1277" s="19" t="s">
        <v>144</v>
      </c>
      <c r="C1277" s="20">
        <v>479</v>
      </c>
      <c r="D1277" s="20">
        <v>0</v>
      </c>
      <c r="E1277" s="20">
        <v>0</v>
      </c>
      <c r="F1277" s="20">
        <v>0</v>
      </c>
      <c r="G1277" s="20">
        <v>0</v>
      </c>
      <c r="H1277" s="20">
        <v>0</v>
      </c>
      <c r="I1277" s="19">
        <v>479</v>
      </c>
    </row>
    <row r="1278" spans="2:9" x14ac:dyDescent="0.25">
      <c r="B1278" s="19" t="s">
        <v>124</v>
      </c>
      <c r="C1278" s="20">
        <v>3</v>
      </c>
      <c r="D1278" s="20">
        <v>0</v>
      </c>
      <c r="E1278" s="20">
        <v>0</v>
      </c>
      <c r="F1278" s="20">
        <v>0</v>
      </c>
      <c r="G1278" s="20">
        <v>0</v>
      </c>
      <c r="H1278" s="20">
        <v>0</v>
      </c>
      <c r="I1278" s="19">
        <v>3</v>
      </c>
    </row>
    <row r="1279" spans="2:9" x14ac:dyDescent="0.25">
      <c r="B1279" s="19" t="s">
        <v>147</v>
      </c>
      <c r="C1279" s="20">
        <v>171</v>
      </c>
      <c r="D1279" s="20">
        <v>0</v>
      </c>
      <c r="E1279" s="20">
        <v>0</v>
      </c>
      <c r="F1279" s="20">
        <v>0</v>
      </c>
      <c r="G1279" s="20">
        <v>0</v>
      </c>
      <c r="H1279" s="20">
        <v>0</v>
      </c>
      <c r="I1279" s="19">
        <v>171</v>
      </c>
    </row>
    <row r="1280" spans="2:9" x14ac:dyDescent="0.25">
      <c r="B1280" s="19" t="s">
        <v>181</v>
      </c>
      <c r="C1280" s="20">
        <v>12</v>
      </c>
      <c r="D1280" s="20">
        <v>0</v>
      </c>
      <c r="E1280" s="20">
        <v>0</v>
      </c>
      <c r="F1280" s="20">
        <v>0</v>
      </c>
      <c r="G1280" s="20">
        <v>0</v>
      </c>
      <c r="H1280" s="20">
        <v>0</v>
      </c>
      <c r="I1280" s="19">
        <v>12</v>
      </c>
    </row>
    <row r="1281" spans="2:9" x14ac:dyDescent="0.25">
      <c r="B1281" s="19" t="s">
        <v>169</v>
      </c>
      <c r="C1281" s="20">
        <v>685</v>
      </c>
      <c r="D1281" s="20">
        <v>81</v>
      </c>
      <c r="E1281" s="20">
        <v>0</v>
      </c>
      <c r="F1281" s="20">
        <v>0</v>
      </c>
      <c r="G1281" s="20">
        <v>0</v>
      </c>
      <c r="H1281" s="20">
        <v>0</v>
      </c>
      <c r="I1281" s="19">
        <v>766</v>
      </c>
    </row>
    <row r="1282" spans="2:9" x14ac:dyDescent="0.25">
      <c r="B1282" s="19" t="s">
        <v>129</v>
      </c>
      <c r="C1282" s="20">
        <v>89</v>
      </c>
      <c r="D1282" s="20">
        <v>0</v>
      </c>
      <c r="E1282" s="20">
        <v>22</v>
      </c>
      <c r="F1282" s="20">
        <v>0</v>
      </c>
      <c r="G1282" s="20">
        <v>0</v>
      </c>
      <c r="H1282" s="20">
        <v>0</v>
      </c>
      <c r="I1282" s="19">
        <v>111</v>
      </c>
    </row>
    <row r="1283" spans="2:9" x14ac:dyDescent="0.25">
      <c r="B1283" s="19" t="s">
        <v>148</v>
      </c>
      <c r="C1283" s="20">
        <v>0</v>
      </c>
      <c r="D1283" s="20">
        <v>1</v>
      </c>
      <c r="E1283" s="20">
        <v>0</v>
      </c>
      <c r="F1283" s="20">
        <v>0</v>
      </c>
      <c r="G1283" s="20">
        <v>0</v>
      </c>
      <c r="H1283" s="20">
        <v>0</v>
      </c>
      <c r="I1283" s="19">
        <v>1</v>
      </c>
    </row>
    <row r="1284" spans="2:9" x14ac:dyDescent="0.25">
      <c r="B1284" s="19" t="s">
        <v>131</v>
      </c>
      <c r="C1284" s="20">
        <v>32</v>
      </c>
      <c r="D1284" s="20">
        <v>0</v>
      </c>
      <c r="E1284" s="20">
        <v>0</v>
      </c>
      <c r="F1284" s="20">
        <v>0</v>
      </c>
      <c r="G1284" s="20">
        <v>0</v>
      </c>
      <c r="H1284" s="20">
        <v>0</v>
      </c>
      <c r="I1284" s="19">
        <v>32</v>
      </c>
    </row>
    <row r="1285" spans="2:9" x14ac:dyDescent="0.25">
      <c r="B1285" s="19" t="s">
        <v>132</v>
      </c>
      <c r="C1285" s="20">
        <v>0</v>
      </c>
      <c r="D1285" s="20">
        <v>0</v>
      </c>
      <c r="E1285" s="20">
        <v>89</v>
      </c>
      <c r="F1285" s="20">
        <v>0</v>
      </c>
      <c r="G1285" s="20">
        <v>0</v>
      </c>
      <c r="H1285" s="20">
        <v>43</v>
      </c>
      <c r="I1285" s="19">
        <v>132</v>
      </c>
    </row>
    <row r="1286" spans="2:9" x14ac:dyDescent="0.25">
      <c r="B1286" s="19" t="s">
        <v>133</v>
      </c>
      <c r="C1286" s="20">
        <v>7</v>
      </c>
      <c r="D1286" s="20">
        <v>0</v>
      </c>
      <c r="E1286" s="20">
        <v>0</v>
      </c>
      <c r="F1286" s="20">
        <v>0</v>
      </c>
      <c r="G1286" s="20">
        <v>0</v>
      </c>
      <c r="H1286" s="20">
        <v>0</v>
      </c>
      <c r="I1286" s="19">
        <v>7</v>
      </c>
    </row>
    <row r="1287" spans="2:9" x14ac:dyDescent="0.25">
      <c r="B1287" s="19" t="s">
        <v>134</v>
      </c>
      <c r="C1287" s="20">
        <v>107</v>
      </c>
      <c r="D1287" s="20">
        <v>0</v>
      </c>
      <c r="E1287" s="20">
        <v>0</v>
      </c>
      <c r="F1287" s="20">
        <v>0</v>
      </c>
      <c r="G1287" s="20">
        <v>0</v>
      </c>
      <c r="H1287" s="20">
        <v>0</v>
      </c>
      <c r="I1287" s="19">
        <v>107</v>
      </c>
    </row>
    <row r="1288" spans="2:9" x14ac:dyDescent="0.25">
      <c r="B1288" s="19"/>
      <c r="C1288" s="20"/>
      <c r="D1288" s="20"/>
      <c r="E1288" s="20"/>
      <c r="F1288" s="20"/>
      <c r="G1288" s="20"/>
      <c r="H1288" s="20"/>
      <c r="I1288" s="19"/>
    </row>
    <row r="1289" spans="2:9" x14ac:dyDescent="0.25">
      <c r="B1289" s="19"/>
      <c r="C1289" s="20"/>
      <c r="D1289" s="20"/>
      <c r="E1289" s="20"/>
      <c r="F1289" s="20"/>
      <c r="G1289" s="20"/>
      <c r="H1289" s="20"/>
      <c r="I1289" s="19">
        <v>0</v>
      </c>
    </row>
    <row r="1290" spans="2:9" x14ac:dyDescent="0.25">
      <c r="B1290" s="19"/>
      <c r="C1290" s="20"/>
      <c r="D1290" s="20"/>
      <c r="E1290" s="20"/>
      <c r="F1290" s="20"/>
      <c r="G1290" s="20"/>
      <c r="H1290" s="20"/>
      <c r="I1290" s="19"/>
    </row>
    <row r="1291" spans="2:9" x14ac:dyDescent="0.25">
      <c r="B1291" s="19"/>
      <c r="C1291" s="20"/>
      <c r="D1291" s="20"/>
      <c r="E1291" s="20"/>
      <c r="F1291" s="20"/>
      <c r="G1291" s="20"/>
      <c r="H1291" s="20"/>
      <c r="I1291" s="19"/>
    </row>
    <row r="1292" spans="2:9" x14ac:dyDescent="0.25">
      <c r="B1292" s="19"/>
      <c r="C1292" s="20"/>
      <c r="D1292" s="20"/>
      <c r="E1292" s="20"/>
      <c r="F1292" s="20"/>
      <c r="G1292" s="20"/>
      <c r="H1292" s="20"/>
      <c r="I1292" s="19"/>
    </row>
    <row r="1293" spans="2:9" x14ac:dyDescent="0.25">
      <c r="B1293" s="19"/>
      <c r="C1293" s="20"/>
      <c r="D1293" s="20"/>
      <c r="E1293" s="20"/>
      <c r="F1293" s="20"/>
      <c r="G1293" s="20"/>
      <c r="H1293" s="20"/>
      <c r="I1293" s="19"/>
    </row>
    <row r="1294" spans="2:9" x14ac:dyDescent="0.25">
      <c r="B1294" s="19"/>
      <c r="C1294" s="20"/>
      <c r="D1294" s="20"/>
      <c r="E1294" s="20"/>
      <c r="F1294" s="20"/>
      <c r="G1294" s="20"/>
      <c r="H1294" s="20"/>
      <c r="I1294" s="19"/>
    </row>
    <row r="1295" spans="2:9" x14ac:dyDescent="0.25">
      <c r="B1295" s="19"/>
      <c r="C1295" s="20"/>
      <c r="D1295" s="20"/>
      <c r="E1295" s="20"/>
      <c r="F1295" s="20"/>
      <c r="G1295" s="20"/>
      <c r="H1295" s="20"/>
      <c r="I1295" s="19"/>
    </row>
    <row r="1296" spans="2:9" x14ac:dyDescent="0.25">
      <c r="B1296" s="19"/>
      <c r="C1296" s="20"/>
      <c r="D1296" s="20"/>
      <c r="E1296" s="20"/>
      <c r="F1296" s="20"/>
      <c r="G1296" s="20"/>
      <c r="H1296" s="20"/>
      <c r="I1296" s="19"/>
    </row>
    <row r="1297" spans="2:10" x14ac:dyDescent="0.25">
      <c r="B1297" s="19"/>
      <c r="C1297" s="20"/>
      <c r="D1297" s="20"/>
      <c r="E1297" s="20"/>
      <c r="F1297" s="20"/>
      <c r="G1297" s="20"/>
      <c r="H1297" s="20"/>
      <c r="I1297" s="19"/>
    </row>
    <row r="1298" spans="2:10" x14ac:dyDescent="0.25">
      <c r="B1298" s="19"/>
      <c r="C1298" s="20"/>
      <c r="D1298" s="20"/>
      <c r="E1298" s="20"/>
      <c r="F1298" s="20"/>
      <c r="G1298" s="20"/>
      <c r="H1298" s="20"/>
      <c r="I1298" s="19"/>
    </row>
    <row r="1299" spans="2:10" x14ac:dyDescent="0.25">
      <c r="B1299" s="19"/>
      <c r="C1299" s="20"/>
      <c r="D1299" s="20"/>
      <c r="E1299" s="20"/>
      <c r="F1299" s="20"/>
      <c r="G1299" s="20"/>
      <c r="H1299" s="20"/>
      <c r="I1299" s="19"/>
    </row>
    <row r="1300" spans="2:10" x14ac:dyDescent="0.25">
      <c r="B1300" s="19"/>
      <c r="C1300" s="20"/>
      <c r="D1300" s="20"/>
      <c r="E1300" s="20"/>
      <c r="F1300" s="20"/>
      <c r="G1300" s="20"/>
      <c r="H1300" s="20"/>
      <c r="I1300" s="19"/>
    </row>
    <row r="1301" spans="2:10" x14ac:dyDescent="0.25">
      <c r="B1301" s="19"/>
      <c r="C1301" s="20"/>
      <c r="D1301" s="20"/>
      <c r="E1301" s="20"/>
      <c r="F1301" s="20"/>
      <c r="G1301" s="20"/>
      <c r="H1301" s="20"/>
      <c r="I1301" s="19"/>
    </row>
    <row r="1302" spans="2:10" x14ac:dyDescent="0.25">
      <c r="B1302" s="19"/>
      <c r="C1302" s="20"/>
      <c r="D1302" s="20"/>
      <c r="E1302" s="20"/>
      <c r="F1302" s="20"/>
      <c r="G1302" s="20"/>
      <c r="H1302" s="20"/>
      <c r="I1302" s="19"/>
    </row>
    <row r="1303" spans="2:10" x14ac:dyDescent="0.25">
      <c r="B1303" s="19"/>
      <c r="C1303" s="20"/>
      <c r="D1303" s="20"/>
      <c r="E1303" s="20"/>
      <c r="F1303" s="20"/>
      <c r="G1303" s="20"/>
      <c r="H1303" s="20"/>
      <c r="I1303" s="19"/>
    </row>
    <row r="1304" spans="2:10" x14ac:dyDescent="0.25">
      <c r="B1304" s="19" t="s">
        <v>8</v>
      </c>
      <c r="C1304" s="19">
        <f t="shared" ref="C1304:H1304" si="14">SUM(C1222:C1303)</f>
        <v>345184</v>
      </c>
      <c r="D1304" s="19">
        <f t="shared" si="14"/>
        <v>30401</v>
      </c>
      <c r="E1304" s="19">
        <f t="shared" si="14"/>
        <v>1862</v>
      </c>
      <c r="F1304" s="19">
        <f t="shared" si="14"/>
        <v>962</v>
      </c>
      <c r="G1304" s="19">
        <f t="shared" si="14"/>
        <v>181</v>
      </c>
      <c r="H1304" s="19">
        <f t="shared" si="14"/>
        <v>868</v>
      </c>
      <c r="I1304" s="19">
        <f>SUM(I1222:I1303)</f>
        <v>379458</v>
      </c>
    </row>
    <row r="1305" spans="2:10" ht="15.75" thickBot="1" x14ac:dyDescent="0.3">
      <c r="B1305" s="26"/>
      <c r="C1305" s="27"/>
      <c r="D1305" s="27"/>
      <c r="E1305" s="27"/>
      <c r="F1305" s="27"/>
      <c r="G1305" s="27"/>
      <c r="H1305" s="27"/>
      <c r="I1305" s="27"/>
      <c r="J1305" s="28"/>
    </row>
    <row r="1306" spans="2:10" ht="16.5" thickBot="1" x14ac:dyDescent="0.3">
      <c r="B1306" s="48" t="s">
        <v>68</v>
      </c>
      <c r="C1306" s="49"/>
      <c r="D1306" s="49"/>
      <c r="E1306" s="49"/>
      <c r="F1306" s="49"/>
      <c r="G1306" s="49"/>
      <c r="H1306" s="50"/>
      <c r="I1306" s="61" t="str">
        <f>$I$26</f>
        <v>ACUMULAT DESEMBRE 2021</v>
      </c>
    </row>
    <row r="1307" spans="2:10" x14ac:dyDescent="0.25">
      <c r="B1307" s="17" t="s">
        <v>31</v>
      </c>
      <c r="C1307" s="18" t="s">
        <v>32</v>
      </c>
      <c r="D1307" s="18" t="s">
        <v>33</v>
      </c>
      <c r="E1307" s="18" t="s">
        <v>34</v>
      </c>
      <c r="F1307" s="18" t="s">
        <v>35</v>
      </c>
      <c r="G1307" s="18" t="s">
        <v>36</v>
      </c>
      <c r="H1307" s="18" t="s">
        <v>37</v>
      </c>
      <c r="I1307" s="18" t="s">
        <v>8</v>
      </c>
    </row>
    <row r="1308" spans="2:10" x14ac:dyDescent="0.25">
      <c r="B1308" s="19" t="s">
        <v>38</v>
      </c>
      <c r="C1308" s="20">
        <v>189150</v>
      </c>
      <c r="D1308" s="20">
        <v>702</v>
      </c>
      <c r="E1308" s="20">
        <v>607</v>
      </c>
      <c r="F1308" s="20">
        <v>606</v>
      </c>
      <c r="G1308" s="20">
        <v>107</v>
      </c>
      <c r="H1308" s="20">
        <v>5</v>
      </c>
      <c r="I1308" s="19">
        <v>191177</v>
      </c>
    </row>
    <row r="1309" spans="2:10" x14ac:dyDescent="0.25">
      <c r="B1309" s="19" t="s">
        <v>39</v>
      </c>
      <c r="C1309" s="20">
        <v>26496</v>
      </c>
      <c r="D1309" s="20">
        <v>29</v>
      </c>
      <c r="E1309" s="20">
        <v>42</v>
      </c>
      <c r="F1309" s="20">
        <v>7</v>
      </c>
      <c r="G1309" s="20">
        <v>8</v>
      </c>
      <c r="H1309" s="20">
        <v>0</v>
      </c>
      <c r="I1309" s="19">
        <v>26582</v>
      </c>
    </row>
    <row r="1310" spans="2:10" x14ac:dyDescent="0.25">
      <c r="B1310" s="19" t="s">
        <v>40</v>
      </c>
      <c r="C1310" s="20">
        <v>5964</v>
      </c>
      <c r="D1310" s="20">
        <v>43</v>
      </c>
      <c r="E1310" s="20">
        <v>169</v>
      </c>
      <c r="F1310" s="20">
        <v>33</v>
      </c>
      <c r="G1310" s="20">
        <v>0</v>
      </c>
      <c r="H1310" s="20">
        <v>10</v>
      </c>
      <c r="I1310" s="19">
        <v>6219</v>
      </c>
    </row>
    <row r="1311" spans="2:10" x14ac:dyDescent="0.25">
      <c r="B1311" s="19" t="s">
        <v>41</v>
      </c>
      <c r="C1311" s="20">
        <v>22281</v>
      </c>
      <c r="D1311" s="20">
        <v>938</v>
      </c>
      <c r="E1311" s="20">
        <v>614</v>
      </c>
      <c r="F1311" s="20">
        <v>1042</v>
      </c>
      <c r="G1311" s="20">
        <v>109</v>
      </c>
      <c r="H1311" s="20">
        <v>0</v>
      </c>
      <c r="I1311" s="19">
        <v>24984</v>
      </c>
    </row>
    <row r="1312" spans="2:10" x14ac:dyDescent="0.25">
      <c r="B1312" s="19" t="s">
        <v>42</v>
      </c>
      <c r="C1312" s="20">
        <v>1233</v>
      </c>
      <c r="D1312" s="20">
        <v>3</v>
      </c>
      <c r="E1312" s="20">
        <v>0</v>
      </c>
      <c r="F1312" s="20">
        <v>3</v>
      </c>
      <c r="G1312" s="20">
        <v>0</v>
      </c>
      <c r="H1312" s="20">
        <v>0</v>
      </c>
      <c r="I1312" s="19">
        <v>1239</v>
      </c>
    </row>
    <row r="1313" spans="2:9" x14ac:dyDescent="0.25">
      <c r="B1313" s="19" t="s">
        <v>43</v>
      </c>
      <c r="C1313" s="20">
        <v>663</v>
      </c>
      <c r="D1313" s="20">
        <v>16</v>
      </c>
      <c r="E1313" s="20">
        <v>2</v>
      </c>
      <c r="F1313" s="20">
        <v>1</v>
      </c>
      <c r="G1313" s="20">
        <v>0</v>
      </c>
      <c r="H1313" s="20">
        <v>1</v>
      </c>
      <c r="I1313" s="19">
        <v>683</v>
      </c>
    </row>
    <row r="1314" spans="2:9" x14ac:dyDescent="0.25">
      <c r="B1314" s="19" t="s">
        <v>89</v>
      </c>
      <c r="C1314" s="20">
        <v>2</v>
      </c>
      <c r="D1314" s="20">
        <v>0</v>
      </c>
      <c r="E1314" s="20">
        <v>0</v>
      </c>
      <c r="F1314" s="20">
        <v>0</v>
      </c>
      <c r="G1314" s="20">
        <v>0</v>
      </c>
      <c r="H1314" s="20">
        <v>0</v>
      </c>
      <c r="I1314" s="19">
        <v>2</v>
      </c>
    </row>
    <row r="1315" spans="2:9" x14ac:dyDescent="0.25">
      <c r="B1315" s="19" t="s">
        <v>90</v>
      </c>
      <c r="C1315" s="20">
        <v>15</v>
      </c>
      <c r="D1315" s="20">
        <v>0</v>
      </c>
      <c r="E1315" s="20">
        <v>0</v>
      </c>
      <c r="F1315" s="20">
        <v>7</v>
      </c>
      <c r="G1315" s="20">
        <v>0</v>
      </c>
      <c r="H1315" s="20">
        <v>0</v>
      </c>
      <c r="I1315" s="19">
        <v>22</v>
      </c>
    </row>
    <row r="1316" spans="2:9" x14ac:dyDescent="0.25">
      <c r="B1316" s="19" t="s">
        <v>91</v>
      </c>
      <c r="C1316" s="20">
        <v>2402</v>
      </c>
      <c r="D1316" s="20">
        <v>11</v>
      </c>
      <c r="E1316" s="20">
        <v>2</v>
      </c>
      <c r="F1316" s="20">
        <v>0</v>
      </c>
      <c r="G1316" s="20">
        <v>1</v>
      </c>
      <c r="H1316" s="20">
        <v>0</v>
      </c>
      <c r="I1316" s="19">
        <v>2416</v>
      </c>
    </row>
    <row r="1317" spans="2:9" x14ac:dyDescent="0.25">
      <c r="B1317" s="19" t="s">
        <v>92</v>
      </c>
      <c r="C1317" s="20">
        <v>22352</v>
      </c>
      <c r="D1317" s="20">
        <v>23</v>
      </c>
      <c r="E1317" s="20">
        <v>26</v>
      </c>
      <c r="F1317" s="20">
        <v>124</v>
      </c>
      <c r="G1317" s="20">
        <v>0</v>
      </c>
      <c r="H1317" s="20">
        <v>0</v>
      </c>
      <c r="I1317" s="19">
        <v>22525</v>
      </c>
    </row>
    <row r="1318" spans="2:9" x14ac:dyDescent="0.25">
      <c r="B1318" s="19" t="s">
        <v>93</v>
      </c>
      <c r="C1318" s="20">
        <v>19462</v>
      </c>
      <c r="D1318" s="20">
        <v>138</v>
      </c>
      <c r="E1318" s="20">
        <v>25</v>
      </c>
      <c r="F1318" s="20">
        <v>25</v>
      </c>
      <c r="G1318" s="20">
        <v>0</v>
      </c>
      <c r="H1318" s="20">
        <v>0</v>
      </c>
      <c r="I1318" s="19">
        <v>19650</v>
      </c>
    </row>
    <row r="1319" spans="2:9" x14ac:dyDescent="0.25">
      <c r="B1319" s="19" t="s">
        <v>94</v>
      </c>
      <c r="C1319" s="20">
        <v>3567</v>
      </c>
      <c r="D1319" s="20">
        <v>0</v>
      </c>
      <c r="E1319" s="20">
        <v>67</v>
      </c>
      <c r="F1319" s="20">
        <v>40</v>
      </c>
      <c r="G1319" s="20">
        <v>0</v>
      </c>
      <c r="H1319" s="20">
        <v>0</v>
      </c>
      <c r="I1319" s="19">
        <v>3674</v>
      </c>
    </row>
    <row r="1320" spans="2:9" x14ac:dyDescent="0.25">
      <c r="B1320" s="19" t="s">
        <v>176</v>
      </c>
      <c r="C1320" s="20">
        <v>27</v>
      </c>
      <c r="D1320" s="20">
        <v>0</v>
      </c>
      <c r="E1320" s="20">
        <v>0</v>
      </c>
      <c r="F1320" s="20">
        <v>0</v>
      </c>
      <c r="G1320" s="20">
        <v>0</v>
      </c>
      <c r="H1320" s="20">
        <v>0</v>
      </c>
      <c r="I1320" s="19">
        <v>27</v>
      </c>
    </row>
    <row r="1321" spans="2:9" x14ac:dyDescent="0.25">
      <c r="B1321" s="19" t="s">
        <v>44</v>
      </c>
      <c r="C1321" s="20">
        <v>320</v>
      </c>
      <c r="D1321" s="20">
        <v>0</v>
      </c>
      <c r="E1321" s="20">
        <v>4</v>
      </c>
      <c r="F1321" s="20">
        <v>0</v>
      </c>
      <c r="G1321" s="20">
        <v>0</v>
      </c>
      <c r="H1321" s="20">
        <v>0</v>
      </c>
      <c r="I1321" s="19">
        <v>324</v>
      </c>
    </row>
    <row r="1322" spans="2:9" x14ac:dyDescent="0.25">
      <c r="B1322" s="19" t="s">
        <v>45</v>
      </c>
      <c r="C1322" s="20">
        <v>200</v>
      </c>
      <c r="D1322" s="20">
        <v>0</v>
      </c>
      <c r="E1322" s="20">
        <v>0</v>
      </c>
      <c r="F1322" s="20">
        <v>0</v>
      </c>
      <c r="G1322" s="20">
        <v>0</v>
      </c>
      <c r="H1322" s="20">
        <v>0</v>
      </c>
      <c r="I1322" s="19">
        <v>200</v>
      </c>
    </row>
    <row r="1323" spans="2:9" x14ac:dyDescent="0.25">
      <c r="B1323" s="19" t="s">
        <v>46</v>
      </c>
      <c r="C1323" s="20">
        <v>40</v>
      </c>
      <c r="D1323" s="20">
        <v>1</v>
      </c>
      <c r="E1323" s="20">
        <v>66</v>
      </c>
      <c r="F1323" s="20">
        <v>0</v>
      </c>
      <c r="G1323" s="20">
        <v>0</v>
      </c>
      <c r="H1323" s="20">
        <v>0</v>
      </c>
      <c r="I1323" s="19">
        <v>107</v>
      </c>
    </row>
    <row r="1324" spans="2:9" x14ac:dyDescent="0.25">
      <c r="B1324" s="19" t="s">
        <v>47</v>
      </c>
      <c r="C1324" s="20">
        <v>570</v>
      </c>
      <c r="D1324" s="20">
        <v>18</v>
      </c>
      <c r="E1324" s="20">
        <v>13</v>
      </c>
      <c r="F1324" s="20">
        <v>1</v>
      </c>
      <c r="G1324" s="20">
        <v>0</v>
      </c>
      <c r="H1324" s="20">
        <v>1</v>
      </c>
      <c r="I1324" s="19">
        <v>603</v>
      </c>
    </row>
    <row r="1325" spans="2:9" x14ac:dyDescent="0.25">
      <c r="B1325" s="19" t="s">
        <v>96</v>
      </c>
      <c r="C1325" s="20">
        <v>66</v>
      </c>
      <c r="D1325" s="20">
        <v>3</v>
      </c>
      <c r="E1325" s="20">
        <v>0</v>
      </c>
      <c r="F1325" s="20">
        <v>0</v>
      </c>
      <c r="G1325" s="20">
        <v>0</v>
      </c>
      <c r="H1325" s="20">
        <v>0</v>
      </c>
      <c r="I1325" s="19">
        <v>69</v>
      </c>
    </row>
    <row r="1326" spans="2:9" x14ac:dyDescent="0.25">
      <c r="B1326" s="19" t="s">
        <v>177</v>
      </c>
      <c r="C1326" s="20">
        <v>1</v>
      </c>
      <c r="D1326" s="20">
        <v>0</v>
      </c>
      <c r="E1326" s="20">
        <v>0</v>
      </c>
      <c r="F1326" s="20">
        <v>0</v>
      </c>
      <c r="G1326" s="20">
        <v>0</v>
      </c>
      <c r="H1326" s="20">
        <v>0</v>
      </c>
      <c r="I1326" s="19">
        <v>1</v>
      </c>
    </row>
    <row r="1327" spans="2:9" x14ac:dyDescent="0.25">
      <c r="B1327" s="19" t="s">
        <v>99</v>
      </c>
      <c r="C1327" s="20">
        <v>2</v>
      </c>
      <c r="D1327" s="20">
        <v>0</v>
      </c>
      <c r="E1327" s="20">
        <v>0</v>
      </c>
      <c r="F1327" s="20">
        <v>0</v>
      </c>
      <c r="G1327" s="20">
        <v>0</v>
      </c>
      <c r="H1327" s="20">
        <v>0</v>
      </c>
      <c r="I1327" s="19">
        <v>2</v>
      </c>
    </row>
    <row r="1328" spans="2:9" x14ac:dyDescent="0.25">
      <c r="B1328" s="19" t="s">
        <v>100</v>
      </c>
      <c r="C1328" s="20">
        <v>77</v>
      </c>
      <c r="D1328" s="20">
        <v>0</v>
      </c>
      <c r="E1328" s="20">
        <v>0</v>
      </c>
      <c r="F1328" s="20">
        <v>0</v>
      </c>
      <c r="G1328" s="20">
        <v>0</v>
      </c>
      <c r="H1328" s="20">
        <v>0</v>
      </c>
      <c r="I1328" s="19">
        <v>77</v>
      </c>
    </row>
    <row r="1329" spans="2:9" x14ac:dyDescent="0.25">
      <c r="B1329" s="19" t="s">
        <v>101</v>
      </c>
      <c r="C1329" s="20">
        <v>12</v>
      </c>
      <c r="D1329" s="20">
        <v>0</v>
      </c>
      <c r="E1329" s="20">
        <v>0</v>
      </c>
      <c r="F1329" s="20">
        <v>17</v>
      </c>
      <c r="G1329" s="20">
        <v>3</v>
      </c>
      <c r="H1329" s="20">
        <v>0</v>
      </c>
      <c r="I1329" s="19">
        <v>32</v>
      </c>
    </row>
    <row r="1330" spans="2:9" x14ac:dyDescent="0.25">
      <c r="B1330" s="19" t="s">
        <v>102</v>
      </c>
      <c r="C1330" s="20">
        <v>135</v>
      </c>
      <c r="D1330" s="20">
        <v>0</v>
      </c>
      <c r="E1330" s="20">
        <v>0</v>
      </c>
      <c r="F1330" s="20">
        <v>0</v>
      </c>
      <c r="G1330" s="20">
        <v>0</v>
      </c>
      <c r="H1330" s="20">
        <v>0</v>
      </c>
      <c r="I1330" s="19">
        <v>135</v>
      </c>
    </row>
    <row r="1331" spans="2:9" x14ac:dyDescent="0.25">
      <c r="B1331" s="19" t="s">
        <v>103</v>
      </c>
      <c r="C1331" s="20">
        <v>2</v>
      </c>
      <c r="D1331" s="20">
        <v>2</v>
      </c>
      <c r="E1331" s="20">
        <v>6</v>
      </c>
      <c r="F1331" s="20">
        <v>0</v>
      </c>
      <c r="G1331" s="20">
        <v>0</v>
      </c>
      <c r="H1331" s="20">
        <v>0</v>
      </c>
      <c r="I1331" s="19">
        <v>10</v>
      </c>
    </row>
    <row r="1332" spans="2:9" x14ac:dyDescent="0.25">
      <c r="B1332" s="19" t="s">
        <v>104</v>
      </c>
      <c r="C1332" s="20">
        <v>291</v>
      </c>
      <c r="D1332" s="20">
        <v>0</v>
      </c>
      <c r="E1332" s="20">
        <v>882</v>
      </c>
      <c r="F1332" s="20">
        <v>238</v>
      </c>
      <c r="G1332" s="20">
        <v>6</v>
      </c>
      <c r="H1332" s="20">
        <v>0</v>
      </c>
      <c r="I1332" s="19">
        <v>1417</v>
      </c>
    </row>
    <row r="1333" spans="2:9" x14ac:dyDescent="0.25">
      <c r="B1333" s="19" t="s">
        <v>105</v>
      </c>
      <c r="C1333" s="20">
        <v>35</v>
      </c>
      <c r="D1333" s="20">
        <v>23</v>
      </c>
      <c r="E1333" s="20">
        <v>93</v>
      </c>
      <c r="F1333" s="20">
        <v>4</v>
      </c>
      <c r="G1333" s="20">
        <v>0</v>
      </c>
      <c r="H1333" s="20">
        <v>0</v>
      </c>
      <c r="I1333" s="19">
        <v>155</v>
      </c>
    </row>
    <row r="1334" spans="2:9" x14ac:dyDescent="0.25">
      <c r="B1334" s="19" t="s">
        <v>106</v>
      </c>
      <c r="C1334" s="20">
        <v>53</v>
      </c>
      <c r="D1334" s="20">
        <v>0</v>
      </c>
      <c r="E1334" s="20">
        <v>84</v>
      </c>
      <c r="F1334" s="20">
        <v>1</v>
      </c>
      <c r="G1334" s="20">
        <v>0</v>
      </c>
      <c r="H1334" s="20">
        <v>0</v>
      </c>
      <c r="I1334" s="19">
        <v>138</v>
      </c>
    </row>
    <row r="1335" spans="2:9" x14ac:dyDescent="0.25">
      <c r="B1335" s="19" t="s">
        <v>107</v>
      </c>
      <c r="C1335" s="20">
        <v>63</v>
      </c>
      <c r="D1335" s="20">
        <v>3</v>
      </c>
      <c r="E1335" s="20">
        <v>0</v>
      </c>
      <c r="F1335" s="20">
        <v>0</v>
      </c>
      <c r="G1335" s="20">
        <v>0</v>
      </c>
      <c r="H1335" s="20">
        <v>0</v>
      </c>
      <c r="I1335" s="19">
        <v>66</v>
      </c>
    </row>
    <row r="1336" spans="2:9" x14ac:dyDescent="0.25">
      <c r="B1336" s="19" t="s">
        <v>50</v>
      </c>
      <c r="C1336" s="20">
        <v>163</v>
      </c>
      <c r="D1336" s="20">
        <v>0</v>
      </c>
      <c r="E1336" s="20">
        <v>3</v>
      </c>
      <c r="F1336" s="20">
        <v>0</v>
      </c>
      <c r="G1336" s="20">
        <v>0</v>
      </c>
      <c r="H1336" s="20">
        <v>0</v>
      </c>
      <c r="I1336" s="19">
        <v>166</v>
      </c>
    </row>
    <row r="1337" spans="2:9" x14ac:dyDescent="0.25">
      <c r="B1337" s="19" t="s">
        <v>108</v>
      </c>
      <c r="C1337" s="20">
        <v>1</v>
      </c>
      <c r="D1337" s="20">
        <v>0</v>
      </c>
      <c r="E1337" s="20">
        <v>7</v>
      </c>
      <c r="F1337" s="20">
        <v>0</v>
      </c>
      <c r="G1337" s="20">
        <v>0</v>
      </c>
      <c r="H1337" s="20">
        <v>0</v>
      </c>
      <c r="I1337" s="19">
        <v>8</v>
      </c>
    </row>
    <row r="1338" spans="2:9" x14ac:dyDescent="0.25">
      <c r="B1338" s="19" t="s">
        <v>109</v>
      </c>
      <c r="C1338" s="20">
        <v>15</v>
      </c>
      <c r="D1338" s="20">
        <v>3</v>
      </c>
      <c r="E1338" s="20">
        <v>10</v>
      </c>
      <c r="F1338" s="20">
        <v>0</v>
      </c>
      <c r="G1338" s="20">
        <v>0</v>
      </c>
      <c r="H1338" s="20">
        <v>0</v>
      </c>
      <c r="I1338" s="19">
        <v>28</v>
      </c>
    </row>
    <row r="1339" spans="2:9" x14ac:dyDescent="0.25">
      <c r="B1339" s="19" t="s">
        <v>178</v>
      </c>
      <c r="C1339" s="20">
        <v>33</v>
      </c>
      <c r="D1339" s="20">
        <v>0</v>
      </c>
      <c r="E1339" s="20">
        <v>0</v>
      </c>
      <c r="F1339" s="20">
        <v>0</v>
      </c>
      <c r="G1339" s="20">
        <v>0</v>
      </c>
      <c r="H1339" s="20">
        <v>0</v>
      </c>
      <c r="I1339" s="19">
        <v>33</v>
      </c>
    </row>
    <row r="1340" spans="2:9" x14ac:dyDescent="0.25">
      <c r="B1340" s="19" t="s">
        <v>74</v>
      </c>
      <c r="C1340" s="20">
        <v>1</v>
      </c>
      <c r="D1340" s="20">
        <v>3</v>
      </c>
      <c r="E1340" s="20">
        <v>0</v>
      </c>
      <c r="F1340" s="20">
        <v>0</v>
      </c>
      <c r="G1340" s="20">
        <v>0</v>
      </c>
      <c r="H1340" s="20">
        <v>0</v>
      </c>
      <c r="I1340" s="19">
        <v>4</v>
      </c>
    </row>
    <row r="1341" spans="2:9" x14ac:dyDescent="0.25">
      <c r="B1341" s="19" t="s">
        <v>180</v>
      </c>
      <c r="C1341" s="20">
        <v>2</v>
      </c>
      <c r="D1341" s="20">
        <v>0</v>
      </c>
      <c r="E1341" s="20">
        <v>0</v>
      </c>
      <c r="F1341" s="20">
        <v>0</v>
      </c>
      <c r="G1341" s="20">
        <v>0</v>
      </c>
      <c r="H1341" s="20">
        <v>0</v>
      </c>
      <c r="I1341" s="19">
        <v>2</v>
      </c>
    </row>
    <row r="1342" spans="2:9" x14ac:dyDescent="0.25">
      <c r="B1342" s="19" t="s">
        <v>140</v>
      </c>
      <c r="C1342" s="20">
        <v>2</v>
      </c>
      <c r="D1342" s="20">
        <v>0</v>
      </c>
      <c r="E1342" s="20">
        <v>0</v>
      </c>
      <c r="F1342" s="20">
        <v>0</v>
      </c>
      <c r="G1342" s="20">
        <v>0</v>
      </c>
      <c r="H1342" s="20">
        <v>0</v>
      </c>
      <c r="I1342" s="19">
        <v>2</v>
      </c>
    </row>
    <row r="1343" spans="2:9" x14ac:dyDescent="0.25">
      <c r="B1343" s="19" t="s">
        <v>179</v>
      </c>
      <c r="C1343" s="20">
        <v>9</v>
      </c>
      <c r="D1343" s="20">
        <v>0</v>
      </c>
      <c r="E1343" s="20">
        <v>0</v>
      </c>
      <c r="F1343" s="20">
        <v>0</v>
      </c>
      <c r="G1343" s="20">
        <v>0</v>
      </c>
      <c r="H1343" s="20">
        <v>0</v>
      </c>
      <c r="I1343" s="19">
        <v>9</v>
      </c>
    </row>
    <row r="1344" spans="2:9" x14ac:dyDescent="0.25">
      <c r="B1344" s="19" t="s">
        <v>84</v>
      </c>
      <c r="C1344" s="20">
        <v>282</v>
      </c>
      <c r="D1344" s="20">
        <v>19</v>
      </c>
      <c r="E1344" s="20">
        <v>33</v>
      </c>
      <c r="F1344" s="20">
        <v>0</v>
      </c>
      <c r="G1344" s="20">
        <v>0</v>
      </c>
      <c r="H1344" s="20">
        <v>0</v>
      </c>
      <c r="I1344" s="19">
        <v>334</v>
      </c>
    </row>
    <row r="1345" spans="2:9" x14ac:dyDescent="0.25">
      <c r="B1345" s="19" t="s">
        <v>114</v>
      </c>
      <c r="C1345" s="20">
        <v>10</v>
      </c>
      <c r="D1345" s="20">
        <v>0</v>
      </c>
      <c r="E1345" s="20">
        <v>0</v>
      </c>
      <c r="F1345" s="20">
        <v>0</v>
      </c>
      <c r="G1345" s="20">
        <v>0</v>
      </c>
      <c r="H1345" s="20">
        <v>0</v>
      </c>
      <c r="I1345" s="19">
        <v>10</v>
      </c>
    </row>
    <row r="1346" spans="2:9" x14ac:dyDescent="0.25">
      <c r="B1346" s="19" t="s">
        <v>115</v>
      </c>
      <c r="C1346" s="20">
        <v>121</v>
      </c>
      <c r="D1346" s="20">
        <v>11</v>
      </c>
      <c r="E1346" s="20">
        <v>0</v>
      </c>
      <c r="F1346" s="20">
        <v>0</v>
      </c>
      <c r="G1346" s="20">
        <v>0</v>
      </c>
      <c r="H1346" s="20">
        <v>0</v>
      </c>
      <c r="I1346" s="19">
        <v>132</v>
      </c>
    </row>
    <row r="1347" spans="2:9" x14ac:dyDescent="0.25">
      <c r="B1347" s="19" t="s">
        <v>116</v>
      </c>
      <c r="C1347" s="20">
        <v>23</v>
      </c>
      <c r="D1347" s="20">
        <v>0</v>
      </c>
      <c r="E1347" s="20">
        <v>0</v>
      </c>
      <c r="F1347" s="20">
        <v>0</v>
      </c>
      <c r="G1347" s="20">
        <v>0</v>
      </c>
      <c r="H1347" s="20">
        <v>0</v>
      </c>
      <c r="I1347" s="19">
        <v>23</v>
      </c>
    </row>
    <row r="1348" spans="2:9" x14ac:dyDescent="0.25">
      <c r="B1348" s="19" t="s">
        <v>117</v>
      </c>
      <c r="C1348" s="20">
        <v>3</v>
      </c>
      <c r="D1348" s="20">
        <v>0</v>
      </c>
      <c r="E1348" s="20">
        <v>0</v>
      </c>
      <c r="F1348" s="20">
        <v>0</v>
      </c>
      <c r="G1348" s="20">
        <v>0</v>
      </c>
      <c r="H1348" s="20">
        <v>0</v>
      </c>
      <c r="I1348" s="19">
        <v>3</v>
      </c>
    </row>
    <row r="1349" spans="2:9" x14ac:dyDescent="0.25">
      <c r="B1349" s="19" t="s">
        <v>118</v>
      </c>
      <c r="C1349" s="20">
        <v>21</v>
      </c>
      <c r="D1349" s="20">
        <v>0</v>
      </c>
      <c r="E1349" s="20">
        <v>0</v>
      </c>
      <c r="F1349" s="20">
        <v>0</v>
      </c>
      <c r="G1349" s="20">
        <v>0</v>
      </c>
      <c r="H1349" s="20">
        <v>0</v>
      </c>
      <c r="I1349" s="19">
        <v>21</v>
      </c>
    </row>
    <row r="1350" spans="2:9" x14ac:dyDescent="0.25">
      <c r="B1350" s="19" t="s">
        <v>119</v>
      </c>
      <c r="C1350" s="20">
        <v>54</v>
      </c>
      <c r="D1350" s="20">
        <v>0</v>
      </c>
      <c r="E1350" s="20">
        <v>0</v>
      </c>
      <c r="F1350" s="20">
        <v>0</v>
      </c>
      <c r="G1350" s="20">
        <v>0</v>
      </c>
      <c r="H1350" s="20">
        <v>0</v>
      </c>
      <c r="I1350" s="19">
        <v>54</v>
      </c>
    </row>
    <row r="1351" spans="2:9" x14ac:dyDescent="0.25">
      <c r="B1351" s="19" t="s">
        <v>120</v>
      </c>
      <c r="C1351" s="20">
        <v>14</v>
      </c>
      <c r="D1351" s="20">
        <v>0</v>
      </c>
      <c r="E1351" s="20">
        <v>0</v>
      </c>
      <c r="F1351" s="20">
        <v>0</v>
      </c>
      <c r="G1351" s="20">
        <v>0</v>
      </c>
      <c r="H1351" s="20">
        <v>0</v>
      </c>
      <c r="I1351" s="19">
        <v>14</v>
      </c>
    </row>
    <row r="1352" spans="2:9" x14ac:dyDescent="0.25">
      <c r="B1352" s="19" t="s">
        <v>121</v>
      </c>
      <c r="C1352" s="20">
        <v>1</v>
      </c>
      <c r="D1352" s="20">
        <v>0</v>
      </c>
      <c r="E1352" s="20">
        <v>0</v>
      </c>
      <c r="F1352" s="20">
        <v>0</v>
      </c>
      <c r="G1352" s="20">
        <v>0</v>
      </c>
      <c r="H1352" s="20">
        <v>0</v>
      </c>
      <c r="I1352" s="19">
        <v>1</v>
      </c>
    </row>
    <row r="1353" spans="2:9" x14ac:dyDescent="0.25">
      <c r="B1353" s="19" t="s">
        <v>144</v>
      </c>
      <c r="C1353" s="20">
        <v>2</v>
      </c>
      <c r="D1353" s="20">
        <v>0</v>
      </c>
      <c r="E1353" s="20">
        <v>0</v>
      </c>
      <c r="F1353" s="20">
        <v>0</v>
      </c>
      <c r="G1353" s="20">
        <v>0</v>
      </c>
      <c r="H1353" s="20">
        <v>0</v>
      </c>
      <c r="I1353" s="19">
        <v>2</v>
      </c>
    </row>
    <row r="1354" spans="2:9" x14ac:dyDescent="0.25">
      <c r="B1354" s="19" t="s">
        <v>124</v>
      </c>
      <c r="C1354" s="20">
        <v>1</v>
      </c>
      <c r="D1354" s="20">
        <v>0</v>
      </c>
      <c r="E1354" s="20">
        <v>0</v>
      </c>
      <c r="F1354" s="20">
        <v>0</v>
      </c>
      <c r="G1354" s="20">
        <v>0</v>
      </c>
      <c r="H1354" s="20">
        <v>0</v>
      </c>
      <c r="I1354" s="19">
        <v>1</v>
      </c>
    </row>
    <row r="1355" spans="2:9" x14ac:dyDescent="0.25">
      <c r="B1355" s="19" t="s">
        <v>181</v>
      </c>
      <c r="C1355" s="20">
        <v>22</v>
      </c>
      <c r="D1355" s="20">
        <v>0</v>
      </c>
      <c r="E1355" s="20">
        <v>0</v>
      </c>
      <c r="F1355" s="20">
        <v>0</v>
      </c>
      <c r="G1355" s="20">
        <v>0</v>
      </c>
      <c r="H1355" s="20">
        <v>0</v>
      </c>
      <c r="I1355" s="19">
        <v>22</v>
      </c>
    </row>
    <row r="1356" spans="2:9" x14ac:dyDescent="0.25">
      <c r="B1356" s="19" t="s">
        <v>169</v>
      </c>
      <c r="C1356" s="20">
        <v>74</v>
      </c>
      <c r="D1356" s="20">
        <v>0</v>
      </c>
      <c r="E1356" s="20">
        <v>0</v>
      </c>
      <c r="F1356" s="20">
        <v>0</v>
      </c>
      <c r="G1356" s="20">
        <v>0</v>
      </c>
      <c r="H1356" s="20">
        <v>0</v>
      </c>
      <c r="I1356" s="19">
        <v>74</v>
      </c>
    </row>
    <row r="1357" spans="2:9" x14ac:dyDescent="0.25">
      <c r="B1357" s="19" t="s">
        <v>148</v>
      </c>
      <c r="C1357" s="20">
        <v>0</v>
      </c>
      <c r="D1357" s="20">
        <v>0</v>
      </c>
      <c r="E1357" s="20">
        <v>3</v>
      </c>
      <c r="F1357" s="20">
        <v>0</v>
      </c>
      <c r="G1357" s="20">
        <v>0</v>
      </c>
      <c r="H1357" s="20">
        <v>0</v>
      </c>
      <c r="I1357" s="19">
        <v>3</v>
      </c>
    </row>
    <row r="1358" spans="2:9" x14ac:dyDescent="0.25">
      <c r="B1358" s="19" t="s">
        <v>131</v>
      </c>
      <c r="C1358" s="20">
        <v>2</v>
      </c>
      <c r="D1358" s="20">
        <v>0</v>
      </c>
      <c r="E1358" s="20">
        <v>0</v>
      </c>
      <c r="F1358" s="20">
        <v>0</v>
      </c>
      <c r="G1358" s="20">
        <v>0</v>
      </c>
      <c r="H1358" s="20">
        <v>0</v>
      </c>
      <c r="I1358" s="19">
        <v>2</v>
      </c>
    </row>
    <row r="1359" spans="2:9" x14ac:dyDescent="0.25">
      <c r="B1359" s="19" t="s">
        <v>132</v>
      </c>
      <c r="C1359" s="20">
        <v>7</v>
      </c>
      <c r="D1359" s="20">
        <v>0</v>
      </c>
      <c r="E1359" s="20">
        <v>0</v>
      </c>
      <c r="F1359" s="20">
        <v>0</v>
      </c>
      <c r="G1359" s="20">
        <v>0</v>
      </c>
      <c r="H1359" s="20">
        <v>0</v>
      </c>
      <c r="I1359" s="19">
        <v>7</v>
      </c>
    </row>
    <row r="1360" spans="2:9" x14ac:dyDescent="0.25">
      <c r="B1360" s="19" t="s">
        <v>133</v>
      </c>
      <c r="C1360" s="20">
        <v>15</v>
      </c>
      <c r="D1360" s="20">
        <v>0</v>
      </c>
      <c r="E1360" s="20">
        <v>2</v>
      </c>
      <c r="F1360" s="20">
        <v>0</v>
      </c>
      <c r="G1360" s="20">
        <v>0</v>
      </c>
      <c r="H1360" s="20">
        <v>0</v>
      </c>
      <c r="I1360" s="19">
        <v>17</v>
      </c>
    </row>
    <row r="1361" spans="2:9" x14ac:dyDescent="0.25">
      <c r="B1361" s="19" t="s">
        <v>134</v>
      </c>
      <c r="C1361" s="20">
        <v>11</v>
      </c>
      <c r="D1361" s="20">
        <v>0</v>
      </c>
      <c r="E1361" s="20">
        <v>2</v>
      </c>
      <c r="F1361" s="20">
        <v>0</v>
      </c>
      <c r="G1361" s="20">
        <v>0</v>
      </c>
      <c r="H1361" s="20">
        <v>0</v>
      </c>
      <c r="I1361" s="19">
        <v>13</v>
      </c>
    </row>
    <row r="1362" spans="2:9" x14ac:dyDescent="0.25">
      <c r="B1362" s="19"/>
      <c r="C1362" s="20"/>
      <c r="D1362" s="20"/>
      <c r="E1362" s="20"/>
      <c r="F1362" s="20"/>
      <c r="G1362" s="20"/>
      <c r="H1362" s="20"/>
      <c r="I1362" s="19"/>
    </row>
    <row r="1363" spans="2:9" x14ac:dyDescent="0.25">
      <c r="B1363" s="19"/>
      <c r="C1363" s="20"/>
      <c r="D1363" s="20"/>
      <c r="E1363" s="20"/>
      <c r="F1363" s="20"/>
      <c r="G1363" s="20"/>
      <c r="H1363" s="20"/>
      <c r="I1363" s="19"/>
    </row>
    <row r="1364" spans="2:9" x14ac:dyDescent="0.25">
      <c r="B1364" s="19"/>
      <c r="C1364" s="20"/>
      <c r="D1364" s="20"/>
      <c r="E1364" s="20"/>
      <c r="F1364" s="20"/>
      <c r="G1364" s="20"/>
      <c r="H1364" s="20"/>
      <c r="I1364" s="19"/>
    </row>
    <row r="1365" spans="2:9" x14ac:dyDescent="0.25">
      <c r="B1365" s="19"/>
      <c r="C1365" s="20"/>
      <c r="D1365" s="20"/>
      <c r="E1365" s="20"/>
      <c r="F1365" s="20"/>
      <c r="G1365" s="20"/>
      <c r="H1365" s="20"/>
      <c r="I1365" s="19"/>
    </row>
    <row r="1366" spans="2:9" x14ac:dyDescent="0.25">
      <c r="B1366" s="19"/>
      <c r="C1366" s="20"/>
      <c r="D1366" s="20"/>
      <c r="E1366" s="20"/>
      <c r="F1366" s="20"/>
      <c r="G1366" s="20"/>
      <c r="H1366" s="20"/>
      <c r="I1366" s="19"/>
    </row>
    <row r="1367" spans="2:9" x14ac:dyDescent="0.25">
      <c r="B1367" s="19"/>
      <c r="C1367" s="20"/>
      <c r="D1367" s="20"/>
      <c r="E1367" s="20"/>
      <c r="F1367" s="20"/>
      <c r="G1367" s="20"/>
      <c r="H1367" s="20"/>
      <c r="I1367" s="19"/>
    </row>
    <row r="1368" spans="2:9" x14ac:dyDescent="0.25">
      <c r="B1368" s="19"/>
      <c r="C1368" s="20"/>
      <c r="D1368" s="20"/>
      <c r="E1368" s="20"/>
      <c r="F1368" s="20"/>
      <c r="G1368" s="20"/>
      <c r="H1368" s="20"/>
      <c r="I1368" s="19"/>
    </row>
    <row r="1369" spans="2:9" x14ac:dyDescent="0.25">
      <c r="B1369" s="19"/>
      <c r="C1369" s="20"/>
      <c r="D1369" s="20"/>
      <c r="E1369" s="20"/>
      <c r="F1369" s="20"/>
      <c r="G1369" s="20"/>
      <c r="H1369" s="20"/>
      <c r="I1369" s="19"/>
    </row>
    <row r="1370" spans="2:9" x14ac:dyDescent="0.25">
      <c r="B1370" s="19"/>
      <c r="C1370" s="20"/>
      <c r="D1370" s="20"/>
      <c r="E1370" s="20"/>
      <c r="F1370" s="20"/>
      <c r="G1370" s="20"/>
      <c r="H1370" s="20"/>
      <c r="I1370" s="19"/>
    </row>
    <row r="1371" spans="2:9" x14ac:dyDescent="0.25">
      <c r="B1371" s="19"/>
      <c r="C1371" s="20"/>
      <c r="D1371" s="20"/>
      <c r="E1371" s="20"/>
      <c r="F1371" s="20"/>
      <c r="G1371" s="20"/>
      <c r="H1371" s="20"/>
      <c r="I1371" s="19"/>
    </row>
    <row r="1372" spans="2:9" x14ac:dyDescent="0.25">
      <c r="B1372" s="19"/>
      <c r="C1372" s="20"/>
      <c r="D1372" s="20"/>
      <c r="E1372" s="20"/>
      <c r="F1372" s="20"/>
      <c r="G1372" s="20"/>
      <c r="H1372" s="20"/>
      <c r="I1372" s="19"/>
    </row>
    <row r="1373" spans="2:9" x14ac:dyDescent="0.25">
      <c r="B1373" s="19"/>
      <c r="C1373" s="20"/>
      <c r="D1373" s="20"/>
      <c r="E1373" s="20"/>
      <c r="F1373" s="20"/>
      <c r="G1373" s="20"/>
      <c r="H1373" s="20"/>
      <c r="I1373" s="19"/>
    </row>
    <row r="1374" spans="2:9" x14ac:dyDescent="0.25">
      <c r="B1374" s="19"/>
      <c r="C1374" s="20"/>
      <c r="D1374" s="20"/>
      <c r="E1374" s="20"/>
      <c r="F1374" s="20"/>
      <c r="G1374" s="20"/>
      <c r="H1374" s="20"/>
      <c r="I1374" s="19"/>
    </row>
    <row r="1375" spans="2:9" x14ac:dyDescent="0.25">
      <c r="B1375" s="19"/>
      <c r="C1375" s="20"/>
      <c r="D1375" s="20"/>
      <c r="E1375" s="20"/>
      <c r="F1375" s="20"/>
      <c r="G1375" s="20"/>
      <c r="H1375" s="20"/>
      <c r="I1375" s="19"/>
    </row>
    <row r="1376" spans="2:9" x14ac:dyDescent="0.25">
      <c r="B1376" s="19"/>
      <c r="C1376" s="20"/>
      <c r="D1376" s="20"/>
      <c r="E1376" s="20"/>
      <c r="F1376" s="20"/>
      <c r="G1376" s="20"/>
      <c r="H1376" s="20"/>
      <c r="I1376" s="19"/>
    </row>
    <row r="1377" spans="2:10" x14ac:dyDescent="0.25">
      <c r="B1377" s="19"/>
      <c r="C1377" s="20"/>
      <c r="D1377" s="20"/>
      <c r="E1377" s="20"/>
      <c r="F1377" s="20"/>
      <c r="G1377" s="20"/>
      <c r="H1377" s="20"/>
      <c r="I1377" s="19"/>
    </row>
    <row r="1378" spans="2:10" x14ac:dyDescent="0.25">
      <c r="B1378" s="19"/>
      <c r="C1378" s="20"/>
      <c r="D1378" s="20"/>
      <c r="E1378" s="20"/>
      <c r="F1378" s="20"/>
      <c r="G1378" s="20"/>
      <c r="H1378" s="20"/>
      <c r="I1378" s="19"/>
    </row>
    <row r="1379" spans="2:10" x14ac:dyDescent="0.25">
      <c r="B1379" s="19"/>
      <c r="C1379" s="20"/>
      <c r="D1379" s="20"/>
      <c r="E1379" s="20"/>
      <c r="F1379" s="20"/>
      <c r="G1379" s="20"/>
      <c r="H1379" s="20"/>
      <c r="I1379" s="19"/>
    </row>
    <row r="1380" spans="2:10" x14ac:dyDescent="0.25">
      <c r="B1380" s="19"/>
      <c r="C1380" s="20"/>
      <c r="D1380" s="20"/>
      <c r="E1380" s="20"/>
      <c r="F1380" s="20"/>
      <c r="G1380" s="20"/>
      <c r="H1380" s="20"/>
      <c r="I1380" s="19"/>
    </row>
    <row r="1381" spans="2:10" x14ac:dyDescent="0.25">
      <c r="B1381" s="19" t="s">
        <v>8</v>
      </c>
      <c r="C1381" s="19">
        <f t="shared" ref="C1381:H1381" si="15">SUM(C1308:C1380)</f>
        <v>296370</v>
      </c>
      <c r="D1381" s="19">
        <f t="shared" si="15"/>
        <v>1989</v>
      </c>
      <c r="E1381" s="19">
        <f t="shared" si="15"/>
        <v>2762</v>
      </c>
      <c r="F1381" s="19">
        <f t="shared" si="15"/>
        <v>2149</v>
      </c>
      <c r="G1381" s="19">
        <f t="shared" si="15"/>
        <v>234</v>
      </c>
      <c r="H1381" s="19">
        <f t="shared" si="15"/>
        <v>17</v>
      </c>
      <c r="I1381" s="19">
        <f>SUM(I1308:I1380)</f>
        <v>303521</v>
      </c>
    </row>
    <row r="1382" spans="2:10" x14ac:dyDescent="0.25">
      <c r="B1382" s="26"/>
      <c r="C1382" s="27"/>
      <c r="D1382" s="27"/>
      <c r="E1382" s="27"/>
      <c r="F1382" s="27"/>
      <c r="G1382" s="27"/>
      <c r="H1382" s="27"/>
      <c r="I1382" s="27"/>
      <c r="J1382" s="28"/>
    </row>
    <row r="1383" spans="2:10" ht="15.75" thickBot="1" x14ac:dyDescent="0.3">
      <c r="B1383" s="26"/>
      <c r="C1383" s="27"/>
      <c r="D1383" s="27"/>
      <c r="E1383" s="27"/>
      <c r="F1383" s="27"/>
      <c r="G1383" s="27"/>
      <c r="H1383" s="27"/>
      <c r="I1383" s="27"/>
      <c r="J1383" s="28"/>
    </row>
    <row r="1384" spans="2:10" ht="16.5" thickBot="1" x14ac:dyDescent="0.3">
      <c r="B1384" s="48" t="s">
        <v>153</v>
      </c>
      <c r="C1384" s="49"/>
      <c r="D1384" s="49"/>
      <c r="E1384" s="49"/>
      <c r="F1384" s="49"/>
      <c r="G1384" s="49"/>
      <c r="H1384" s="50"/>
      <c r="I1384" s="61" t="str">
        <f>$I$26</f>
        <v>ACUMULAT DESEMBRE 2021</v>
      </c>
      <c r="J1384" s="28"/>
    </row>
    <row r="1385" spans="2:10" x14ac:dyDescent="0.25">
      <c r="B1385" s="17" t="s">
        <v>31</v>
      </c>
      <c r="C1385" s="18" t="s">
        <v>32</v>
      </c>
      <c r="D1385" s="18" t="s">
        <v>33</v>
      </c>
      <c r="E1385" s="18" t="s">
        <v>34</v>
      </c>
      <c r="F1385" s="18" t="s">
        <v>35</v>
      </c>
      <c r="G1385" s="18" t="s">
        <v>36</v>
      </c>
      <c r="H1385" s="18" t="s">
        <v>37</v>
      </c>
      <c r="I1385" s="18" t="s">
        <v>8</v>
      </c>
      <c r="J1385" s="28"/>
    </row>
    <row r="1386" spans="2:10" x14ac:dyDescent="0.25">
      <c r="B1386" s="19" t="s">
        <v>38</v>
      </c>
      <c r="C1386" s="20">
        <v>1595</v>
      </c>
      <c r="D1386" s="20">
        <v>20</v>
      </c>
      <c r="E1386" s="20">
        <v>8</v>
      </c>
      <c r="F1386" s="20">
        <v>34</v>
      </c>
      <c r="G1386" s="20">
        <v>60</v>
      </c>
      <c r="H1386" s="20">
        <v>1593798</v>
      </c>
      <c r="I1386" s="19">
        <v>1595515</v>
      </c>
      <c r="J1386" s="28"/>
    </row>
    <row r="1387" spans="2:10" x14ac:dyDescent="0.25">
      <c r="B1387" s="19" t="s">
        <v>39</v>
      </c>
      <c r="C1387" s="20">
        <v>1894</v>
      </c>
      <c r="D1387" s="20">
        <v>139</v>
      </c>
      <c r="E1387" s="20">
        <v>0</v>
      </c>
      <c r="F1387" s="20">
        <v>140</v>
      </c>
      <c r="G1387" s="20">
        <v>69</v>
      </c>
      <c r="H1387" s="20">
        <v>1147908</v>
      </c>
      <c r="I1387" s="19">
        <v>1150150</v>
      </c>
      <c r="J1387" s="28"/>
    </row>
    <row r="1388" spans="2:10" x14ac:dyDescent="0.25">
      <c r="B1388" s="19" t="s">
        <v>40</v>
      </c>
      <c r="C1388" s="20">
        <v>0</v>
      </c>
      <c r="D1388" s="20">
        <v>0</v>
      </c>
      <c r="E1388" s="20">
        <v>0</v>
      </c>
      <c r="F1388" s="20">
        <v>0</v>
      </c>
      <c r="G1388" s="20">
        <v>0</v>
      </c>
      <c r="H1388" s="20">
        <v>331775</v>
      </c>
      <c r="I1388" s="19">
        <v>331775</v>
      </c>
      <c r="J1388" s="28"/>
    </row>
    <row r="1389" spans="2:10" x14ac:dyDescent="0.25">
      <c r="B1389" s="19" t="s">
        <v>41</v>
      </c>
      <c r="C1389" s="20">
        <v>0</v>
      </c>
      <c r="D1389" s="20">
        <v>0</v>
      </c>
      <c r="E1389" s="20">
        <v>0</v>
      </c>
      <c r="F1389" s="20">
        <v>0</v>
      </c>
      <c r="G1389" s="20">
        <v>0</v>
      </c>
      <c r="H1389" s="20">
        <v>339018</v>
      </c>
      <c r="I1389" s="19">
        <v>339018</v>
      </c>
      <c r="J1389" s="28"/>
    </row>
    <row r="1390" spans="2:10" x14ac:dyDescent="0.25">
      <c r="B1390" s="19" t="s">
        <v>42</v>
      </c>
      <c r="C1390" s="20">
        <v>234</v>
      </c>
      <c r="D1390" s="20">
        <v>1</v>
      </c>
      <c r="E1390" s="20">
        <v>0</v>
      </c>
      <c r="F1390" s="20">
        <v>0</v>
      </c>
      <c r="G1390" s="20">
        <v>3</v>
      </c>
      <c r="H1390" s="20">
        <v>79682</v>
      </c>
      <c r="I1390" s="19">
        <v>79920</v>
      </c>
      <c r="J1390" s="28"/>
    </row>
    <row r="1391" spans="2:10" x14ac:dyDescent="0.25">
      <c r="B1391" s="19" t="s">
        <v>43</v>
      </c>
      <c r="C1391" s="20">
        <v>90</v>
      </c>
      <c r="D1391" s="20">
        <v>12</v>
      </c>
      <c r="E1391" s="20">
        <v>0</v>
      </c>
      <c r="F1391" s="20">
        <v>0</v>
      </c>
      <c r="G1391" s="20">
        <v>0</v>
      </c>
      <c r="H1391" s="20">
        <v>46334</v>
      </c>
      <c r="I1391" s="19">
        <v>46436</v>
      </c>
      <c r="J1391" s="28"/>
    </row>
    <row r="1392" spans="2:10" x14ac:dyDescent="0.25">
      <c r="B1392" s="19" t="s">
        <v>89</v>
      </c>
      <c r="C1392" s="20">
        <v>0</v>
      </c>
      <c r="D1392" s="20">
        <v>0</v>
      </c>
      <c r="E1392" s="20">
        <v>0</v>
      </c>
      <c r="F1392" s="20">
        <v>0</v>
      </c>
      <c r="G1392" s="20">
        <v>0</v>
      </c>
      <c r="H1392" s="20">
        <v>1233</v>
      </c>
      <c r="I1392" s="19">
        <v>1233</v>
      </c>
      <c r="J1392" s="28"/>
    </row>
    <row r="1393" spans="2:10" x14ac:dyDescent="0.25">
      <c r="B1393" s="19" t="s">
        <v>90</v>
      </c>
      <c r="C1393" s="20">
        <v>0</v>
      </c>
      <c r="D1393" s="20">
        <v>0</v>
      </c>
      <c r="E1393" s="20">
        <v>0</v>
      </c>
      <c r="F1393" s="20">
        <v>0</v>
      </c>
      <c r="G1393" s="20">
        <v>0</v>
      </c>
      <c r="H1393" s="20">
        <v>472</v>
      </c>
      <c r="I1393" s="19">
        <v>472</v>
      </c>
      <c r="J1393" s="28"/>
    </row>
    <row r="1394" spans="2:10" x14ac:dyDescent="0.25">
      <c r="B1394" s="19" t="s">
        <v>91</v>
      </c>
      <c r="C1394" s="20">
        <v>1886</v>
      </c>
      <c r="D1394" s="20">
        <v>10</v>
      </c>
      <c r="E1394" s="20">
        <v>0</v>
      </c>
      <c r="F1394" s="20">
        <v>20</v>
      </c>
      <c r="G1394" s="20">
        <v>3</v>
      </c>
      <c r="H1394" s="20">
        <v>162241</v>
      </c>
      <c r="I1394" s="19">
        <v>164160</v>
      </c>
      <c r="J1394" s="28"/>
    </row>
    <row r="1395" spans="2:10" x14ac:dyDescent="0.25">
      <c r="B1395" s="19" t="s">
        <v>92</v>
      </c>
      <c r="C1395" s="20">
        <v>228</v>
      </c>
      <c r="D1395" s="20">
        <v>6</v>
      </c>
      <c r="E1395" s="20">
        <v>0</v>
      </c>
      <c r="F1395" s="20">
        <v>3</v>
      </c>
      <c r="G1395" s="20">
        <v>0</v>
      </c>
      <c r="H1395" s="20">
        <v>81725</v>
      </c>
      <c r="I1395" s="19">
        <v>81962</v>
      </c>
      <c r="J1395" s="28"/>
    </row>
    <row r="1396" spans="2:10" x14ac:dyDescent="0.25">
      <c r="B1396" s="19" t="s">
        <v>93</v>
      </c>
      <c r="C1396" s="20">
        <v>226</v>
      </c>
      <c r="D1396" s="20">
        <v>4</v>
      </c>
      <c r="E1396" s="20">
        <v>0</v>
      </c>
      <c r="F1396" s="20">
        <v>0</v>
      </c>
      <c r="G1396" s="20">
        <v>0</v>
      </c>
      <c r="H1396" s="20">
        <v>67192</v>
      </c>
      <c r="I1396" s="19">
        <v>67422</v>
      </c>
      <c r="J1396" s="28"/>
    </row>
    <row r="1397" spans="2:10" x14ac:dyDescent="0.25">
      <c r="B1397" s="19" t="s">
        <v>94</v>
      </c>
      <c r="C1397" s="20">
        <v>342</v>
      </c>
      <c r="D1397" s="20">
        <v>1</v>
      </c>
      <c r="E1397" s="20">
        <v>0</v>
      </c>
      <c r="F1397" s="20">
        <v>1</v>
      </c>
      <c r="G1397" s="20">
        <v>1</v>
      </c>
      <c r="H1397" s="20">
        <v>57379</v>
      </c>
      <c r="I1397" s="19">
        <v>57724</v>
      </c>
      <c r="J1397" s="28"/>
    </row>
    <row r="1398" spans="2:10" x14ac:dyDescent="0.25">
      <c r="B1398" s="19" t="s">
        <v>176</v>
      </c>
      <c r="C1398" s="20">
        <v>0</v>
      </c>
      <c r="D1398" s="20">
        <v>0</v>
      </c>
      <c r="E1398" s="20">
        <v>0</v>
      </c>
      <c r="F1398" s="20">
        <v>0</v>
      </c>
      <c r="G1398" s="20">
        <v>0</v>
      </c>
      <c r="H1398" s="20">
        <v>14127</v>
      </c>
      <c r="I1398" s="19">
        <v>14127</v>
      </c>
      <c r="J1398" s="28"/>
    </row>
    <row r="1399" spans="2:10" x14ac:dyDescent="0.25">
      <c r="B1399" s="19" t="s">
        <v>44</v>
      </c>
      <c r="C1399" s="20">
        <v>0</v>
      </c>
      <c r="D1399" s="20">
        <v>0</v>
      </c>
      <c r="E1399" s="20">
        <v>0</v>
      </c>
      <c r="F1399" s="20">
        <v>0</v>
      </c>
      <c r="G1399" s="20">
        <v>0</v>
      </c>
      <c r="H1399" s="20">
        <v>15827</v>
      </c>
      <c r="I1399" s="19">
        <v>15827</v>
      </c>
      <c r="J1399" s="28"/>
    </row>
    <row r="1400" spans="2:10" x14ac:dyDescent="0.25">
      <c r="B1400" s="19" t="s">
        <v>45</v>
      </c>
      <c r="C1400" s="20">
        <v>0</v>
      </c>
      <c r="D1400" s="20">
        <v>0</v>
      </c>
      <c r="E1400" s="20">
        <v>0</v>
      </c>
      <c r="F1400" s="20">
        <v>0</v>
      </c>
      <c r="G1400" s="20">
        <v>0</v>
      </c>
      <c r="H1400" s="20">
        <v>20531</v>
      </c>
      <c r="I1400" s="19">
        <v>20531</v>
      </c>
      <c r="J1400" s="28"/>
    </row>
    <row r="1401" spans="2:10" x14ac:dyDescent="0.25">
      <c r="B1401" s="19" t="s">
        <v>46</v>
      </c>
      <c r="C1401" s="20">
        <v>0</v>
      </c>
      <c r="D1401" s="20">
        <v>0</v>
      </c>
      <c r="E1401" s="20">
        <v>0</v>
      </c>
      <c r="F1401" s="20">
        <v>0</v>
      </c>
      <c r="G1401" s="20">
        <v>0</v>
      </c>
      <c r="H1401" s="20">
        <v>9626</v>
      </c>
      <c r="I1401" s="19">
        <v>9626</v>
      </c>
      <c r="J1401" s="28"/>
    </row>
    <row r="1402" spans="2:10" x14ac:dyDescent="0.25">
      <c r="B1402" s="19" t="s">
        <v>47</v>
      </c>
      <c r="C1402" s="20">
        <v>81</v>
      </c>
      <c r="D1402" s="20">
        <v>0</v>
      </c>
      <c r="E1402" s="20">
        <v>39</v>
      </c>
      <c r="F1402" s="20">
        <v>0</v>
      </c>
      <c r="G1402" s="20">
        <v>0</v>
      </c>
      <c r="H1402" s="20">
        <v>18867</v>
      </c>
      <c r="I1402" s="19">
        <v>18987</v>
      </c>
      <c r="J1402" s="28"/>
    </row>
    <row r="1403" spans="2:10" x14ac:dyDescent="0.25">
      <c r="B1403" s="19" t="s">
        <v>96</v>
      </c>
      <c r="C1403" s="20">
        <v>0</v>
      </c>
      <c r="D1403" s="20">
        <v>0</v>
      </c>
      <c r="E1403" s="20">
        <v>0</v>
      </c>
      <c r="F1403" s="20">
        <v>33</v>
      </c>
      <c r="G1403" s="20">
        <v>0</v>
      </c>
      <c r="H1403" s="20">
        <v>23158</v>
      </c>
      <c r="I1403" s="19">
        <v>23191</v>
      </c>
      <c r="J1403" s="28"/>
    </row>
    <row r="1404" spans="2:10" x14ac:dyDescent="0.25">
      <c r="B1404" s="19" t="s">
        <v>155</v>
      </c>
      <c r="C1404" s="20">
        <v>0</v>
      </c>
      <c r="D1404" s="20">
        <v>0</v>
      </c>
      <c r="E1404" s="20">
        <v>0</v>
      </c>
      <c r="F1404" s="20">
        <v>0</v>
      </c>
      <c r="G1404" s="20">
        <v>0</v>
      </c>
      <c r="H1404" s="20">
        <v>210</v>
      </c>
      <c r="I1404" s="19">
        <v>210</v>
      </c>
      <c r="J1404" s="28"/>
    </row>
    <row r="1405" spans="2:10" x14ac:dyDescent="0.25">
      <c r="B1405" s="19" t="s">
        <v>83</v>
      </c>
      <c r="C1405" s="20">
        <v>0</v>
      </c>
      <c r="D1405" s="20">
        <v>0</v>
      </c>
      <c r="E1405" s="20">
        <v>0</v>
      </c>
      <c r="F1405" s="20">
        <v>0</v>
      </c>
      <c r="G1405" s="20">
        <v>0</v>
      </c>
      <c r="H1405" s="20">
        <v>2619</v>
      </c>
      <c r="I1405" s="19">
        <v>2619</v>
      </c>
      <c r="J1405" s="28"/>
    </row>
    <row r="1406" spans="2:10" x14ac:dyDescent="0.25">
      <c r="B1406" s="19" t="s">
        <v>135</v>
      </c>
      <c r="C1406" s="20">
        <v>0</v>
      </c>
      <c r="D1406" s="20">
        <v>0</v>
      </c>
      <c r="E1406" s="20">
        <v>0</v>
      </c>
      <c r="F1406" s="20">
        <v>0</v>
      </c>
      <c r="G1406" s="20">
        <v>0</v>
      </c>
      <c r="H1406" s="20">
        <v>74</v>
      </c>
      <c r="I1406" s="19">
        <v>74</v>
      </c>
      <c r="J1406" s="28"/>
    </row>
    <row r="1407" spans="2:10" x14ac:dyDescent="0.25">
      <c r="B1407" s="19" t="s">
        <v>97</v>
      </c>
      <c r="C1407" s="20">
        <v>0</v>
      </c>
      <c r="D1407" s="20">
        <v>0</v>
      </c>
      <c r="E1407" s="20">
        <v>0</v>
      </c>
      <c r="F1407" s="20">
        <v>0</v>
      </c>
      <c r="G1407" s="20">
        <v>0</v>
      </c>
      <c r="H1407" s="20">
        <v>985</v>
      </c>
      <c r="I1407" s="19">
        <v>985</v>
      </c>
      <c r="J1407" s="28"/>
    </row>
    <row r="1408" spans="2:10" x14ac:dyDescent="0.25">
      <c r="B1408" s="19" t="s">
        <v>70</v>
      </c>
      <c r="C1408" s="20">
        <v>0</v>
      </c>
      <c r="D1408" s="20">
        <v>0</v>
      </c>
      <c r="E1408" s="20">
        <v>0</v>
      </c>
      <c r="F1408" s="20">
        <v>0</v>
      </c>
      <c r="G1408" s="20">
        <v>0</v>
      </c>
      <c r="H1408" s="20">
        <v>13</v>
      </c>
      <c r="I1408" s="19">
        <v>13</v>
      </c>
      <c r="J1408" s="28"/>
    </row>
    <row r="1409" spans="2:10" x14ac:dyDescent="0.25">
      <c r="B1409" s="19" t="s">
        <v>98</v>
      </c>
      <c r="C1409" s="20">
        <v>0</v>
      </c>
      <c r="D1409" s="20">
        <v>0</v>
      </c>
      <c r="E1409" s="20">
        <v>0</v>
      </c>
      <c r="F1409" s="20">
        <v>0</v>
      </c>
      <c r="G1409" s="20">
        <v>0</v>
      </c>
      <c r="H1409" s="20">
        <v>164</v>
      </c>
      <c r="I1409" s="19">
        <v>164</v>
      </c>
      <c r="J1409" s="28"/>
    </row>
    <row r="1410" spans="2:10" x14ac:dyDescent="0.25">
      <c r="B1410" s="19" t="s">
        <v>177</v>
      </c>
      <c r="C1410" s="20">
        <v>0</v>
      </c>
      <c r="D1410" s="20">
        <v>0</v>
      </c>
      <c r="E1410" s="20">
        <v>0</v>
      </c>
      <c r="F1410" s="20">
        <v>0</v>
      </c>
      <c r="G1410" s="20">
        <v>0</v>
      </c>
      <c r="H1410" s="20">
        <v>463</v>
      </c>
      <c r="I1410" s="19">
        <v>463</v>
      </c>
      <c r="J1410" s="28"/>
    </row>
    <row r="1411" spans="2:10" x14ac:dyDescent="0.25">
      <c r="B1411" s="19" t="s">
        <v>99</v>
      </c>
      <c r="C1411" s="20">
        <v>0</v>
      </c>
      <c r="D1411" s="20">
        <v>0</v>
      </c>
      <c r="E1411" s="20">
        <v>0</v>
      </c>
      <c r="F1411" s="20">
        <v>0</v>
      </c>
      <c r="G1411" s="20">
        <v>0</v>
      </c>
      <c r="H1411" s="20">
        <v>95</v>
      </c>
      <c r="I1411" s="19">
        <v>95</v>
      </c>
      <c r="J1411" s="28"/>
    </row>
    <row r="1412" spans="2:10" x14ac:dyDescent="0.25">
      <c r="B1412" s="19" t="s">
        <v>100</v>
      </c>
      <c r="C1412" s="20">
        <v>1</v>
      </c>
      <c r="D1412" s="20">
        <v>0</v>
      </c>
      <c r="E1412" s="20">
        <v>0</v>
      </c>
      <c r="F1412" s="20">
        <v>0</v>
      </c>
      <c r="G1412" s="20">
        <v>0</v>
      </c>
      <c r="H1412" s="20">
        <v>5857</v>
      </c>
      <c r="I1412" s="19">
        <v>5858</v>
      </c>
      <c r="J1412" s="28"/>
    </row>
    <row r="1413" spans="2:10" x14ac:dyDescent="0.25">
      <c r="B1413" s="19" t="s">
        <v>137</v>
      </c>
      <c r="C1413" s="20">
        <v>0</v>
      </c>
      <c r="D1413" s="20">
        <v>0</v>
      </c>
      <c r="E1413" s="20">
        <v>0</v>
      </c>
      <c r="F1413" s="20">
        <v>0</v>
      </c>
      <c r="G1413" s="20">
        <v>0</v>
      </c>
      <c r="H1413" s="20">
        <v>2</v>
      </c>
      <c r="I1413" s="19">
        <v>2</v>
      </c>
      <c r="J1413" s="28"/>
    </row>
    <row r="1414" spans="2:10" x14ac:dyDescent="0.25">
      <c r="B1414" s="19" t="s">
        <v>101</v>
      </c>
      <c r="C1414" s="20">
        <v>0</v>
      </c>
      <c r="D1414" s="20">
        <v>0</v>
      </c>
      <c r="E1414" s="20">
        <v>0</v>
      </c>
      <c r="F1414" s="20">
        <v>0</v>
      </c>
      <c r="G1414" s="20">
        <v>0</v>
      </c>
      <c r="H1414" s="20">
        <v>2411</v>
      </c>
      <c r="I1414" s="19">
        <v>2411</v>
      </c>
      <c r="J1414" s="28"/>
    </row>
    <row r="1415" spans="2:10" x14ac:dyDescent="0.25">
      <c r="B1415" s="19" t="s">
        <v>102</v>
      </c>
      <c r="C1415" s="20">
        <v>124</v>
      </c>
      <c r="D1415" s="20">
        <v>0</v>
      </c>
      <c r="E1415" s="20">
        <v>0</v>
      </c>
      <c r="F1415" s="20">
        <v>0</v>
      </c>
      <c r="G1415" s="20">
        <v>0</v>
      </c>
      <c r="H1415" s="20">
        <v>5771</v>
      </c>
      <c r="I1415" s="19">
        <v>5895</v>
      </c>
      <c r="J1415" s="28"/>
    </row>
    <row r="1416" spans="2:10" x14ac:dyDescent="0.25">
      <c r="B1416" s="19" t="s">
        <v>48</v>
      </c>
      <c r="C1416" s="20">
        <v>0</v>
      </c>
      <c r="D1416" s="20">
        <v>0</v>
      </c>
      <c r="E1416" s="20">
        <v>0</v>
      </c>
      <c r="F1416" s="20">
        <v>0</v>
      </c>
      <c r="G1416" s="20">
        <v>0</v>
      </c>
      <c r="H1416" s="20">
        <v>58</v>
      </c>
      <c r="I1416" s="19">
        <v>58</v>
      </c>
      <c r="J1416" s="28"/>
    </row>
    <row r="1417" spans="2:10" x14ac:dyDescent="0.25">
      <c r="B1417" s="19" t="s">
        <v>103</v>
      </c>
      <c r="C1417" s="20">
        <v>0</v>
      </c>
      <c r="D1417" s="20">
        <v>0</v>
      </c>
      <c r="E1417" s="20">
        <v>0</v>
      </c>
      <c r="F1417" s="20">
        <v>0</v>
      </c>
      <c r="G1417" s="20">
        <v>0</v>
      </c>
      <c r="H1417" s="20">
        <v>2088</v>
      </c>
      <c r="I1417" s="19">
        <v>2088</v>
      </c>
      <c r="J1417" s="28"/>
    </row>
    <row r="1418" spans="2:10" x14ac:dyDescent="0.25">
      <c r="B1418" s="19" t="s">
        <v>104</v>
      </c>
      <c r="C1418" s="20">
        <v>0</v>
      </c>
      <c r="D1418" s="20">
        <v>0</v>
      </c>
      <c r="E1418" s="20">
        <v>0</v>
      </c>
      <c r="F1418" s="20">
        <v>0</v>
      </c>
      <c r="G1418" s="20">
        <v>0</v>
      </c>
      <c r="H1418" s="20">
        <v>12209</v>
      </c>
      <c r="I1418" s="19">
        <v>12209</v>
      </c>
      <c r="J1418" s="28"/>
    </row>
    <row r="1419" spans="2:10" x14ac:dyDescent="0.25">
      <c r="B1419" s="19" t="s">
        <v>105</v>
      </c>
      <c r="C1419" s="20">
        <v>0</v>
      </c>
      <c r="D1419" s="20">
        <v>0</v>
      </c>
      <c r="E1419" s="20">
        <v>0</v>
      </c>
      <c r="F1419" s="20">
        <v>0</v>
      </c>
      <c r="G1419" s="20">
        <v>0</v>
      </c>
      <c r="H1419" s="20">
        <v>18488</v>
      </c>
      <c r="I1419" s="19">
        <v>18488</v>
      </c>
      <c r="J1419" s="28"/>
    </row>
    <row r="1420" spans="2:10" x14ac:dyDescent="0.25">
      <c r="B1420" s="19" t="s">
        <v>106</v>
      </c>
      <c r="C1420" s="20">
        <v>0</v>
      </c>
      <c r="D1420" s="20">
        <v>0</v>
      </c>
      <c r="E1420" s="20">
        <v>0</v>
      </c>
      <c r="F1420" s="20">
        <v>0</v>
      </c>
      <c r="G1420" s="20">
        <v>0</v>
      </c>
      <c r="H1420" s="20">
        <v>1388</v>
      </c>
      <c r="I1420" s="19">
        <v>1388</v>
      </c>
      <c r="J1420" s="28"/>
    </row>
    <row r="1421" spans="2:10" x14ac:dyDescent="0.25">
      <c r="B1421" s="19" t="s">
        <v>107</v>
      </c>
      <c r="C1421" s="20">
        <v>0</v>
      </c>
      <c r="D1421" s="20">
        <v>0</v>
      </c>
      <c r="E1421" s="20">
        <v>0</v>
      </c>
      <c r="F1421" s="20">
        <v>0</v>
      </c>
      <c r="G1421" s="20">
        <v>0</v>
      </c>
      <c r="H1421" s="20">
        <v>9696</v>
      </c>
      <c r="I1421" s="19">
        <v>9696</v>
      </c>
      <c r="J1421" s="28"/>
    </row>
    <row r="1422" spans="2:10" x14ac:dyDescent="0.25">
      <c r="B1422" s="19" t="s">
        <v>49</v>
      </c>
      <c r="C1422" s="20">
        <v>0</v>
      </c>
      <c r="D1422" s="20">
        <v>0</v>
      </c>
      <c r="E1422" s="20">
        <v>0</v>
      </c>
      <c r="F1422" s="20">
        <v>0</v>
      </c>
      <c r="G1422" s="20">
        <v>0</v>
      </c>
      <c r="H1422" s="20">
        <v>198</v>
      </c>
      <c r="I1422" s="19">
        <v>198</v>
      </c>
      <c r="J1422" s="28"/>
    </row>
    <row r="1423" spans="2:10" x14ac:dyDescent="0.25">
      <c r="B1423" s="19" t="s">
        <v>50</v>
      </c>
      <c r="C1423" s="20">
        <v>0</v>
      </c>
      <c r="D1423" s="20">
        <v>0</v>
      </c>
      <c r="E1423" s="20">
        <v>0</v>
      </c>
      <c r="F1423" s="20">
        <v>0</v>
      </c>
      <c r="G1423" s="20">
        <v>0</v>
      </c>
      <c r="H1423" s="20">
        <v>5614</v>
      </c>
      <c r="I1423" s="19">
        <v>5614</v>
      </c>
      <c r="J1423" s="28"/>
    </row>
    <row r="1424" spans="2:10" x14ac:dyDescent="0.25">
      <c r="B1424" s="19" t="s">
        <v>108</v>
      </c>
      <c r="C1424" s="20">
        <v>0</v>
      </c>
      <c r="D1424" s="20">
        <v>0</v>
      </c>
      <c r="E1424" s="20">
        <v>0</v>
      </c>
      <c r="F1424" s="20">
        <v>0</v>
      </c>
      <c r="G1424" s="20">
        <v>0</v>
      </c>
      <c r="H1424" s="20">
        <v>2718</v>
      </c>
      <c r="I1424" s="19">
        <v>2718</v>
      </c>
      <c r="J1424" s="28"/>
    </row>
    <row r="1425" spans="2:10" x14ac:dyDescent="0.25">
      <c r="B1425" s="19" t="s">
        <v>109</v>
      </c>
      <c r="C1425" s="20">
        <v>0</v>
      </c>
      <c r="D1425" s="20">
        <v>0</v>
      </c>
      <c r="E1425" s="20">
        <v>0</v>
      </c>
      <c r="F1425" s="20">
        <v>0</v>
      </c>
      <c r="G1425" s="20">
        <v>0</v>
      </c>
      <c r="H1425" s="20">
        <v>2367</v>
      </c>
      <c r="I1425" s="19">
        <v>2367</v>
      </c>
      <c r="J1425" s="28"/>
    </row>
    <row r="1426" spans="2:10" x14ac:dyDescent="0.25">
      <c r="B1426" s="19" t="s">
        <v>51</v>
      </c>
      <c r="C1426" s="20">
        <v>0</v>
      </c>
      <c r="D1426" s="20">
        <v>0</v>
      </c>
      <c r="E1426" s="20">
        <v>0</v>
      </c>
      <c r="F1426" s="20">
        <v>0</v>
      </c>
      <c r="G1426" s="20">
        <v>0</v>
      </c>
      <c r="H1426" s="20">
        <v>4</v>
      </c>
      <c r="I1426" s="19">
        <v>4</v>
      </c>
      <c r="J1426" s="28"/>
    </row>
    <row r="1427" spans="2:10" x14ac:dyDescent="0.25">
      <c r="B1427" s="19" t="s">
        <v>178</v>
      </c>
      <c r="C1427" s="20">
        <v>47</v>
      </c>
      <c r="D1427" s="20">
        <v>0</v>
      </c>
      <c r="E1427" s="20">
        <v>0</v>
      </c>
      <c r="F1427" s="20">
        <v>0</v>
      </c>
      <c r="G1427" s="20">
        <v>6</v>
      </c>
      <c r="H1427" s="20">
        <v>2264</v>
      </c>
      <c r="I1427" s="19">
        <v>2317</v>
      </c>
      <c r="J1427" s="28"/>
    </row>
    <row r="1428" spans="2:10" x14ac:dyDescent="0.25">
      <c r="B1428" s="19" t="s">
        <v>74</v>
      </c>
      <c r="C1428" s="20">
        <v>0</v>
      </c>
      <c r="D1428" s="20">
        <v>0</v>
      </c>
      <c r="E1428" s="20">
        <v>0</v>
      </c>
      <c r="F1428" s="20">
        <v>0</v>
      </c>
      <c r="G1428" s="20">
        <v>0</v>
      </c>
      <c r="H1428" s="20">
        <v>236</v>
      </c>
      <c r="I1428" s="19">
        <v>236</v>
      </c>
      <c r="J1428" s="28"/>
    </row>
    <row r="1429" spans="2:10" x14ac:dyDescent="0.25">
      <c r="B1429" s="19" t="s">
        <v>112</v>
      </c>
      <c r="C1429" s="20">
        <v>0</v>
      </c>
      <c r="D1429" s="20">
        <v>0</v>
      </c>
      <c r="E1429" s="20">
        <v>0</v>
      </c>
      <c r="F1429" s="20">
        <v>0</v>
      </c>
      <c r="G1429" s="20">
        <v>0</v>
      </c>
      <c r="H1429" s="20">
        <v>10080</v>
      </c>
      <c r="I1429" s="19">
        <v>10080</v>
      </c>
      <c r="J1429" s="28"/>
    </row>
    <row r="1430" spans="2:10" x14ac:dyDescent="0.25">
      <c r="B1430" s="19" t="s">
        <v>180</v>
      </c>
      <c r="C1430" s="20">
        <v>0</v>
      </c>
      <c r="D1430" s="20">
        <v>0</v>
      </c>
      <c r="E1430" s="20">
        <v>0</v>
      </c>
      <c r="F1430" s="20">
        <v>0</v>
      </c>
      <c r="G1430" s="20">
        <v>0</v>
      </c>
      <c r="H1430" s="20">
        <v>4</v>
      </c>
      <c r="I1430" s="19">
        <v>4</v>
      </c>
      <c r="J1430" s="28"/>
    </row>
    <row r="1431" spans="2:10" x14ac:dyDescent="0.25">
      <c r="B1431" s="19" t="s">
        <v>140</v>
      </c>
      <c r="C1431" s="20">
        <v>0</v>
      </c>
      <c r="D1431" s="20">
        <v>0</v>
      </c>
      <c r="E1431" s="20">
        <v>0</v>
      </c>
      <c r="F1431" s="20">
        <v>0</v>
      </c>
      <c r="G1431" s="20">
        <v>0</v>
      </c>
      <c r="H1431" s="20">
        <v>350</v>
      </c>
      <c r="I1431" s="19">
        <v>350</v>
      </c>
      <c r="J1431" s="28"/>
    </row>
    <row r="1432" spans="2:10" x14ac:dyDescent="0.25">
      <c r="B1432" s="19" t="s">
        <v>179</v>
      </c>
      <c r="C1432" s="20">
        <v>0</v>
      </c>
      <c r="D1432" s="20">
        <v>0</v>
      </c>
      <c r="E1432" s="20">
        <v>0</v>
      </c>
      <c r="F1432" s="20">
        <v>0</v>
      </c>
      <c r="G1432" s="20">
        <v>0</v>
      </c>
      <c r="H1432" s="20">
        <v>1144</v>
      </c>
      <c r="I1432" s="19">
        <v>1144</v>
      </c>
      <c r="J1432" s="28"/>
    </row>
    <row r="1433" spans="2:10" x14ac:dyDescent="0.25">
      <c r="B1433" s="19" t="s">
        <v>84</v>
      </c>
      <c r="C1433" s="20">
        <v>45</v>
      </c>
      <c r="D1433" s="20">
        <v>0</v>
      </c>
      <c r="E1433" s="20">
        <v>0</v>
      </c>
      <c r="F1433" s="20">
        <v>3</v>
      </c>
      <c r="G1433" s="20">
        <v>0</v>
      </c>
      <c r="H1433" s="20">
        <v>6073</v>
      </c>
      <c r="I1433" s="19">
        <v>6121</v>
      </c>
      <c r="J1433" s="28"/>
    </row>
    <row r="1434" spans="2:10" x14ac:dyDescent="0.25">
      <c r="B1434" s="19" t="s">
        <v>114</v>
      </c>
      <c r="C1434" s="20">
        <v>0</v>
      </c>
      <c r="D1434" s="20">
        <v>0</v>
      </c>
      <c r="E1434" s="20">
        <v>0</v>
      </c>
      <c r="F1434" s="20">
        <v>0</v>
      </c>
      <c r="G1434" s="20">
        <v>0</v>
      </c>
      <c r="H1434" s="20">
        <v>669</v>
      </c>
      <c r="I1434" s="19">
        <v>669</v>
      </c>
      <c r="J1434" s="28"/>
    </row>
    <row r="1435" spans="2:10" x14ac:dyDescent="0.25">
      <c r="B1435" s="19" t="s">
        <v>115</v>
      </c>
      <c r="C1435" s="20">
        <v>0</v>
      </c>
      <c r="D1435" s="20">
        <v>0</v>
      </c>
      <c r="E1435" s="20">
        <v>0</v>
      </c>
      <c r="F1435" s="20">
        <v>0</v>
      </c>
      <c r="G1435" s="20">
        <v>0</v>
      </c>
      <c r="H1435" s="20">
        <v>6995</v>
      </c>
      <c r="I1435" s="19">
        <v>6995</v>
      </c>
      <c r="J1435" s="28"/>
    </row>
    <row r="1436" spans="2:10" x14ac:dyDescent="0.25">
      <c r="B1436" s="19" t="s">
        <v>116</v>
      </c>
      <c r="C1436" s="20">
        <v>0</v>
      </c>
      <c r="D1436" s="20">
        <v>0</v>
      </c>
      <c r="E1436" s="20">
        <v>0</v>
      </c>
      <c r="F1436" s="20">
        <v>0</v>
      </c>
      <c r="G1436" s="20">
        <v>0</v>
      </c>
      <c r="H1436" s="20">
        <v>2223</v>
      </c>
      <c r="I1436" s="19">
        <v>2223</v>
      </c>
      <c r="J1436" s="28"/>
    </row>
    <row r="1437" spans="2:10" x14ac:dyDescent="0.25">
      <c r="B1437" s="19" t="s">
        <v>117</v>
      </c>
      <c r="C1437" s="20">
        <v>0</v>
      </c>
      <c r="D1437" s="20">
        <v>0</v>
      </c>
      <c r="E1437" s="20">
        <v>0</v>
      </c>
      <c r="F1437" s="20">
        <v>0</v>
      </c>
      <c r="G1437" s="20">
        <v>0</v>
      </c>
      <c r="H1437" s="20">
        <v>224</v>
      </c>
      <c r="I1437" s="19">
        <v>224</v>
      </c>
      <c r="J1437" s="28"/>
    </row>
    <row r="1438" spans="2:10" x14ac:dyDescent="0.25">
      <c r="B1438" s="19" t="s">
        <v>118</v>
      </c>
      <c r="C1438" s="20">
        <v>1</v>
      </c>
      <c r="D1438" s="20">
        <v>0</v>
      </c>
      <c r="E1438" s="20">
        <v>0</v>
      </c>
      <c r="F1438" s="20">
        <v>0</v>
      </c>
      <c r="G1438" s="20">
        <v>0</v>
      </c>
      <c r="H1438" s="20">
        <v>2478</v>
      </c>
      <c r="I1438" s="19">
        <v>2479</v>
      </c>
      <c r="J1438" s="28"/>
    </row>
    <row r="1439" spans="2:10" x14ac:dyDescent="0.25">
      <c r="B1439" s="19" t="s">
        <v>119</v>
      </c>
      <c r="C1439" s="20">
        <v>0</v>
      </c>
      <c r="D1439" s="20">
        <v>0</v>
      </c>
      <c r="E1439" s="20">
        <v>0</v>
      </c>
      <c r="F1439" s="20">
        <v>0</v>
      </c>
      <c r="G1439" s="20">
        <v>0</v>
      </c>
      <c r="H1439" s="20">
        <v>8454</v>
      </c>
      <c r="I1439" s="19">
        <v>8454</v>
      </c>
      <c r="J1439" s="28"/>
    </row>
    <row r="1440" spans="2:10" x14ac:dyDescent="0.25">
      <c r="B1440" s="19" t="s">
        <v>120</v>
      </c>
      <c r="C1440" s="20">
        <v>0</v>
      </c>
      <c r="D1440" s="20">
        <v>0</v>
      </c>
      <c r="E1440" s="20">
        <v>0</v>
      </c>
      <c r="F1440" s="20">
        <v>0</v>
      </c>
      <c r="G1440" s="20">
        <v>0</v>
      </c>
      <c r="H1440" s="20">
        <v>2392</v>
      </c>
      <c r="I1440" s="19">
        <v>2392</v>
      </c>
      <c r="J1440" s="28"/>
    </row>
    <row r="1441" spans="2:10" x14ac:dyDescent="0.25">
      <c r="B1441" s="19" t="s">
        <v>121</v>
      </c>
      <c r="C1441" s="20">
        <v>0</v>
      </c>
      <c r="D1441" s="20">
        <v>0</v>
      </c>
      <c r="E1441" s="20">
        <v>0</v>
      </c>
      <c r="F1441" s="20">
        <v>0</v>
      </c>
      <c r="G1441" s="20">
        <v>0</v>
      </c>
      <c r="H1441" s="20">
        <v>1313</v>
      </c>
      <c r="I1441" s="19">
        <v>1313</v>
      </c>
      <c r="J1441" s="28"/>
    </row>
    <row r="1442" spans="2:10" x14ac:dyDescent="0.25">
      <c r="B1442" s="19" t="s">
        <v>141</v>
      </c>
      <c r="C1442" s="20">
        <v>0</v>
      </c>
      <c r="D1442" s="20">
        <v>0</v>
      </c>
      <c r="E1442" s="20">
        <v>0</v>
      </c>
      <c r="F1442" s="20">
        <v>0</v>
      </c>
      <c r="G1442" s="20">
        <v>0</v>
      </c>
      <c r="H1442" s="20">
        <v>96</v>
      </c>
      <c r="I1442" s="19">
        <v>96</v>
      </c>
      <c r="J1442" s="28"/>
    </row>
    <row r="1443" spans="2:10" x14ac:dyDescent="0.25">
      <c r="B1443" s="19" t="s">
        <v>142</v>
      </c>
      <c r="C1443" s="20">
        <v>0</v>
      </c>
      <c r="D1443" s="20">
        <v>0</v>
      </c>
      <c r="E1443" s="20">
        <v>0</v>
      </c>
      <c r="F1443" s="20">
        <v>0</v>
      </c>
      <c r="G1443" s="20">
        <v>0</v>
      </c>
      <c r="H1443" s="20">
        <v>46</v>
      </c>
      <c r="I1443" s="19">
        <v>46</v>
      </c>
      <c r="J1443" s="28"/>
    </row>
    <row r="1444" spans="2:10" x14ac:dyDescent="0.25">
      <c r="B1444" s="19" t="s">
        <v>171</v>
      </c>
      <c r="C1444" s="20">
        <v>0</v>
      </c>
      <c r="D1444" s="20">
        <v>0</v>
      </c>
      <c r="E1444" s="20">
        <v>0</v>
      </c>
      <c r="F1444" s="20">
        <v>0</v>
      </c>
      <c r="G1444" s="20">
        <v>0</v>
      </c>
      <c r="H1444" s="20">
        <v>14</v>
      </c>
      <c r="I1444" s="19">
        <v>14</v>
      </c>
      <c r="J1444" s="28"/>
    </row>
    <row r="1445" spans="2:10" x14ac:dyDescent="0.25">
      <c r="B1445" s="19" t="s">
        <v>122</v>
      </c>
      <c r="C1445" s="20">
        <v>0</v>
      </c>
      <c r="D1445" s="20">
        <v>0</v>
      </c>
      <c r="E1445" s="20">
        <v>0</v>
      </c>
      <c r="F1445" s="20">
        <v>0</v>
      </c>
      <c r="G1445" s="20">
        <v>0</v>
      </c>
      <c r="H1445" s="20">
        <v>580</v>
      </c>
      <c r="I1445" s="19">
        <v>580</v>
      </c>
      <c r="J1445" s="28"/>
    </row>
    <row r="1446" spans="2:10" x14ac:dyDescent="0.25">
      <c r="B1446" s="19" t="s">
        <v>123</v>
      </c>
      <c r="C1446" s="20">
        <v>0</v>
      </c>
      <c r="D1446" s="20">
        <v>0</v>
      </c>
      <c r="E1446" s="20">
        <v>0</v>
      </c>
      <c r="F1446" s="20">
        <v>0</v>
      </c>
      <c r="G1446" s="20">
        <v>0</v>
      </c>
      <c r="H1446" s="20">
        <v>350</v>
      </c>
      <c r="I1446" s="19">
        <v>350</v>
      </c>
      <c r="J1446" s="28"/>
    </row>
    <row r="1447" spans="2:10" x14ac:dyDescent="0.25">
      <c r="B1447" s="19" t="s">
        <v>144</v>
      </c>
      <c r="C1447" s="20">
        <v>0</v>
      </c>
      <c r="D1447" s="20">
        <v>0</v>
      </c>
      <c r="E1447" s="20">
        <v>0</v>
      </c>
      <c r="F1447" s="20">
        <v>0</v>
      </c>
      <c r="G1447" s="20">
        <v>0</v>
      </c>
      <c r="H1447" s="20">
        <v>740</v>
      </c>
      <c r="I1447" s="19">
        <v>740</v>
      </c>
      <c r="J1447" s="28"/>
    </row>
    <row r="1448" spans="2:10" x14ac:dyDescent="0.25">
      <c r="B1448" s="19" t="s">
        <v>124</v>
      </c>
      <c r="C1448" s="20">
        <v>0</v>
      </c>
      <c r="D1448" s="20">
        <v>0</v>
      </c>
      <c r="E1448" s="20">
        <v>0</v>
      </c>
      <c r="F1448" s="20">
        <v>0</v>
      </c>
      <c r="G1448" s="20">
        <v>0</v>
      </c>
      <c r="H1448" s="20">
        <v>36</v>
      </c>
      <c r="I1448" s="19">
        <v>36</v>
      </c>
      <c r="J1448" s="28"/>
    </row>
    <row r="1449" spans="2:10" x14ac:dyDescent="0.25">
      <c r="B1449" s="19" t="s">
        <v>146</v>
      </c>
      <c r="C1449" s="20">
        <v>0</v>
      </c>
      <c r="D1449" s="20">
        <v>0</v>
      </c>
      <c r="E1449" s="20">
        <v>0</v>
      </c>
      <c r="F1449" s="20">
        <v>0</v>
      </c>
      <c r="G1449" s="20">
        <v>0</v>
      </c>
      <c r="H1449" s="20">
        <v>30</v>
      </c>
      <c r="I1449" s="19">
        <v>30</v>
      </c>
      <c r="J1449" s="28"/>
    </row>
    <row r="1450" spans="2:10" x14ac:dyDescent="0.25">
      <c r="B1450" s="19" t="s">
        <v>147</v>
      </c>
      <c r="C1450" s="20">
        <v>0</v>
      </c>
      <c r="D1450" s="20">
        <v>0</v>
      </c>
      <c r="E1450" s="20">
        <v>0</v>
      </c>
      <c r="F1450" s="20">
        <v>0</v>
      </c>
      <c r="G1450" s="20">
        <v>0</v>
      </c>
      <c r="H1450" s="20">
        <v>1099</v>
      </c>
      <c r="I1450" s="19">
        <v>1099</v>
      </c>
      <c r="J1450" s="28"/>
    </row>
    <row r="1451" spans="2:10" x14ac:dyDescent="0.25">
      <c r="B1451" s="19" t="s">
        <v>181</v>
      </c>
      <c r="C1451" s="20">
        <v>0</v>
      </c>
      <c r="D1451" s="20">
        <v>0</v>
      </c>
      <c r="E1451" s="20">
        <v>0</v>
      </c>
      <c r="F1451" s="20">
        <v>0</v>
      </c>
      <c r="G1451" s="20">
        <v>0</v>
      </c>
      <c r="H1451" s="20">
        <v>46</v>
      </c>
      <c r="I1451" s="19">
        <v>46</v>
      </c>
      <c r="J1451" s="28"/>
    </row>
    <row r="1452" spans="2:10" x14ac:dyDescent="0.25">
      <c r="B1452" s="19" t="s">
        <v>126</v>
      </c>
      <c r="C1452" s="20">
        <v>0</v>
      </c>
      <c r="D1452" s="20">
        <v>0</v>
      </c>
      <c r="E1452" s="20">
        <v>0</v>
      </c>
      <c r="F1452" s="20">
        <v>0</v>
      </c>
      <c r="G1452" s="20">
        <v>0</v>
      </c>
      <c r="H1452" s="20">
        <v>2</v>
      </c>
      <c r="I1452" s="19">
        <v>2</v>
      </c>
      <c r="J1452" s="28"/>
    </row>
    <row r="1453" spans="2:10" x14ac:dyDescent="0.25">
      <c r="B1453" s="19" t="s">
        <v>128</v>
      </c>
      <c r="C1453" s="20">
        <v>0</v>
      </c>
      <c r="D1453" s="20">
        <v>0</v>
      </c>
      <c r="E1453" s="20">
        <v>0</v>
      </c>
      <c r="F1453" s="20">
        <v>0</v>
      </c>
      <c r="G1453" s="20">
        <v>0</v>
      </c>
      <c r="H1453" s="20">
        <v>228</v>
      </c>
      <c r="I1453" s="19">
        <v>228</v>
      </c>
      <c r="J1453" s="28"/>
    </row>
    <row r="1454" spans="2:10" x14ac:dyDescent="0.25">
      <c r="B1454" s="19" t="s">
        <v>169</v>
      </c>
      <c r="C1454" s="20">
        <v>0</v>
      </c>
      <c r="D1454" s="20">
        <v>0</v>
      </c>
      <c r="E1454" s="20">
        <v>0</v>
      </c>
      <c r="F1454" s="20">
        <v>0</v>
      </c>
      <c r="G1454" s="20">
        <v>0</v>
      </c>
      <c r="H1454" s="20">
        <v>1270</v>
      </c>
      <c r="I1454" s="19">
        <v>1270</v>
      </c>
      <c r="J1454" s="28"/>
    </row>
    <row r="1455" spans="2:10" x14ac:dyDescent="0.25">
      <c r="B1455" s="19" t="s">
        <v>129</v>
      </c>
      <c r="C1455" s="20">
        <v>0</v>
      </c>
      <c r="D1455" s="20">
        <v>0</v>
      </c>
      <c r="E1455" s="20">
        <v>0</v>
      </c>
      <c r="F1455" s="20">
        <v>0</v>
      </c>
      <c r="G1455" s="20">
        <v>0</v>
      </c>
      <c r="H1455" s="20">
        <v>79</v>
      </c>
      <c r="I1455" s="19">
        <v>79</v>
      </c>
      <c r="J1455" s="28"/>
    </row>
    <row r="1456" spans="2:10" x14ac:dyDescent="0.25">
      <c r="B1456" s="19" t="s">
        <v>148</v>
      </c>
      <c r="C1456" s="20">
        <v>0</v>
      </c>
      <c r="D1456" s="20">
        <v>0</v>
      </c>
      <c r="E1456" s="20">
        <v>0</v>
      </c>
      <c r="F1456" s="20">
        <v>0</v>
      </c>
      <c r="G1456" s="20">
        <v>0</v>
      </c>
      <c r="H1456" s="20">
        <v>62</v>
      </c>
      <c r="I1456" s="19">
        <v>62</v>
      </c>
      <c r="J1456" s="28"/>
    </row>
    <row r="1457" spans="2:10" x14ac:dyDescent="0.25">
      <c r="B1457" s="19" t="s">
        <v>130</v>
      </c>
      <c r="C1457" s="20">
        <v>0</v>
      </c>
      <c r="D1457" s="20">
        <v>0</v>
      </c>
      <c r="E1457" s="20">
        <v>0</v>
      </c>
      <c r="F1457" s="20">
        <v>0</v>
      </c>
      <c r="G1457" s="20">
        <v>0</v>
      </c>
      <c r="H1457" s="20">
        <v>183</v>
      </c>
      <c r="I1457" s="19">
        <v>183</v>
      </c>
      <c r="J1457" s="28"/>
    </row>
    <row r="1458" spans="2:10" x14ac:dyDescent="0.25">
      <c r="B1458" s="19" t="s">
        <v>77</v>
      </c>
      <c r="C1458" s="20">
        <v>0</v>
      </c>
      <c r="D1458" s="20">
        <v>0</v>
      </c>
      <c r="E1458" s="20">
        <v>0</v>
      </c>
      <c r="F1458" s="20">
        <v>0</v>
      </c>
      <c r="G1458" s="20">
        <v>0</v>
      </c>
      <c r="H1458" s="20">
        <v>3</v>
      </c>
      <c r="I1458" s="19">
        <v>3</v>
      </c>
      <c r="J1458" s="28"/>
    </row>
    <row r="1459" spans="2:10" x14ac:dyDescent="0.25">
      <c r="B1459" s="19" t="s">
        <v>131</v>
      </c>
      <c r="C1459" s="20">
        <v>0</v>
      </c>
      <c r="D1459" s="20">
        <v>0</v>
      </c>
      <c r="E1459" s="20">
        <v>0</v>
      </c>
      <c r="F1459" s="20">
        <v>0</v>
      </c>
      <c r="G1459" s="20">
        <v>0</v>
      </c>
      <c r="H1459" s="20">
        <v>803</v>
      </c>
      <c r="I1459" s="19">
        <v>803</v>
      </c>
      <c r="J1459" s="28"/>
    </row>
    <row r="1460" spans="2:10" x14ac:dyDescent="0.25">
      <c r="B1460" s="19" t="s">
        <v>132</v>
      </c>
      <c r="C1460" s="19">
        <v>0</v>
      </c>
      <c r="D1460" s="19">
        <v>0</v>
      </c>
      <c r="E1460" s="19">
        <v>0</v>
      </c>
      <c r="F1460" s="19">
        <v>0</v>
      </c>
      <c r="G1460" s="19">
        <v>0</v>
      </c>
      <c r="H1460" s="19">
        <v>2756</v>
      </c>
      <c r="I1460" s="19">
        <v>2756</v>
      </c>
      <c r="J1460" s="28"/>
    </row>
    <row r="1461" spans="2:10" x14ac:dyDescent="0.25">
      <c r="B1461" s="19" t="s">
        <v>133</v>
      </c>
      <c r="C1461" s="19">
        <v>0</v>
      </c>
      <c r="D1461" s="19">
        <v>0</v>
      </c>
      <c r="E1461" s="19">
        <v>0</v>
      </c>
      <c r="F1461" s="19">
        <v>0</v>
      </c>
      <c r="G1461" s="19">
        <v>0</v>
      </c>
      <c r="H1461" s="19">
        <v>802</v>
      </c>
      <c r="I1461" s="19">
        <v>802</v>
      </c>
      <c r="J1461" s="28"/>
    </row>
    <row r="1462" spans="2:10" x14ac:dyDescent="0.25">
      <c r="B1462" s="19" t="s">
        <v>134</v>
      </c>
      <c r="C1462" s="19">
        <v>0</v>
      </c>
      <c r="D1462" s="19">
        <v>0</v>
      </c>
      <c r="E1462" s="19">
        <v>0</v>
      </c>
      <c r="F1462" s="19">
        <v>0</v>
      </c>
      <c r="G1462" s="19">
        <v>0</v>
      </c>
      <c r="H1462" s="19">
        <v>738</v>
      </c>
      <c r="I1462" s="19">
        <v>738</v>
      </c>
      <c r="J1462" s="28"/>
    </row>
    <row r="1463" spans="2:10" x14ac:dyDescent="0.25">
      <c r="B1463" s="19" t="s">
        <v>182</v>
      </c>
      <c r="C1463" s="19">
        <v>0</v>
      </c>
      <c r="D1463" s="19">
        <v>0</v>
      </c>
      <c r="E1463" s="19">
        <v>0</v>
      </c>
      <c r="F1463" s="19">
        <v>0</v>
      </c>
      <c r="G1463" s="19">
        <v>0</v>
      </c>
      <c r="H1463" s="19">
        <v>1</v>
      </c>
      <c r="I1463" s="19">
        <v>1</v>
      </c>
      <c r="J1463" s="28"/>
    </row>
    <row r="1464" spans="2:10" x14ac:dyDescent="0.25">
      <c r="B1464" s="19" t="s">
        <v>170</v>
      </c>
      <c r="C1464" s="19">
        <v>0</v>
      </c>
      <c r="D1464" s="19">
        <v>0</v>
      </c>
      <c r="E1464" s="19">
        <v>0</v>
      </c>
      <c r="F1464" s="19">
        <v>0</v>
      </c>
      <c r="G1464" s="19">
        <v>0</v>
      </c>
      <c r="H1464" s="19">
        <v>1</v>
      </c>
      <c r="I1464" s="19">
        <v>1</v>
      </c>
      <c r="J1464" s="28"/>
    </row>
    <row r="1465" spans="2:10" x14ac:dyDescent="0.25">
      <c r="B1465" s="19"/>
      <c r="C1465" s="19"/>
      <c r="D1465" s="19"/>
      <c r="E1465" s="19"/>
      <c r="F1465" s="19"/>
      <c r="G1465" s="19"/>
      <c r="H1465" s="19"/>
      <c r="I1465" s="19"/>
      <c r="J1465" s="28"/>
    </row>
    <row r="1466" spans="2:10" x14ac:dyDescent="0.25">
      <c r="B1466" s="19"/>
      <c r="C1466" s="19"/>
      <c r="D1466" s="19"/>
      <c r="E1466" s="19"/>
      <c r="F1466" s="19"/>
      <c r="G1466" s="19"/>
      <c r="H1466" s="19"/>
      <c r="I1466" s="19"/>
      <c r="J1466" s="28"/>
    </row>
    <row r="1467" spans="2:10" x14ac:dyDescent="0.25">
      <c r="B1467" s="19"/>
      <c r="C1467" s="19"/>
      <c r="D1467" s="19"/>
      <c r="E1467" s="19"/>
      <c r="F1467" s="19"/>
      <c r="G1467" s="19"/>
      <c r="H1467" s="19"/>
      <c r="I1467" s="19"/>
      <c r="J1467" s="28"/>
    </row>
    <row r="1468" spans="2:10" x14ac:dyDescent="0.25">
      <c r="B1468" s="19"/>
      <c r="C1468" s="19"/>
      <c r="D1468" s="19"/>
      <c r="E1468" s="19"/>
      <c r="F1468" s="19"/>
      <c r="G1468" s="19"/>
      <c r="H1468" s="19"/>
      <c r="I1468" s="19"/>
      <c r="J1468" s="28"/>
    </row>
    <row r="1469" spans="2:10" x14ac:dyDescent="0.25">
      <c r="B1469" s="19" t="s">
        <v>8</v>
      </c>
      <c r="C1469" s="19">
        <f>SUM(C1386:C1464)</f>
        <v>6794</v>
      </c>
      <c r="D1469" s="19">
        <f t="shared" ref="D1469:I1469" si="16">SUM(D1386:D1464)</f>
        <v>193</v>
      </c>
      <c r="E1469" s="19">
        <f t="shared" si="16"/>
        <v>47</v>
      </c>
      <c r="F1469" s="19">
        <f t="shared" si="16"/>
        <v>234</v>
      </c>
      <c r="G1469" s="19">
        <f t="shared" si="16"/>
        <v>142</v>
      </c>
      <c r="H1469" s="19">
        <f t="shared" si="16"/>
        <v>4139249</v>
      </c>
      <c r="I1469" s="19">
        <f t="shared" si="16"/>
        <v>4146659</v>
      </c>
      <c r="J1469" s="28"/>
    </row>
    <row r="1470" spans="2:10" x14ac:dyDescent="0.25">
      <c r="B1470" s="62"/>
      <c r="C1470" s="27"/>
      <c r="D1470" s="27"/>
      <c r="E1470" s="27"/>
      <c r="F1470" s="27"/>
      <c r="G1470" s="27"/>
      <c r="H1470" s="27"/>
      <c r="I1470" s="27"/>
      <c r="J1470" s="28"/>
    </row>
    <row r="1471" spans="2:10" x14ac:dyDescent="0.25">
      <c r="B1471" s="62"/>
      <c r="C1471" s="27"/>
      <c r="D1471" s="27"/>
      <c r="E1471" s="27"/>
      <c r="F1471" s="27"/>
      <c r="G1471" s="27"/>
      <c r="H1471" s="27"/>
      <c r="I1471" s="27"/>
      <c r="J1471" s="28"/>
    </row>
    <row r="1472" spans="2:10" x14ac:dyDescent="0.25">
      <c r="B1472" s="62"/>
      <c r="C1472" s="27"/>
      <c r="D1472" s="27"/>
      <c r="E1472" s="27"/>
      <c r="F1472" s="27"/>
      <c r="G1472" s="27"/>
      <c r="H1472" s="27"/>
      <c r="I1472" s="27"/>
      <c r="J1472" s="28"/>
    </row>
    <row r="1473" spans="2:10" x14ac:dyDescent="0.25">
      <c r="B1473" s="62"/>
      <c r="C1473" s="27"/>
      <c r="D1473" s="27"/>
      <c r="E1473" s="27"/>
      <c r="F1473" s="27"/>
      <c r="G1473" s="27"/>
      <c r="H1473" s="27"/>
      <c r="I1473" s="27"/>
      <c r="J1473" s="28"/>
    </row>
    <row r="1474" spans="2:10" ht="15.75" thickBot="1" x14ac:dyDescent="0.3">
      <c r="B1474" s="62"/>
      <c r="C1474" s="27"/>
      <c r="D1474" s="27"/>
      <c r="E1474" s="27"/>
      <c r="F1474" s="27"/>
      <c r="G1474" s="27"/>
      <c r="H1474" s="27"/>
      <c r="I1474" s="27"/>
      <c r="J1474" s="28"/>
    </row>
    <row r="1475" spans="2:10" ht="21" thickBot="1" x14ac:dyDescent="0.35">
      <c r="B1475" s="33" t="s">
        <v>8</v>
      </c>
      <c r="C1475" s="34"/>
      <c r="D1475" s="35"/>
      <c r="E1475" s="36"/>
      <c r="F1475" s="35"/>
      <c r="G1475" s="35"/>
      <c r="H1475" s="37"/>
      <c r="I1475" s="38">
        <f>I1469+I1381+I1304+I1218+I1133+I1040+I951+I862+I763+I672+I572+I481+I385+I299+I216+I114</f>
        <v>554788457</v>
      </c>
    </row>
    <row r="1476" spans="2:10" x14ac:dyDescent="0.25">
      <c r="B1476" s="29"/>
      <c r="C1476" s="29"/>
      <c r="D1476" s="29"/>
      <c r="E1476" s="29"/>
      <c r="F1476" s="29"/>
      <c r="G1476" s="29"/>
      <c r="H1476" s="29"/>
      <c r="I1476" s="29"/>
      <c r="J1476" s="39"/>
    </row>
    <row r="1478" spans="2:10" x14ac:dyDescent="0.25">
      <c r="J1478" s="40"/>
    </row>
    <row r="1479" spans="2:10" x14ac:dyDescent="0.25">
      <c r="J1479" s="40"/>
    </row>
  </sheetData>
  <mergeCells count="17">
    <mergeCell ref="B1220:H1220"/>
    <mergeCell ref="B1306:H1306"/>
    <mergeCell ref="B1384:H1384"/>
    <mergeCell ref="B766:H766"/>
    <mergeCell ref="B865:H865"/>
    <mergeCell ref="B953:H953"/>
    <mergeCell ref="B1043:H1043"/>
    <mergeCell ref="B1135:H1135"/>
    <mergeCell ref="B389:H389"/>
    <mergeCell ref="B483:H483"/>
    <mergeCell ref="B576:H576"/>
    <mergeCell ref="B675:H675"/>
    <mergeCell ref="B24:I24"/>
    <mergeCell ref="B26:H26"/>
    <mergeCell ref="B117:H117"/>
    <mergeCell ref="B218:H218"/>
    <mergeCell ref="B301:H30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CE311-19AE-40DA-B4AA-B2437A798A84}">
  <dimension ref="A1:J1504"/>
  <sheetViews>
    <sheetView topLeftCell="A1477" zoomScale="80" zoomScaleNormal="80" workbookViewId="0">
      <selection activeCell="I1501" sqref="I1501"/>
    </sheetView>
  </sheetViews>
  <sheetFormatPr baseColWidth="10" defaultRowHeight="15" x14ac:dyDescent="0.25"/>
  <cols>
    <col min="2" max="2" width="40.140625" bestFit="1" customWidth="1"/>
    <col min="3" max="3" width="20.28515625" bestFit="1" customWidth="1"/>
    <col min="4" max="4" width="18.5703125" bestFit="1" customWidth="1"/>
    <col min="5" max="6" width="17.28515625" bestFit="1" customWidth="1"/>
    <col min="7" max="7" width="16" bestFit="1" customWidth="1"/>
    <col min="8" max="8" width="16" customWidth="1"/>
    <col min="9" max="9" width="34.42578125" bestFit="1" customWidth="1"/>
    <col min="10" max="10" width="23" bestFit="1" customWidth="1"/>
  </cols>
  <sheetData>
    <row r="1" spans="1:10" ht="15.75" thickBot="1" x14ac:dyDescent="0.3"/>
    <row r="2" spans="1:10" ht="16.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75" x14ac:dyDescent="0.25">
      <c r="A3" s="5">
        <v>401</v>
      </c>
      <c r="B3" s="6" t="s">
        <v>10</v>
      </c>
      <c r="C3" s="58">
        <f>[4]Acum!B70</f>
        <v>660597</v>
      </c>
      <c r="D3" s="58">
        <f>[4]Acum!C70</f>
        <v>14143</v>
      </c>
      <c r="E3" s="58">
        <f>[4]Acum!D70</f>
        <v>8780</v>
      </c>
      <c r="F3" s="58">
        <f>[4]Acum!E70</f>
        <v>5265</v>
      </c>
      <c r="G3" s="58">
        <f>[4]Acum!F70</f>
        <v>2427</v>
      </c>
      <c r="H3" s="58">
        <f>[4]Acum!G70</f>
        <v>2591</v>
      </c>
      <c r="I3" s="59">
        <f>SUM(C3:H3)</f>
        <v>693803</v>
      </c>
      <c r="J3" s="9">
        <f>+I3/$I$21</f>
        <v>9.9153948086487141E-4</v>
      </c>
    </row>
    <row r="4" spans="1:10" ht="15.75" x14ac:dyDescent="0.25">
      <c r="A4" s="5">
        <v>402</v>
      </c>
      <c r="B4" s="6" t="s">
        <v>168</v>
      </c>
      <c r="C4" s="58">
        <f>[4]Acum!B160</f>
        <v>208851054</v>
      </c>
      <c r="D4" s="58">
        <f>[4]Acum!C160</f>
        <v>7738837</v>
      </c>
      <c r="E4" s="58">
        <f>[4]Acum!D160</f>
        <v>5661765</v>
      </c>
      <c r="F4" s="58">
        <f>[4]Acum!E160</f>
        <v>1504467</v>
      </c>
      <c r="G4" s="58">
        <f>[4]Acum!F160</f>
        <v>305996</v>
      </c>
      <c r="H4" s="58">
        <f>[4]Acum!G160</f>
        <v>1466597</v>
      </c>
      <c r="I4" s="59">
        <f t="shared" ref="I4:I19" si="0">SUM(C4:H4)</f>
        <v>225528716</v>
      </c>
      <c r="J4" s="9">
        <f t="shared" ref="J4:J19" si="1">+I4/$I$21</f>
        <v>0.32231141402207975</v>
      </c>
    </row>
    <row r="5" spans="1:10" ht="15.75" x14ac:dyDescent="0.25">
      <c r="A5" s="5">
        <v>404</v>
      </c>
      <c r="B5" s="6" t="s">
        <v>161</v>
      </c>
      <c r="C5" s="58">
        <f>[4]Acum!B253</f>
        <v>240827978</v>
      </c>
      <c r="D5" s="58">
        <f>[4]Acum!C253</f>
        <v>20577582</v>
      </c>
      <c r="E5" s="58">
        <f>[4]Acum!D253</f>
        <v>11577165</v>
      </c>
      <c r="F5" s="58">
        <f>[4]Acum!E253</f>
        <v>2419395</v>
      </c>
      <c r="G5" s="58">
        <f>[4]Acum!F253</f>
        <v>541308</v>
      </c>
      <c r="H5" s="58">
        <f>[4]Acum!G253</f>
        <v>1130518</v>
      </c>
      <c r="I5" s="59">
        <f t="shared" si="0"/>
        <v>277073946</v>
      </c>
      <c r="J5" s="9">
        <f t="shared" si="1"/>
        <v>0.39597660514298927</v>
      </c>
    </row>
    <row r="6" spans="1:10" ht="15.75" x14ac:dyDescent="0.25">
      <c r="A6" s="5">
        <v>406</v>
      </c>
      <c r="B6" s="57" t="s">
        <v>162</v>
      </c>
      <c r="C6" s="58">
        <f>[4]Acum!B319</f>
        <v>14244</v>
      </c>
      <c r="D6" s="58">
        <f>[4]Acum!C319</f>
        <v>2245</v>
      </c>
      <c r="E6" s="58">
        <f>[4]Acum!D319</f>
        <v>5751</v>
      </c>
      <c r="F6" s="58">
        <f>[4]Acum!E319</f>
        <v>3449</v>
      </c>
      <c r="G6" s="58">
        <f>[4]Acum!F319</f>
        <v>356</v>
      </c>
      <c r="H6" s="58">
        <f>[4]Acum!G319</f>
        <v>2268</v>
      </c>
      <c r="I6" s="59">
        <f t="shared" si="0"/>
        <v>28313</v>
      </c>
      <c r="J6" s="9">
        <f t="shared" si="1"/>
        <v>4.0463153548957127E-5</v>
      </c>
    </row>
    <row r="7" spans="1:10" ht="15.75" x14ac:dyDescent="0.25">
      <c r="A7" s="5">
        <v>408</v>
      </c>
      <c r="B7" s="6" t="s">
        <v>16</v>
      </c>
      <c r="C7" s="58">
        <f>[4]Acum!B412</f>
        <v>67734365</v>
      </c>
      <c r="D7" s="58">
        <f>[4]Acum!C412</f>
        <v>8187442</v>
      </c>
      <c r="E7" s="58">
        <f>[4]Acum!D412</f>
        <v>5693064</v>
      </c>
      <c r="F7" s="58">
        <f>[4]Acum!E412</f>
        <v>1838688</v>
      </c>
      <c r="G7" s="58">
        <f>[4]Acum!F412</f>
        <v>306216</v>
      </c>
      <c r="H7" s="58">
        <f>[4]Acum!G412</f>
        <v>1015714</v>
      </c>
      <c r="I7" s="59">
        <f t="shared" si="0"/>
        <v>84775489</v>
      </c>
      <c r="J7" s="9">
        <f t="shared" si="1"/>
        <v>0.12115578104033221</v>
      </c>
    </row>
    <row r="8" spans="1:10" ht="15.75" x14ac:dyDescent="0.25">
      <c r="A8" s="5">
        <v>409</v>
      </c>
      <c r="B8" s="6" t="s">
        <v>163</v>
      </c>
      <c r="C8" s="58">
        <f>[4]Acum!B493</f>
        <v>1225905</v>
      </c>
      <c r="D8" s="58">
        <f>[4]Acum!C493</f>
        <v>54523</v>
      </c>
      <c r="E8" s="58">
        <f>[4]Acum!D493</f>
        <v>156174</v>
      </c>
      <c r="F8" s="58">
        <f>[4]Acum!E493</f>
        <v>35269</v>
      </c>
      <c r="G8" s="58">
        <f>[4]Acum!F493</f>
        <v>7893</v>
      </c>
      <c r="H8" s="58">
        <f>[4]Acum!G493</f>
        <v>6654</v>
      </c>
      <c r="I8" s="59">
        <f t="shared" si="0"/>
        <v>1486418</v>
      </c>
      <c r="J8" s="9">
        <f t="shared" si="1"/>
        <v>2.1242948388349434E-3</v>
      </c>
    </row>
    <row r="9" spans="1:10" ht="15.75" x14ac:dyDescent="0.25">
      <c r="A9" s="5">
        <v>411</v>
      </c>
      <c r="B9" s="57" t="s">
        <v>14</v>
      </c>
      <c r="C9" s="58">
        <f>+[4]Acum!H517</f>
        <v>55863</v>
      </c>
      <c r="D9" s="58"/>
      <c r="E9" s="58"/>
      <c r="F9" s="58"/>
      <c r="G9" s="58"/>
      <c r="H9" s="58"/>
      <c r="I9" s="59">
        <f t="shared" si="0"/>
        <v>55863</v>
      </c>
      <c r="J9" s="9">
        <f t="shared" si="1"/>
        <v>7.98358756297599E-5</v>
      </c>
    </row>
    <row r="10" spans="1:10" ht="15.75" x14ac:dyDescent="0.25">
      <c r="A10" s="5">
        <v>414</v>
      </c>
      <c r="B10" s="6" t="s">
        <v>164</v>
      </c>
      <c r="C10" s="58">
        <f>[4]Acum!B607</f>
        <v>8089545</v>
      </c>
      <c r="D10" s="58">
        <f>[4]Acum!C607</f>
        <v>953281</v>
      </c>
      <c r="E10" s="58">
        <f>[4]Acum!D607</f>
        <v>740344</v>
      </c>
      <c r="F10" s="58">
        <f>[4]Acum!E607</f>
        <v>144675</v>
      </c>
      <c r="G10" s="58">
        <f>[4]Acum!F607</f>
        <v>37564</v>
      </c>
      <c r="H10" s="58">
        <f>[4]Acum!G607</f>
        <v>84933</v>
      </c>
      <c r="I10" s="59">
        <f t="shared" si="0"/>
        <v>10050342</v>
      </c>
      <c r="J10" s="9">
        <f t="shared" si="1"/>
        <v>1.4363314787042451E-2</v>
      </c>
    </row>
    <row r="11" spans="1:10" ht="15.75" x14ac:dyDescent="0.25">
      <c r="A11" s="5">
        <v>415</v>
      </c>
      <c r="B11" s="57" t="s">
        <v>165</v>
      </c>
      <c r="C11" s="58">
        <f>[4]Acum!B697</f>
        <v>54194436</v>
      </c>
      <c r="D11" s="58"/>
      <c r="E11" s="58"/>
      <c r="F11" s="58"/>
      <c r="G11" s="58"/>
      <c r="H11" s="58"/>
      <c r="I11" s="59">
        <f t="shared" si="0"/>
        <v>54194436</v>
      </c>
      <c r="J11" s="9">
        <f t="shared" si="1"/>
        <v>7.7451269217925681E-2</v>
      </c>
    </row>
    <row r="12" spans="1:10" ht="15.75" x14ac:dyDescent="0.25">
      <c r="A12" s="5">
        <v>418</v>
      </c>
      <c r="B12" s="6" t="s">
        <v>21</v>
      </c>
      <c r="C12" s="58">
        <f>[4]Acum!B788</f>
        <v>8887730</v>
      </c>
      <c r="D12" s="58">
        <f>[4]Acum!C788</f>
        <v>1668167</v>
      </c>
      <c r="E12" s="58">
        <f>[4]Acum!D788</f>
        <v>1084892</v>
      </c>
      <c r="F12" s="58">
        <f>[4]Acum!E788</f>
        <v>401086</v>
      </c>
      <c r="G12" s="58">
        <f>[4]Acum!F788</f>
        <v>81477</v>
      </c>
      <c r="H12" s="58">
        <f>[4]Acum!G788</f>
        <v>261040</v>
      </c>
      <c r="I12" s="59">
        <f t="shared" si="0"/>
        <v>12384392</v>
      </c>
      <c r="J12" s="9">
        <f t="shared" si="1"/>
        <v>1.7698991809644907E-2</v>
      </c>
    </row>
    <row r="13" spans="1:10" ht="15.75" x14ac:dyDescent="0.25">
      <c r="A13" s="5">
        <v>420</v>
      </c>
      <c r="B13" s="6" t="s">
        <v>166</v>
      </c>
      <c r="C13" s="58">
        <f>[4]Acum!B900</f>
        <v>13358171</v>
      </c>
      <c r="D13" s="58">
        <f>[4]Acum!C900</f>
        <v>949598</v>
      </c>
      <c r="E13" s="58">
        <f>[4]Acum!D900</f>
        <v>595219</v>
      </c>
      <c r="F13" s="58">
        <f>[4]Acum!E900</f>
        <v>191433</v>
      </c>
      <c r="G13" s="58">
        <f>[4]Acum!F900</f>
        <v>74095</v>
      </c>
      <c r="H13" s="58">
        <f>[4]Acum!G900</f>
        <v>110228</v>
      </c>
      <c r="I13" s="59">
        <f t="shared" si="0"/>
        <v>15278744</v>
      </c>
      <c r="J13" s="9">
        <f t="shared" si="1"/>
        <v>2.1835417105471249E-2</v>
      </c>
    </row>
    <row r="14" spans="1:10" ht="15.75" x14ac:dyDescent="0.25">
      <c r="A14" s="5">
        <v>424</v>
      </c>
      <c r="B14" s="6" t="s">
        <v>167</v>
      </c>
      <c r="C14" s="58">
        <f>[4]Acum!B986</f>
        <v>4575868</v>
      </c>
      <c r="D14" s="58">
        <f>[4]Acum!C986</f>
        <v>964638</v>
      </c>
      <c r="E14" s="58">
        <f>[4]Acum!D986</f>
        <v>540037</v>
      </c>
      <c r="F14" s="58">
        <f>[4]Acum!E986</f>
        <v>104518</v>
      </c>
      <c r="G14" s="58">
        <f>[4]Acum!F986</f>
        <v>33616</v>
      </c>
      <c r="H14" s="58">
        <f>[4]Acum!G986</f>
        <v>81030</v>
      </c>
      <c r="I14" s="59">
        <f t="shared" si="0"/>
        <v>6299707</v>
      </c>
      <c r="J14" s="9">
        <f t="shared" si="1"/>
        <v>9.0031438439741492E-3</v>
      </c>
    </row>
    <row r="15" spans="1:10" ht="15.75" x14ac:dyDescent="0.25">
      <c r="A15" s="5">
        <v>428</v>
      </c>
      <c r="B15" s="6" t="s">
        <v>24</v>
      </c>
      <c r="C15" s="58">
        <f>[4]Acum!B1074</f>
        <v>4375843</v>
      </c>
      <c r="D15" s="58">
        <f>[4]Acum!C1074</f>
        <v>989128</v>
      </c>
      <c r="E15" s="58">
        <f>[4]Acum!D1074</f>
        <v>608409</v>
      </c>
      <c r="F15" s="58">
        <f>[4]Acum!E1074</f>
        <v>208590</v>
      </c>
      <c r="G15" s="58">
        <f>[4]Acum!F1074</f>
        <v>63857</v>
      </c>
      <c r="H15" s="58">
        <f>[4]Acum!G1074</f>
        <v>151441</v>
      </c>
      <c r="I15" s="59">
        <f t="shared" si="0"/>
        <v>6397268</v>
      </c>
      <c r="J15" s="9">
        <f t="shared" si="1"/>
        <v>9.1425718707953893E-3</v>
      </c>
    </row>
    <row r="16" spans="1:10" ht="15.75" x14ac:dyDescent="0.25">
      <c r="A16" s="5">
        <v>430</v>
      </c>
      <c r="B16" s="6" t="s">
        <v>25</v>
      </c>
      <c r="C16" s="58">
        <f>[4]Acum!B1143</f>
        <v>355148</v>
      </c>
      <c r="D16" s="58">
        <f>[4]Acum!C1143</f>
        <v>8142</v>
      </c>
      <c r="E16" s="58">
        <f>[4]Acum!D1143</f>
        <v>3834</v>
      </c>
      <c r="F16" s="58">
        <f>[4]Acum!E1143</f>
        <v>1460</v>
      </c>
      <c r="G16" s="58">
        <f>[4]Acum!F1143</f>
        <v>1127</v>
      </c>
      <c r="H16" s="58">
        <f>[4]Acum!G1143</f>
        <v>912</v>
      </c>
      <c r="I16" s="59">
        <f t="shared" si="0"/>
        <v>370623</v>
      </c>
      <c r="J16" s="9">
        <f t="shared" si="1"/>
        <v>5.2967101182407861E-4</v>
      </c>
    </row>
    <row r="17" spans="1:10" ht="15.75" x14ac:dyDescent="0.25">
      <c r="A17" s="5">
        <v>431</v>
      </c>
      <c r="B17" s="6" t="s">
        <v>26</v>
      </c>
      <c r="C17" s="58">
        <f>[4]Acum!B1219</f>
        <v>321294</v>
      </c>
      <c r="D17" s="58">
        <f>[4]Acum!C1219</f>
        <v>20147</v>
      </c>
      <c r="E17" s="58">
        <f>[4]Acum!D1219</f>
        <v>3127</v>
      </c>
      <c r="F17" s="58">
        <f>[4]Acum!E1219</f>
        <v>1258</v>
      </c>
      <c r="G17" s="58">
        <f>[4]Acum!F1219</f>
        <v>223</v>
      </c>
      <c r="H17" s="58">
        <f>[4]Acum!G1219</f>
        <v>1616</v>
      </c>
      <c r="I17" s="59">
        <f t="shared" si="0"/>
        <v>347665</v>
      </c>
      <c r="J17" s="9">
        <f t="shared" si="1"/>
        <v>4.9686088646904889E-4</v>
      </c>
    </row>
    <row r="18" spans="1:10" ht="15.75" x14ac:dyDescent="0.25">
      <c r="A18" s="5">
        <v>432</v>
      </c>
      <c r="B18" s="6" t="s">
        <v>27</v>
      </c>
      <c r="C18" s="58">
        <f>[4]Acum!B1278</f>
        <v>340994</v>
      </c>
      <c r="D18" s="58">
        <f>[4]Acum!C1278</f>
        <v>2010</v>
      </c>
      <c r="E18" s="58">
        <f>[4]Acum!D1278</f>
        <v>2378</v>
      </c>
      <c r="F18" s="58">
        <f>[4]Acum!E1278</f>
        <v>1891</v>
      </c>
      <c r="G18" s="58">
        <f>[4]Acum!F1278</f>
        <v>296</v>
      </c>
      <c r="H18" s="58">
        <f>[4]Acum!G1278</f>
        <v>17</v>
      </c>
      <c r="I18" s="59">
        <f t="shared" si="0"/>
        <v>347586</v>
      </c>
      <c r="J18" s="9">
        <f t="shared" si="1"/>
        <v>4.9674798465255585E-4</v>
      </c>
    </row>
    <row r="19" spans="1:10" ht="15.75" x14ac:dyDescent="0.25">
      <c r="A19" s="10">
        <v>433</v>
      </c>
      <c r="B19" s="57" t="s">
        <v>87</v>
      </c>
      <c r="C19" s="58">
        <f>[4]Acum!B1365</f>
        <v>5713</v>
      </c>
      <c r="D19" s="58">
        <f>[4]Acum!C1365</f>
        <v>29</v>
      </c>
      <c r="E19" s="58">
        <f>[4]Acum!D1365</f>
        <v>322</v>
      </c>
      <c r="F19" s="58">
        <f>[4]Acum!E1365</f>
        <v>43</v>
      </c>
      <c r="G19" s="58">
        <f>[4]Acum!F1365</f>
        <v>0</v>
      </c>
      <c r="H19" s="58">
        <f>[4]Acum!G1365</f>
        <v>4403602</v>
      </c>
      <c r="I19" s="59">
        <f t="shared" si="0"/>
        <v>4409709</v>
      </c>
      <c r="J19" s="9">
        <f t="shared" si="1"/>
        <v>6.3020779279206792E-3</v>
      </c>
    </row>
    <row r="20" spans="1:10" ht="15.75" x14ac:dyDescent="0.25">
      <c r="A20" s="42"/>
      <c r="B20" s="43"/>
      <c r="I20" s="59"/>
      <c r="J20" s="9"/>
    </row>
    <row r="21" spans="1:10" ht="15.75" x14ac:dyDescent="0.25">
      <c r="A21" s="44" t="s">
        <v>28</v>
      </c>
      <c r="B21" s="45"/>
      <c r="C21" s="41">
        <f t="shared" ref="C21:G21" si="2">SUM(C3:C19)</f>
        <v>613874748</v>
      </c>
      <c r="D21" s="41">
        <f t="shared" si="2"/>
        <v>42129912</v>
      </c>
      <c r="E21" s="41">
        <f t="shared" si="2"/>
        <v>26681261</v>
      </c>
      <c r="F21" s="41">
        <f t="shared" si="2"/>
        <v>6861487</v>
      </c>
      <c r="G21" s="41">
        <f t="shared" si="2"/>
        <v>1456451</v>
      </c>
      <c r="H21" s="41">
        <f>SUM(H3:H19)</f>
        <v>8719161</v>
      </c>
      <c r="I21" s="41">
        <f>SUM(I3:I19)</f>
        <v>699723020</v>
      </c>
      <c r="J21" s="9">
        <f>+I21/$I$21</f>
        <v>1</v>
      </c>
    </row>
    <row r="22" spans="1:10" ht="16.5" thickBot="1" x14ac:dyDescent="0.3">
      <c r="A22" s="46"/>
      <c r="B22" s="47"/>
      <c r="C22" s="12">
        <f>+C21/$I$21</f>
        <v>0.87731106516975821</v>
      </c>
      <c r="D22" s="12">
        <f>+D21/$I$21</f>
        <v>6.0209412575850371E-2</v>
      </c>
      <c r="E22" s="12">
        <f>+E21/$I$21</f>
        <v>3.8131175104114769E-2</v>
      </c>
      <c r="F22" s="12">
        <f>+F21/$I$21</f>
        <v>9.8060043815622923E-3</v>
      </c>
      <c r="G22" s="12">
        <f>+G21/$I$21</f>
        <v>2.0814678928242208E-3</v>
      </c>
      <c r="H22" s="12">
        <f>+H21/$I$21</f>
        <v>1.2460874875890177E-2</v>
      </c>
      <c r="I22" s="12">
        <f>+I21/$I$21</f>
        <v>1</v>
      </c>
      <c r="J22" s="12"/>
    </row>
    <row r="24" spans="1:10" ht="15.75" thickBot="1" x14ac:dyDescent="0.3"/>
    <row r="25" spans="1:10" ht="24" thickBot="1" x14ac:dyDescent="0.4">
      <c r="B25" s="54" t="s">
        <v>183</v>
      </c>
      <c r="C25" s="55"/>
      <c r="D25" s="55"/>
      <c r="E25" s="55"/>
      <c r="F25" s="55"/>
      <c r="G25" s="55"/>
      <c r="H25" s="55"/>
      <c r="I25" s="56"/>
    </row>
    <row r="26" spans="1:10" ht="15.75" thickBot="1" x14ac:dyDescent="0.3">
      <c r="B26" s="13"/>
      <c r="C26" s="14" t="s">
        <v>29</v>
      </c>
      <c r="D26" s="14"/>
      <c r="E26" s="14"/>
      <c r="F26" s="14"/>
      <c r="G26" s="14"/>
      <c r="H26" s="14"/>
      <c r="I26" s="15"/>
      <c r="J26" s="16"/>
    </row>
    <row r="27" spans="1:10" ht="16.5" thickBot="1" x14ac:dyDescent="0.3">
      <c r="B27" s="48" t="s">
        <v>69</v>
      </c>
      <c r="C27" s="49"/>
      <c r="D27" s="49"/>
      <c r="E27" s="49"/>
      <c r="F27" s="49"/>
      <c r="G27" s="49"/>
      <c r="H27" s="50"/>
      <c r="I27" s="61" t="s">
        <v>184</v>
      </c>
    </row>
    <row r="28" spans="1:10" ht="15.75" customHeight="1" x14ac:dyDescent="0.25">
      <c r="B28" s="17" t="s">
        <v>31</v>
      </c>
      <c r="C28" s="18" t="s">
        <v>32</v>
      </c>
      <c r="D28" s="18" t="s">
        <v>33</v>
      </c>
      <c r="E28" s="18" t="s">
        <v>34</v>
      </c>
      <c r="F28" s="18" t="s">
        <v>35</v>
      </c>
      <c r="G28" s="18" t="s">
        <v>36</v>
      </c>
      <c r="H28" s="18" t="s">
        <v>37</v>
      </c>
      <c r="I28" s="18" t="s">
        <v>8</v>
      </c>
    </row>
    <row r="29" spans="1:10" x14ac:dyDescent="0.25">
      <c r="B29" s="19" t="s">
        <v>38</v>
      </c>
      <c r="C29" s="20">
        <v>97840215</v>
      </c>
      <c r="D29" s="20">
        <v>1531867</v>
      </c>
      <c r="E29" s="20">
        <v>1130593</v>
      </c>
      <c r="F29" s="20">
        <v>333325</v>
      </c>
      <c r="G29" s="20">
        <v>69333</v>
      </c>
      <c r="H29" s="20">
        <v>308396</v>
      </c>
      <c r="I29" s="21">
        <v>101213729</v>
      </c>
    </row>
    <row r="30" spans="1:10" x14ac:dyDescent="0.25">
      <c r="B30" s="19" t="s">
        <v>39</v>
      </c>
      <c r="C30" s="20">
        <v>41546568</v>
      </c>
      <c r="D30" s="20">
        <v>372434</v>
      </c>
      <c r="E30" s="20">
        <v>309969</v>
      </c>
      <c r="F30" s="20">
        <v>88789</v>
      </c>
      <c r="G30" s="20">
        <v>13812</v>
      </c>
      <c r="H30" s="20">
        <v>88044</v>
      </c>
      <c r="I30" s="21">
        <v>42419616</v>
      </c>
    </row>
    <row r="31" spans="1:10" x14ac:dyDescent="0.25">
      <c r="B31" s="19" t="s">
        <v>40</v>
      </c>
      <c r="C31" s="20">
        <v>19790949</v>
      </c>
      <c r="D31" s="20">
        <v>1941447</v>
      </c>
      <c r="E31" s="20">
        <v>1134678</v>
      </c>
      <c r="F31" s="20">
        <v>144111</v>
      </c>
      <c r="G31" s="20">
        <v>41525</v>
      </c>
      <c r="H31" s="20">
        <v>112634</v>
      </c>
      <c r="I31" s="21">
        <v>23165344</v>
      </c>
    </row>
    <row r="32" spans="1:10" x14ac:dyDescent="0.25">
      <c r="B32" s="19" t="s">
        <v>41</v>
      </c>
      <c r="C32" s="20">
        <v>14126602</v>
      </c>
      <c r="D32" s="20">
        <v>2042375</v>
      </c>
      <c r="E32" s="20">
        <v>1550602</v>
      </c>
      <c r="F32" s="20">
        <v>522249</v>
      </c>
      <c r="G32" s="20">
        <v>123545</v>
      </c>
      <c r="H32" s="20">
        <v>275788</v>
      </c>
      <c r="I32" s="21">
        <v>18641161</v>
      </c>
    </row>
    <row r="33" spans="2:9" x14ac:dyDescent="0.25">
      <c r="B33" s="19" t="s">
        <v>42</v>
      </c>
      <c r="C33" s="20">
        <v>4969850</v>
      </c>
      <c r="D33" s="20">
        <v>18793</v>
      </c>
      <c r="E33" s="20">
        <v>22863</v>
      </c>
      <c r="F33" s="20">
        <v>9973</v>
      </c>
      <c r="G33" s="20">
        <v>1340</v>
      </c>
      <c r="H33" s="20">
        <v>9712</v>
      </c>
      <c r="I33" s="21">
        <v>5032531</v>
      </c>
    </row>
    <row r="34" spans="2:9" x14ac:dyDescent="0.25">
      <c r="B34" s="19" t="s">
        <v>43</v>
      </c>
      <c r="C34" s="20">
        <v>2061901</v>
      </c>
      <c r="D34" s="20">
        <v>56879</v>
      </c>
      <c r="E34" s="20">
        <v>25952</v>
      </c>
      <c r="F34" s="20">
        <v>8248</v>
      </c>
      <c r="G34" s="20">
        <v>1845</v>
      </c>
      <c r="H34" s="20">
        <v>3532</v>
      </c>
      <c r="I34" s="21">
        <v>2158357</v>
      </c>
    </row>
    <row r="35" spans="2:9" x14ac:dyDescent="0.25">
      <c r="B35" s="19" t="s">
        <v>90</v>
      </c>
      <c r="C35" s="20">
        <v>25058</v>
      </c>
      <c r="D35" s="20">
        <v>339</v>
      </c>
      <c r="E35" s="20">
        <v>239</v>
      </c>
      <c r="F35" s="20">
        <v>2021</v>
      </c>
      <c r="G35" s="20">
        <v>26</v>
      </c>
      <c r="H35" s="20">
        <v>217</v>
      </c>
      <c r="I35" s="21">
        <v>27900</v>
      </c>
    </row>
    <row r="36" spans="2:9" x14ac:dyDescent="0.25">
      <c r="B36" s="19" t="s">
        <v>91</v>
      </c>
      <c r="C36" s="20">
        <v>7876576</v>
      </c>
      <c r="D36" s="20">
        <v>71667</v>
      </c>
      <c r="E36" s="20">
        <v>45666</v>
      </c>
      <c r="F36" s="20">
        <v>16726</v>
      </c>
      <c r="G36" s="20">
        <v>2620</v>
      </c>
      <c r="H36" s="20">
        <v>39707</v>
      </c>
      <c r="I36" s="21">
        <v>8052962</v>
      </c>
    </row>
    <row r="37" spans="2:9" x14ac:dyDescent="0.25">
      <c r="B37" s="19" t="s">
        <v>185</v>
      </c>
      <c r="C37" s="20">
        <v>4891191</v>
      </c>
      <c r="D37" s="20">
        <v>20904</v>
      </c>
      <c r="E37" s="20">
        <v>28881</v>
      </c>
      <c r="F37" s="20">
        <v>21834</v>
      </c>
      <c r="G37" s="20">
        <v>2141</v>
      </c>
      <c r="H37" s="20">
        <v>57786</v>
      </c>
      <c r="I37" s="21">
        <v>5022737</v>
      </c>
    </row>
    <row r="38" spans="2:9" x14ac:dyDescent="0.25">
      <c r="B38" s="19" t="s">
        <v>93</v>
      </c>
      <c r="C38" s="20">
        <v>2336008</v>
      </c>
      <c r="D38" s="20">
        <v>9348</v>
      </c>
      <c r="E38" s="20">
        <v>9685</v>
      </c>
      <c r="F38" s="20">
        <v>5663</v>
      </c>
      <c r="G38" s="20">
        <v>568</v>
      </c>
      <c r="H38" s="20">
        <v>7094</v>
      </c>
      <c r="I38" s="21">
        <v>2368366</v>
      </c>
    </row>
    <row r="39" spans="2:9" x14ac:dyDescent="0.25">
      <c r="B39" s="19" t="s">
        <v>94</v>
      </c>
      <c r="C39" s="20">
        <v>2022377</v>
      </c>
      <c r="D39" s="20">
        <v>6155</v>
      </c>
      <c r="E39" s="20">
        <v>8327</v>
      </c>
      <c r="F39" s="20">
        <v>2948</v>
      </c>
      <c r="G39" s="20">
        <v>455</v>
      </c>
      <c r="H39" s="20">
        <v>16452</v>
      </c>
      <c r="I39" s="21">
        <v>2056714</v>
      </c>
    </row>
    <row r="40" spans="2:9" x14ac:dyDescent="0.25">
      <c r="B40" s="19" t="s">
        <v>176</v>
      </c>
      <c r="C40" s="20">
        <v>284501</v>
      </c>
      <c r="D40" s="20">
        <v>1757</v>
      </c>
      <c r="E40" s="20">
        <v>1147</v>
      </c>
      <c r="F40" s="20">
        <v>209</v>
      </c>
      <c r="G40" s="20">
        <v>26</v>
      </c>
      <c r="H40" s="20">
        <v>290</v>
      </c>
      <c r="I40" s="21">
        <v>287930</v>
      </c>
    </row>
    <row r="41" spans="2:9" x14ac:dyDescent="0.25">
      <c r="B41" s="19" t="s">
        <v>44</v>
      </c>
      <c r="C41" s="20">
        <v>1120281</v>
      </c>
      <c r="D41" s="20">
        <v>40184</v>
      </c>
      <c r="E41" s="20">
        <v>4351</v>
      </c>
      <c r="F41" s="20">
        <v>1812</v>
      </c>
      <c r="G41" s="20">
        <v>373</v>
      </c>
      <c r="H41" s="20">
        <v>1638</v>
      </c>
      <c r="I41" s="21">
        <v>1168639</v>
      </c>
    </row>
    <row r="42" spans="2:9" x14ac:dyDescent="0.25">
      <c r="B42" s="19" t="s">
        <v>45</v>
      </c>
      <c r="C42" s="20">
        <v>1591919</v>
      </c>
      <c r="D42" s="20">
        <v>115325</v>
      </c>
      <c r="E42" s="20">
        <v>38326</v>
      </c>
      <c r="F42" s="20">
        <v>2484</v>
      </c>
      <c r="G42" s="20">
        <v>415</v>
      </c>
      <c r="H42" s="20">
        <v>4169</v>
      </c>
      <c r="I42" s="21">
        <v>1752638</v>
      </c>
    </row>
    <row r="43" spans="2:9" x14ac:dyDescent="0.25">
      <c r="B43" s="19" t="s">
        <v>46</v>
      </c>
      <c r="C43" s="20">
        <v>390157</v>
      </c>
      <c r="D43" s="20">
        <v>119415</v>
      </c>
      <c r="E43" s="20">
        <v>105602</v>
      </c>
      <c r="F43" s="20">
        <v>17933</v>
      </c>
      <c r="G43" s="20">
        <v>168</v>
      </c>
      <c r="H43" s="20">
        <v>14271</v>
      </c>
      <c r="I43" s="21">
        <v>647546</v>
      </c>
    </row>
    <row r="44" spans="2:9" x14ac:dyDescent="0.25">
      <c r="B44" s="19" t="s">
        <v>47</v>
      </c>
      <c r="C44" s="20">
        <v>772751</v>
      </c>
      <c r="D44" s="20">
        <v>54325</v>
      </c>
      <c r="E44" s="20">
        <v>112535</v>
      </c>
      <c r="F44" s="20">
        <v>7046</v>
      </c>
      <c r="G44" s="20">
        <v>170</v>
      </c>
      <c r="H44" s="20">
        <v>18616</v>
      </c>
      <c r="I44" s="21">
        <v>965443</v>
      </c>
    </row>
    <row r="45" spans="2:9" x14ac:dyDescent="0.25">
      <c r="B45" s="19" t="s">
        <v>96</v>
      </c>
      <c r="C45" s="20">
        <v>705445</v>
      </c>
      <c r="D45" s="20">
        <v>139210</v>
      </c>
      <c r="E45" s="20">
        <v>12694</v>
      </c>
      <c r="F45" s="20">
        <v>2889</v>
      </c>
      <c r="G45" s="20">
        <v>374</v>
      </c>
      <c r="H45" s="20">
        <v>4654</v>
      </c>
      <c r="I45" s="21">
        <v>865266</v>
      </c>
    </row>
    <row r="46" spans="2:9" x14ac:dyDescent="0.25">
      <c r="B46" s="19" t="s">
        <v>155</v>
      </c>
      <c r="C46" s="20">
        <v>53191</v>
      </c>
      <c r="D46" s="20">
        <v>528</v>
      </c>
      <c r="E46" s="20">
        <v>220</v>
      </c>
      <c r="F46" s="20">
        <v>28</v>
      </c>
      <c r="G46" s="20">
        <v>0</v>
      </c>
      <c r="H46" s="20">
        <v>1213</v>
      </c>
      <c r="I46" s="21">
        <v>55180</v>
      </c>
    </row>
    <row r="47" spans="2:9" x14ac:dyDescent="0.25">
      <c r="B47" s="19" t="s">
        <v>83</v>
      </c>
      <c r="C47" s="20">
        <v>160421</v>
      </c>
      <c r="D47" s="20">
        <v>45188</v>
      </c>
      <c r="E47" s="20">
        <v>2867</v>
      </c>
      <c r="F47" s="20">
        <v>308</v>
      </c>
      <c r="G47" s="20">
        <v>55</v>
      </c>
      <c r="H47" s="20">
        <v>786</v>
      </c>
      <c r="I47" s="21">
        <v>209625</v>
      </c>
    </row>
    <row r="48" spans="2:9" x14ac:dyDescent="0.25">
      <c r="B48" s="19" t="s">
        <v>135</v>
      </c>
      <c r="C48" s="20">
        <v>27929</v>
      </c>
      <c r="D48" s="20">
        <v>1503</v>
      </c>
      <c r="E48" s="20">
        <v>598</v>
      </c>
      <c r="F48" s="20">
        <v>137</v>
      </c>
      <c r="G48" s="20">
        <v>1</v>
      </c>
      <c r="H48" s="20">
        <v>1052</v>
      </c>
      <c r="I48" s="21">
        <v>31220</v>
      </c>
    </row>
    <row r="49" spans="2:9" x14ac:dyDescent="0.25">
      <c r="B49" s="19" t="s">
        <v>97</v>
      </c>
      <c r="C49" s="20">
        <v>115036</v>
      </c>
      <c r="D49" s="20">
        <v>9006</v>
      </c>
      <c r="E49" s="20">
        <v>2263</v>
      </c>
      <c r="F49" s="20">
        <v>1309</v>
      </c>
      <c r="G49" s="20">
        <v>1164</v>
      </c>
      <c r="H49" s="20">
        <v>6219</v>
      </c>
      <c r="I49" s="21">
        <v>134997</v>
      </c>
    </row>
    <row r="50" spans="2:9" x14ac:dyDescent="0.25">
      <c r="B50" s="19" t="s">
        <v>70</v>
      </c>
      <c r="C50" s="20">
        <v>7130</v>
      </c>
      <c r="D50" s="20">
        <v>3035</v>
      </c>
      <c r="E50" s="20">
        <v>123</v>
      </c>
      <c r="F50" s="20">
        <v>74</v>
      </c>
      <c r="G50" s="20">
        <v>24</v>
      </c>
      <c r="H50" s="20">
        <v>836</v>
      </c>
      <c r="I50" s="21">
        <v>11222</v>
      </c>
    </row>
    <row r="51" spans="2:9" x14ac:dyDescent="0.25">
      <c r="B51" s="19" t="s">
        <v>98</v>
      </c>
      <c r="C51" s="20">
        <v>18232</v>
      </c>
      <c r="D51" s="20">
        <v>16854</v>
      </c>
      <c r="E51" s="20">
        <v>991</v>
      </c>
      <c r="F51" s="20">
        <v>585</v>
      </c>
      <c r="G51" s="20">
        <v>5432</v>
      </c>
      <c r="H51" s="20">
        <v>702</v>
      </c>
      <c r="I51" s="21">
        <v>42796</v>
      </c>
    </row>
    <row r="52" spans="2:9" x14ac:dyDescent="0.25">
      <c r="B52" s="19" t="s">
        <v>177</v>
      </c>
      <c r="C52" s="20">
        <v>42232</v>
      </c>
      <c r="D52" s="20">
        <v>2140</v>
      </c>
      <c r="E52" s="20">
        <v>400</v>
      </c>
      <c r="F52" s="20">
        <v>29</v>
      </c>
      <c r="G52" s="20">
        <v>7</v>
      </c>
      <c r="H52" s="20">
        <v>87</v>
      </c>
      <c r="I52" s="21">
        <v>44895</v>
      </c>
    </row>
    <row r="53" spans="2:9" x14ac:dyDescent="0.25">
      <c r="B53" s="19" t="s">
        <v>99</v>
      </c>
      <c r="C53" s="20">
        <v>97149</v>
      </c>
      <c r="D53" s="20">
        <v>3650</v>
      </c>
      <c r="E53" s="20">
        <v>559</v>
      </c>
      <c r="F53" s="20">
        <v>323</v>
      </c>
      <c r="G53" s="20">
        <v>3424</v>
      </c>
      <c r="H53" s="20">
        <v>4413</v>
      </c>
      <c r="I53" s="21">
        <v>109518</v>
      </c>
    </row>
    <row r="54" spans="2:9" x14ac:dyDescent="0.25">
      <c r="B54" s="19" t="s">
        <v>100</v>
      </c>
      <c r="C54" s="20">
        <v>435885</v>
      </c>
      <c r="D54" s="20">
        <v>4656</v>
      </c>
      <c r="E54" s="20">
        <v>2244</v>
      </c>
      <c r="F54" s="20">
        <v>359</v>
      </c>
      <c r="G54" s="20">
        <v>101</v>
      </c>
      <c r="H54" s="20">
        <v>1647</v>
      </c>
      <c r="I54" s="21">
        <v>444892</v>
      </c>
    </row>
    <row r="55" spans="2:9" x14ac:dyDescent="0.25">
      <c r="B55" s="19" t="s">
        <v>137</v>
      </c>
      <c r="C55" s="20">
        <v>3893</v>
      </c>
      <c r="D55" s="20">
        <v>4179</v>
      </c>
      <c r="E55" s="20">
        <v>169</v>
      </c>
      <c r="F55" s="20">
        <v>124</v>
      </c>
      <c r="G55" s="20">
        <v>0</v>
      </c>
      <c r="H55" s="20">
        <v>0</v>
      </c>
      <c r="I55" s="21">
        <v>8365</v>
      </c>
    </row>
    <row r="56" spans="2:9" x14ac:dyDescent="0.25">
      <c r="B56" s="19" t="s">
        <v>101</v>
      </c>
      <c r="C56" s="20">
        <v>143060</v>
      </c>
      <c r="D56" s="20">
        <v>12266</v>
      </c>
      <c r="E56" s="20">
        <v>8983</v>
      </c>
      <c r="F56" s="20">
        <v>24681</v>
      </c>
      <c r="G56" s="20">
        <v>14959</v>
      </c>
      <c r="H56" s="20">
        <v>1053</v>
      </c>
      <c r="I56" s="21">
        <v>205002</v>
      </c>
    </row>
    <row r="57" spans="2:9" x14ac:dyDescent="0.25">
      <c r="B57" s="19" t="s">
        <v>102</v>
      </c>
      <c r="C57" s="20">
        <v>400834</v>
      </c>
      <c r="D57" s="20">
        <v>4351</v>
      </c>
      <c r="E57" s="20">
        <v>1420</v>
      </c>
      <c r="F57" s="20">
        <v>510</v>
      </c>
      <c r="G57" s="20">
        <v>191</v>
      </c>
      <c r="H57" s="20">
        <v>766</v>
      </c>
      <c r="I57" s="21">
        <v>408072</v>
      </c>
    </row>
    <row r="58" spans="2:9" x14ac:dyDescent="0.25">
      <c r="B58" s="19" t="s">
        <v>48</v>
      </c>
      <c r="C58" s="20">
        <v>33506</v>
      </c>
      <c r="D58" s="20">
        <v>46</v>
      </c>
      <c r="E58" s="20">
        <v>6</v>
      </c>
      <c r="F58" s="20">
        <v>102</v>
      </c>
      <c r="G58" s="20">
        <v>7</v>
      </c>
      <c r="H58" s="20">
        <v>0</v>
      </c>
      <c r="I58" s="21">
        <v>33667</v>
      </c>
    </row>
    <row r="59" spans="2:9" x14ac:dyDescent="0.25">
      <c r="B59" s="19" t="s">
        <v>103</v>
      </c>
      <c r="C59" s="20">
        <v>162313</v>
      </c>
      <c r="D59" s="20">
        <v>40634</v>
      </c>
      <c r="E59" s="20">
        <v>40390</v>
      </c>
      <c r="F59" s="20">
        <v>12217</v>
      </c>
      <c r="G59" s="20">
        <v>380</v>
      </c>
      <c r="H59" s="20">
        <v>3402</v>
      </c>
      <c r="I59" s="21">
        <v>259336</v>
      </c>
    </row>
    <row r="60" spans="2:9" x14ac:dyDescent="0.25">
      <c r="B60" s="19" t="s">
        <v>104</v>
      </c>
      <c r="C60" s="20">
        <v>135119</v>
      </c>
      <c r="D60" s="20">
        <v>10188</v>
      </c>
      <c r="E60" s="20">
        <v>191632</v>
      </c>
      <c r="F60" s="20">
        <v>105147</v>
      </c>
      <c r="G60" s="20">
        <v>2524</v>
      </c>
      <c r="H60" s="20">
        <v>3713</v>
      </c>
      <c r="I60" s="21">
        <v>448323</v>
      </c>
    </row>
    <row r="61" spans="2:9" x14ac:dyDescent="0.25">
      <c r="B61" s="19" t="s">
        <v>105</v>
      </c>
      <c r="C61" s="20">
        <v>284947</v>
      </c>
      <c r="D61" s="20">
        <v>309985</v>
      </c>
      <c r="E61" s="20">
        <v>363780</v>
      </c>
      <c r="F61" s="20">
        <v>13919</v>
      </c>
      <c r="G61" s="20">
        <v>712</v>
      </c>
      <c r="H61" s="20">
        <v>4239</v>
      </c>
      <c r="I61" s="21">
        <v>977582</v>
      </c>
    </row>
    <row r="62" spans="2:9" x14ac:dyDescent="0.25">
      <c r="B62" s="19" t="s">
        <v>106</v>
      </c>
      <c r="C62" s="20">
        <v>585221</v>
      </c>
      <c r="D62" s="20">
        <v>17898</v>
      </c>
      <c r="E62" s="20">
        <v>15943</v>
      </c>
      <c r="F62" s="20">
        <v>5908</v>
      </c>
      <c r="G62" s="20">
        <v>194</v>
      </c>
      <c r="H62" s="20">
        <v>2062</v>
      </c>
      <c r="I62" s="21">
        <v>627226</v>
      </c>
    </row>
    <row r="63" spans="2:9" x14ac:dyDescent="0.25">
      <c r="B63" s="19" t="s">
        <v>107</v>
      </c>
      <c r="C63" s="20">
        <v>433252</v>
      </c>
      <c r="D63" s="20">
        <v>253386</v>
      </c>
      <c r="E63" s="20">
        <v>105050</v>
      </c>
      <c r="F63" s="20">
        <v>23512</v>
      </c>
      <c r="G63" s="20">
        <v>7601</v>
      </c>
      <c r="H63" s="20">
        <v>11916</v>
      </c>
      <c r="I63" s="21">
        <v>834717</v>
      </c>
    </row>
    <row r="64" spans="2:9" x14ac:dyDescent="0.25">
      <c r="B64" s="19" t="s">
        <v>49</v>
      </c>
      <c r="C64" s="20">
        <v>75978</v>
      </c>
      <c r="D64" s="20">
        <v>48701</v>
      </c>
      <c r="E64" s="20">
        <v>833</v>
      </c>
      <c r="F64" s="20">
        <v>308</v>
      </c>
      <c r="G64" s="20">
        <v>187</v>
      </c>
      <c r="H64" s="20">
        <v>23294</v>
      </c>
      <c r="I64" s="21">
        <v>149301</v>
      </c>
    </row>
    <row r="65" spans="2:9" x14ac:dyDescent="0.25">
      <c r="B65" s="19" t="s">
        <v>50</v>
      </c>
      <c r="C65" s="20">
        <v>132489</v>
      </c>
      <c r="D65" s="20">
        <v>10779</v>
      </c>
      <c r="E65" s="20">
        <v>87895</v>
      </c>
      <c r="F65" s="20">
        <v>87165</v>
      </c>
      <c r="G65" s="20">
        <v>6106</v>
      </c>
      <c r="H65" s="20">
        <v>131712</v>
      </c>
      <c r="I65" s="21">
        <v>456146</v>
      </c>
    </row>
    <row r="66" spans="2:9" x14ac:dyDescent="0.25">
      <c r="B66" s="19" t="s">
        <v>108</v>
      </c>
      <c r="C66" s="20">
        <v>43193</v>
      </c>
      <c r="D66" s="20">
        <v>3484</v>
      </c>
      <c r="E66" s="20">
        <v>63426</v>
      </c>
      <c r="F66" s="20">
        <v>9508</v>
      </c>
      <c r="G66" s="20">
        <v>996</v>
      </c>
      <c r="H66" s="20">
        <v>658</v>
      </c>
      <c r="I66" s="21">
        <v>121265</v>
      </c>
    </row>
    <row r="67" spans="2:9" x14ac:dyDescent="0.25">
      <c r="B67" s="19" t="s">
        <v>109</v>
      </c>
      <c r="C67" s="20">
        <v>272423</v>
      </c>
      <c r="D67" s="20">
        <v>47705</v>
      </c>
      <c r="E67" s="20">
        <v>12393</v>
      </c>
      <c r="F67" s="20">
        <v>1042</v>
      </c>
      <c r="G67" s="20">
        <v>115</v>
      </c>
      <c r="H67" s="20">
        <v>1318</v>
      </c>
      <c r="I67" s="21">
        <v>334996</v>
      </c>
    </row>
    <row r="68" spans="2:9" x14ac:dyDescent="0.25">
      <c r="B68" s="19" t="s">
        <v>156</v>
      </c>
      <c r="C68" s="20">
        <v>5417</v>
      </c>
      <c r="D68" s="20">
        <v>63</v>
      </c>
      <c r="E68" s="20">
        <v>80</v>
      </c>
      <c r="F68" s="20">
        <v>47</v>
      </c>
      <c r="G68" s="20">
        <v>360</v>
      </c>
      <c r="H68" s="20">
        <v>46</v>
      </c>
      <c r="I68" s="21">
        <v>6013</v>
      </c>
    </row>
    <row r="69" spans="2:9" x14ac:dyDescent="0.25">
      <c r="B69" s="19" t="s">
        <v>76</v>
      </c>
      <c r="C69" s="20">
        <v>22691</v>
      </c>
      <c r="D69" s="20">
        <v>41</v>
      </c>
      <c r="E69" s="20">
        <v>38</v>
      </c>
      <c r="F69" s="20">
        <v>10</v>
      </c>
      <c r="G69" s="20">
        <v>3</v>
      </c>
      <c r="H69" s="20">
        <v>434</v>
      </c>
      <c r="I69" s="21">
        <v>23217</v>
      </c>
    </row>
    <row r="70" spans="2:9" x14ac:dyDescent="0.25">
      <c r="B70" s="19" t="s">
        <v>178</v>
      </c>
      <c r="C70" s="20">
        <v>189983</v>
      </c>
      <c r="D70" s="20">
        <v>22141</v>
      </c>
      <c r="E70" s="20">
        <v>14402</v>
      </c>
      <c r="F70" s="20">
        <v>1111</v>
      </c>
      <c r="G70" s="20">
        <v>123</v>
      </c>
      <c r="H70" s="20">
        <v>824</v>
      </c>
      <c r="I70" s="21">
        <v>228584</v>
      </c>
    </row>
    <row r="71" spans="2:9" x14ac:dyDescent="0.25">
      <c r="B71" s="19" t="s">
        <v>74</v>
      </c>
      <c r="C71" s="20">
        <v>25675</v>
      </c>
      <c r="D71" s="20">
        <v>4267</v>
      </c>
      <c r="E71" s="20">
        <v>217</v>
      </c>
      <c r="F71" s="20">
        <v>24</v>
      </c>
      <c r="G71" s="20">
        <v>4</v>
      </c>
      <c r="H71" s="20">
        <v>30</v>
      </c>
      <c r="I71" s="21">
        <v>30217</v>
      </c>
    </row>
    <row r="72" spans="2:9" x14ac:dyDescent="0.25">
      <c r="B72" s="19" t="s">
        <v>112</v>
      </c>
      <c r="C72" s="20">
        <v>185278</v>
      </c>
      <c r="D72" s="20">
        <v>12071</v>
      </c>
      <c r="E72" s="20">
        <v>10782</v>
      </c>
      <c r="F72" s="20">
        <v>2072</v>
      </c>
      <c r="G72" s="20">
        <v>352</v>
      </c>
      <c r="H72" s="20">
        <v>172694</v>
      </c>
      <c r="I72" s="21">
        <v>383249</v>
      </c>
    </row>
    <row r="73" spans="2:9" x14ac:dyDescent="0.25">
      <c r="B73" s="19" t="s">
        <v>180</v>
      </c>
      <c r="C73" s="20">
        <v>5363</v>
      </c>
      <c r="D73" s="20">
        <v>151</v>
      </c>
      <c r="E73" s="20">
        <v>14</v>
      </c>
      <c r="F73" s="20">
        <v>122</v>
      </c>
      <c r="G73" s="20">
        <v>0</v>
      </c>
      <c r="H73" s="20">
        <v>9</v>
      </c>
      <c r="I73" s="21">
        <v>5659</v>
      </c>
    </row>
    <row r="74" spans="2:9" x14ac:dyDescent="0.25">
      <c r="B74" s="19" t="s">
        <v>140</v>
      </c>
      <c r="C74" s="20">
        <v>31313</v>
      </c>
      <c r="D74" s="20">
        <v>7730</v>
      </c>
      <c r="E74" s="20">
        <v>355</v>
      </c>
      <c r="F74" s="20">
        <v>48</v>
      </c>
      <c r="G74" s="20">
        <v>0</v>
      </c>
      <c r="H74" s="20">
        <v>156</v>
      </c>
      <c r="I74" s="21">
        <v>39602</v>
      </c>
    </row>
    <row r="75" spans="2:9" x14ac:dyDescent="0.25">
      <c r="B75" s="19" t="s">
        <v>179</v>
      </c>
      <c r="C75" s="20">
        <v>104286</v>
      </c>
      <c r="D75" s="20">
        <v>5159</v>
      </c>
      <c r="E75" s="20">
        <v>358</v>
      </c>
      <c r="F75" s="20">
        <v>30</v>
      </c>
      <c r="G75" s="20">
        <v>4</v>
      </c>
      <c r="H75" s="20">
        <v>122</v>
      </c>
      <c r="I75" s="21">
        <v>109959</v>
      </c>
    </row>
    <row r="76" spans="2:9" x14ac:dyDescent="0.25">
      <c r="B76" s="19" t="s">
        <v>84</v>
      </c>
      <c r="C76" s="20">
        <v>294368</v>
      </c>
      <c r="D76" s="20">
        <v>45087</v>
      </c>
      <c r="E76" s="20">
        <v>76558</v>
      </c>
      <c r="F76" s="20">
        <v>7121</v>
      </c>
      <c r="G76" s="20">
        <v>243</v>
      </c>
      <c r="H76" s="20">
        <v>7946</v>
      </c>
      <c r="I76" s="21">
        <v>431323</v>
      </c>
    </row>
    <row r="77" spans="2:9" x14ac:dyDescent="0.25">
      <c r="B77" s="19" t="s">
        <v>114</v>
      </c>
      <c r="C77" s="20">
        <v>105114</v>
      </c>
      <c r="D77" s="20">
        <v>14227</v>
      </c>
      <c r="E77" s="20">
        <v>4936</v>
      </c>
      <c r="F77" s="20">
        <v>1282</v>
      </c>
      <c r="G77" s="20">
        <v>551</v>
      </c>
      <c r="H77" s="20">
        <v>4264</v>
      </c>
      <c r="I77" s="21">
        <v>130374</v>
      </c>
    </row>
    <row r="78" spans="2:9" x14ac:dyDescent="0.25">
      <c r="B78" s="19" t="s">
        <v>115</v>
      </c>
      <c r="C78" s="20">
        <v>264641</v>
      </c>
      <c r="D78" s="20">
        <v>192392</v>
      </c>
      <c r="E78" s="20">
        <v>7752</v>
      </c>
      <c r="F78" s="20">
        <v>2005</v>
      </c>
      <c r="G78" s="20">
        <v>229</v>
      </c>
      <c r="H78" s="20">
        <v>2304</v>
      </c>
      <c r="I78" s="21">
        <v>469323</v>
      </c>
    </row>
    <row r="79" spans="2:9" x14ac:dyDescent="0.25">
      <c r="B79" s="19" t="s">
        <v>116</v>
      </c>
      <c r="C79" s="20">
        <v>138924</v>
      </c>
      <c r="D79" s="20">
        <v>6763</v>
      </c>
      <c r="E79" s="20">
        <v>15769</v>
      </c>
      <c r="F79" s="20">
        <v>1432</v>
      </c>
      <c r="G79" s="20">
        <v>57</v>
      </c>
      <c r="H79" s="20">
        <v>5100</v>
      </c>
      <c r="I79" s="21">
        <v>168045</v>
      </c>
    </row>
    <row r="80" spans="2:9" x14ac:dyDescent="0.25">
      <c r="B80" s="19" t="s">
        <v>117</v>
      </c>
      <c r="C80" s="20">
        <v>3263</v>
      </c>
      <c r="D80" s="20">
        <v>874</v>
      </c>
      <c r="E80" s="20">
        <v>1547</v>
      </c>
      <c r="F80" s="20">
        <v>160</v>
      </c>
      <c r="G80" s="20">
        <v>2</v>
      </c>
      <c r="H80" s="20">
        <v>28</v>
      </c>
      <c r="I80" s="21">
        <v>5874</v>
      </c>
    </row>
    <row r="81" spans="2:9" x14ac:dyDescent="0.25">
      <c r="B81" s="19" t="s">
        <v>187</v>
      </c>
      <c r="C81" s="20">
        <v>101475</v>
      </c>
      <c r="D81" s="20">
        <v>630</v>
      </c>
      <c r="E81" s="20">
        <v>356</v>
      </c>
      <c r="F81" s="20">
        <v>238</v>
      </c>
      <c r="G81" s="20">
        <v>11</v>
      </c>
      <c r="H81" s="20">
        <v>1333</v>
      </c>
      <c r="I81" s="21">
        <v>104043</v>
      </c>
    </row>
    <row r="82" spans="2:9" x14ac:dyDescent="0.25">
      <c r="B82" s="19" t="s">
        <v>119</v>
      </c>
      <c r="C82" s="20">
        <v>377394</v>
      </c>
      <c r="D82" s="20">
        <v>2404</v>
      </c>
      <c r="E82" s="20">
        <v>1687</v>
      </c>
      <c r="F82" s="20">
        <v>682</v>
      </c>
      <c r="G82" s="20">
        <v>32</v>
      </c>
      <c r="H82" s="20">
        <v>638</v>
      </c>
      <c r="I82" s="21">
        <v>382837</v>
      </c>
    </row>
    <row r="83" spans="2:9" x14ac:dyDescent="0.25">
      <c r="B83" s="19" t="s">
        <v>120</v>
      </c>
      <c r="C83" s="20">
        <v>179308</v>
      </c>
      <c r="D83" s="20">
        <v>6645</v>
      </c>
      <c r="E83" s="20">
        <v>683</v>
      </c>
      <c r="F83" s="20">
        <v>138</v>
      </c>
      <c r="G83" s="20">
        <v>9</v>
      </c>
      <c r="H83" s="20">
        <v>177</v>
      </c>
      <c r="I83" s="21">
        <v>186960</v>
      </c>
    </row>
    <row r="84" spans="2:9" x14ac:dyDescent="0.25">
      <c r="B84" s="19" t="s">
        <v>121</v>
      </c>
      <c r="C84" s="20">
        <v>66294</v>
      </c>
      <c r="D84" s="20">
        <v>1847</v>
      </c>
      <c r="E84" s="20">
        <v>672</v>
      </c>
      <c r="F84" s="20">
        <v>163</v>
      </c>
      <c r="G84" s="20">
        <v>48</v>
      </c>
      <c r="H84" s="20">
        <v>327</v>
      </c>
      <c r="I84" s="21">
        <v>69351</v>
      </c>
    </row>
    <row r="85" spans="2:9" x14ac:dyDescent="0.25">
      <c r="B85" s="19" t="s">
        <v>141</v>
      </c>
      <c r="C85" s="20">
        <v>29134</v>
      </c>
      <c r="D85" s="20">
        <v>205</v>
      </c>
      <c r="E85" s="20">
        <v>209</v>
      </c>
      <c r="F85" s="20">
        <v>19</v>
      </c>
      <c r="G85" s="20">
        <v>4</v>
      </c>
      <c r="H85" s="20">
        <v>74</v>
      </c>
      <c r="I85" s="21">
        <v>29645</v>
      </c>
    </row>
    <row r="86" spans="2:9" x14ac:dyDescent="0.25">
      <c r="B86" s="19" t="s">
        <v>142</v>
      </c>
      <c r="C86" s="20">
        <v>17618</v>
      </c>
      <c r="D86" s="20">
        <v>1351</v>
      </c>
      <c r="E86" s="20">
        <v>26</v>
      </c>
      <c r="F86" s="20">
        <v>18</v>
      </c>
      <c r="G86" s="20">
        <v>5</v>
      </c>
      <c r="H86" s="20">
        <v>36</v>
      </c>
      <c r="I86" s="21">
        <v>19054</v>
      </c>
    </row>
    <row r="87" spans="2:9" x14ac:dyDescent="0.25">
      <c r="B87" s="19" t="s">
        <v>171</v>
      </c>
      <c r="C87" s="20">
        <v>4869</v>
      </c>
      <c r="D87" s="20">
        <v>12</v>
      </c>
      <c r="E87" s="20">
        <v>16</v>
      </c>
      <c r="F87" s="20">
        <v>0</v>
      </c>
      <c r="G87" s="20">
        <v>0</v>
      </c>
      <c r="H87" s="20">
        <v>0</v>
      </c>
      <c r="I87" s="21">
        <v>4897</v>
      </c>
    </row>
    <row r="88" spans="2:9" x14ac:dyDescent="0.25">
      <c r="B88" s="19" t="s">
        <v>122</v>
      </c>
      <c r="C88" s="20">
        <v>132021</v>
      </c>
      <c r="D88" s="20">
        <v>3796</v>
      </c>
      <c r="E88" s="20">
        <v>3170</v>
      </c>
      <c r="F88" s="20">
        <v>650</v>
      </c>
      <c r="G88" s="20">
        <v>136</v>
      </c>
      <c r="H88" s="20">
        <v>2716</v>
      </c>
      <c r="I88" s="21">
        <v>142489</v>
      </c>
    </row>
    <row r="89" spans="2:9" x14ac:dyDescent="0.25">
      <c r="B89" s="19" t="s">
        <v>123</v>
      </c>
      <c r="C89" s="20">
        <v>49384</v>
      </c>
      <c r="D89" s="20">
        <v>1804</v>
      </c>
      <c r="E89" s="20">
        <v>1521</v>
      </c>
      <c r="F89" s="20">
        <v>557</v>
      </c>
      <c r="G89" s="20">
        <v>71</v>
      </c>
      <c r="H89" s="20">
        <v>1186</v>
      </c>
      <c r="I89" s="21">
        <v>54523</v>
      </c>
    </row>
    <row r="90" spans="2:9" x14ac:dyDescent="0.25">
      <c r="B90" s="19" t="s">
        <v>144</v>
      </c>
      <c r="C90" s="20">
        <v>39397</v>
      </c>
      <c r="D90" s="20">
        <v>776</v>
      </c>
      <c r="E90" s="20">
        <v>186</v>
      </c>
      <c r="F90" s="20">
        <v>32</v>
      </c>
      <c r="G90" s="20">
        <v>14</v>
      </c>
      <c r="H90" s="20">
        <v>63</v>
      </c>
      <c r="I90" s="21">
        <v>40468</v>
      </c>
    </row>
    <row r="91" spans="2:9" x14ac:dyDescent="0.25">
      <c r="B91" s="19" t="s">
        <v>124</v>
      </c>
      <c r="C91" s="20">
        <v>20210</v>
      </c>
      <c r="D91" s="20">
        <v>5828</v>
      </c>
      <c r="E91" s="20">
        <v>650</v>
      </c>
      <c r="F91" s="20">
        <v>85</v>
      </c>
      <c r="G91" s="20">
        <v>18</v>
      </c>
      <c r="H91" s="20">
        <v>121</v>
      </c>
      <c r="I91" s="21">
        <v>26912</v>
      </c>
    </row>
    <row r="92" spans="2:9" x14ac:dyDescent="0.25">
      <c r="B92" s="19" t="s">
        <v>145</v>
      </c>
      <c r="C92" s="20">
        <v>7369</v>
      </c>
      <c r="D92" s="20">
        <v>277</v>
      </c>
      <c r="E92" s="20">
        <v>51</v>
      </c>
      <c r="F92" s="20">
        <v>597</v>
      </c>
      <c r="G92" s="20">
        <v>15</v>
      </c>
      <c r="H92" s="20">
        <v>0</v>
      </c>
      <c r="I92" s="21">
        <v>8309</v>
      </c>
    </row>
    <row r="93" spans="2:9" x14ac:dyDescent="0.25">
      <c r="B93" s="19" t="s">
        <v>146</v>
      </c>
      <c r="C93" s="20">
        <v>62</v>
      </c>
      <c r="D93" s="20">
        <v>1</v>
      </c>
      <c r="E93" s="20">
        <v>1</v>
      </c>
      <c r="F93" s="20">
        <v>51</v>
      </c>
      <c r="G93" s="20">
        <v>3</v>
      </c>
      <c r="H93" s="20">
        <v>2</v>
      </c>
      <c r="I93" s="21">
        <v>120</v>
      </c>
    </row>
    <row r="94" spans="2:9" x14ac:dyDescent="0.25">
      <c r="B94" s="19" t="s">
        <v>147</v>
      </c>
      <c r="C94" s="20">
        <v>42757</v>
      </c>
      <c r="D94" s="20">
        <v>420</v>
      </c>
      <c r="E94" s="20">
        <v>165</v>
      </c>
      <c r="F94" s="20">
        <v>40</v>
      </c>
      <c r="G94" s="20">
        <v>18</v>
      </c>
      <c r="H94" s="20">
        <v>171</v>
      </c>
      <c r="I94" s="21">
        <v>43571</v>
      </c>
    </row>
    <row r="95" spans="2:9" x14ac:dyDescent="0.25">
      <c r="B95" s="19" t="s">
        <v>181</v>
      </c>
      <c r="C95" s="20">
        <v>3297</v>
      </c>
      <c r="D95" s="20">
        <v>4</v>
      </c>
      <c r="E95" s="20">
        <v>4</v>
      </c>
      <c r="F95" s="20">
        <v>12</v>
      </c>
      <c r="G95" s="20">
        <v>0</v>
      </c>
      <c r="H95" s="20">
        <v>6</v>
      </c>
      <c r="I95" s="21">
        <v>3323</v>
      </c>
    </row>
    <row r="96" spans="2:9" x14ac:dyDescent="0.25">
      <c r="B96" s="19" t="s">
        <v>126</v>
      </c>
      <c r="C96" s="20">
        <v>20</v>
      </c>
      <c r="D96" s="20">
        <v>1</v>
      </c>
      <c r="E96" s="20">
        <v>0</v>
      </c>
      <c r="F96" s="20">
        <v>0</v>
      </c>
      <c r="G96" s="20">
        <v>0</v>
      </c>
      <c r="H96" s="20">
        <v>0</v>
      </c>
      <c r="I96" s="21">
        <v>21</v>
      </c>
    </row>
    <row r="97" spans="2:9" x14ac:dyDescent="0.25">
      <c r="B97" s="19" t="s">
        <v>186</v>
      </c>
      <c r="C97" s="20">
        <v>3521</v>
      </c>
      <c r="D97" s="20">
        <v>8</v>
      </c>
      <c r="E97" s="20">
        <v>11</v>
      </c>
      <c r="F97" s="20">
        <v>3</v>
      </c>
      <c r="G97" s="20">
        <v>0</v>
      </c>
      <c r="H97" s="20">
        <v>3</v>
      </c>
      <c r="I97" s="21">
        <v>3546</v>
      </c>
    </row>
    <row r="98" spans="2:9" x14ac:dyDescent="0.25">
      <c r="B98" s="19" t="s">
        <v>128</v>
      </c>
      <c r="C98" s="20">
        <v>8984</v>
      </c>
      <c r="D98" s="20">
        <v>603</v>
      </c>
      <c r="E98" s="20">
        <v>867</v>
      </c>
      <c r="F98" s="20">
        <v>1628</v>
      </c>
      <c r="G98" s="20">
        <v>16</v>
      </c>
      <c r="H98" s="20">
        <v>55</v>
      </c>
      <c r="I98" s="21">
        <v>12153</v>
      </c>
    </row>
    <row r="99" spans="2:9" x14ac:dyDescent="0.25">
      <c r="B99" s="19" t="s">
        <v>169</v>
      </c>
      <c r="C99" s="20">
        <v>99582</v>
      </c>
      <c r="D99" s="20">
        <v>1014</v>
      </c>
      <c r="E99" s="20">
        <v>937</v>
      </c>
      <c r="F99" s="20">
        <v>795</v>
      </c>
      <c r="G99" s="20">
        <v>75</v>
      </c>
      <c r="H99" s="20">
        <v>650</v>
      </c>
      <c r="I99" s="21">
        <v>103053</v>
      </c>
    </row>
    <row r="100" spans="2:9" x14ac:dyDescent="0.25">
      <c r="B100" s="19" t="s">
        <v>129</v>
      </c>
      <c r="C100" s="20">
        <v>25275</v>
      </c>
      <c r="D100" s="20">
        <v>770</v>
      </c>
      <c r="E100" s="20">
        <v>104</v>
      </c>
      <c r="F100" s="20">
        <v>28</v>
      </c>
      <c r="G100" s="20">
        <v>0</v>
      </c>
      <c r="H100" s="20">
        <v>66</v>
      </c>
      <c r="I100" s="21">
        <v>26243</v>
      </c>
    </row>
    <row r="101" spans="2:9" x14ac:dyDescent="0.25">
      <c r="B101" s="19" t="s">
        <v>148</v>
      </c>
      <c r="C101" s="20">
        <v>5293</v>
      </c>
      <c r="D101" s="20">
        <v>558</v>
      </c>
      <c r="E101" s="20">
        <v>1290</v>
      </c>
      <c r="F101" s="20">
        <v>58</v>
      </c>
      <c r="G101" s="20">
        <v>0</v>
      </c>
      <c r="H101" s="20">
        <v>2</v>
      </c>
      <c r="I101" s="21">
        <v>7201</v>
      </c>
    </row>
    <row r="102" spans="2:9" x14ac:dyDescent="0.25">
      <c r="B102" s="19" t="s">
        <v>130</v>
      </c>
      <c r="C102" s="20">
        <v>35182</v>
      </c>
      <c r="D102" s="20">
        <v>151</v>
      </c>
      <c r="E102" s="20">
        <v>21</v>
      </c>
      <c r="F102" s="20">
        <v>10</v>
      </c>
      <c r="G102" s="20">
        <v>28</v>
      </c>
      <c r="H102" s="20">
        <v>42</v>
      </c>
      <c r="I102" s="21">
        <v>35434</v>
      </c>
    </row>
    <row r="103" spans="2:9" x14ac:dyDescent="0.25">
      <c r="B103" s="19" t="s">
        <v>77</v>
      </c>
      <c r="C103" s="20">
        <v>22146</v>
      </c>
      <c r="D103" s="20">
        <v>707</v>
      </c>
      <c r="E103" s="20">
        <v>892</v>
      </c>
      <c r="F103" s="20">
        <v>1519</v>
      </c>
      <c r="G103" s="20">
        <v>32</v>
      </c>
      <c r="H103" s="20">
        <v>52</v>
      </c>
      <c r="I103" s="21">
        <v>25348</v>
      </c>
    </row>
    <row r="104" spans="2:9" x14ac:dyDescent="0.25">
      <c r="B104" s="19" t="s">
        <v>131</v>
      </c>
      <c r="C104" s="20">
        <v>65808</v>
      </c>
      <c r="D104" s="20">
        <v>3323</v>
      </c>
      <c r="E104" s="20">
        <v>489</v>
      </c>
      <c r="F104" s="20">
        <v>107</v>
      </c>
      <c r="G104" s="20">
        <v>114</v>
      </c>
      <c r="H104" s="20">
        <v>27</v>
      </c>
      <c r="I104" s="21">
        <v>69868</v>
      </c>
    </row>
    <row r="105" spans="2:9" x14ac:dyDescent="0.25">
      <c r="B105" s="19" t="s">
        <v>132</v>
      </c>
      <c r="C105" s="20">
        <v>25</v>
      </c>
      <c r="D105" s="20">
        <v>303</v>
      </c>
      <c r="E105" s="20">
        <v>51193</v>
      </c>
      <c r="F105" s="20">
        <v>5191</v>
      </c>
      <c r="G105" s="20">
        <v>402</v>
      </c>
      <c r="H105" s="20">
        <v>100284</v>
      </c>
      <c r="I105" s="21">
        <v>157398</v>
      </c>
    </row>
    <row r="106" spans="2:9" x14ac:dyDescent="0.25">
      <c r="B106" s="19" t="s">
        <v>133</v>
      </c>
      <c r="C106" s="20">
        <v>91414</v>
      </c>
      <c r="D106" s="20">
        <v>572</v>
      </c>
      <c r="E106" s="20">
        <v>12141</v>
      </c>
      <c r="F106" s="20">
        <v>615</v>
      </c>
      <c r="G106" s="20">
        <v>32</v>
      </c>
      <c r="H106" s="20">
        <v>466</v>
      </c>
      <c r="I106" s="21">
        <v>105240</v>
      </c>
    </row>
    <row r="107" spans="2:9" x14ac:dyDescent="0.25">
      <c r="B107" s="19" t="s">
        <v>134</v>
      </c>
      <c r="C107" s="20">
        <v>28521</v>
      </c>
      <c r="D107" s="20">
        <v>998</v>
      </c>
      <c r="E107" s="20">
        <v>6979</v>
      </c>
      <c r="F107" s="20">
        <v>192</v>
      </c>
      <c r="G107" s="20">
        <v>10</v>
      </c>
      <c r="H107" s="20">
        <v>47</v>
      </c>
      <c r="I107" s="21">
        <v>36747</v>
      </c>
    </row>
    <row r="108" spans="2:9" x14ac:dyDescent="0.25">
      <c r="B108" s="19" t="s">
        <v>182</v>
      </c>
      <c r="C108" s="20">
        <v>529</v>
      </c>
      <c r="D108" s="20">
        <v>23</v>
      </c>
      <c r="E108" s="20">
        <v>0</v>
      </c>
      <c r="F108" s="20">
        <v>3</v>
      </c>
      <c r="G108" s="20">
        <v>58</v>
      </c>
      <c r="H108" s="20">
        <v>1</v>
      </c>
      <c r="I108" s="21">
        <v>614</v>
      </c>
    </row>
    <row r="109" spans="2:9" x14ac:dyDescent="0.25">
      <c r="B109" s="19" t="s">
        <v>170</v>
      </c>
      <c r="C109" s="20">
        <v>2067</v>
      </c>
      <c r="D109" s="20">
        <v>254</v>
      </c>
      <c r="E109" s="20">
        <v>341</v>
      </c>
      <c r="F109" s="20">
        <v>17</v>
      </c>
      <c r="G109" s="20">
        <v>1</v>
      </c>
      <c r="H109" s="20">
        <v>7</v>
      </c>
      <c r="I109" s="21">
        <v>2687</v>
      </c>
    </row>
    <row r="110" spans="2:9" x14ac:dyDescent="0.25">
      <c r="B110" s="19"/>
      <c r="C110" s="20"/>
      <c r="D110" s="20"/>
      <c r="E110" s="20"/>
      <c r="F110" s="20"/>
      <c r="G110" s="20"/>
      <c r="H110" s="20"/>
      <c r="I110" s="21"/>
    </row>
    <row r="111" spans="2:9" x14ac:dyDescent="0.25">
      <c r="B111" s="19"/>
      <c r="C111" s="20"/>
      <c r="D111" s="20"/>
      <c r="E111" s="20"/>
      <c r="F111" s="20"/>
      <c r="G111" s="20"/>
      <c r="H111" s="20"/>
      <c r="I111" s="21"/>
    </row>
    <row r="112" spans="2:9" x14ac:dyDescent="0.25">
      <c r="B112" s="19"/>
      <c r="C112" s="20"/>
      <c r="D112" s="20"/>
      <c r="E112" s="20"/>
      <c r="F112" s="20"/>
      <c r="G112" s="20"/>
      <c r="H112" s="20"/>
      <c r="I112" s="21"/>
    </row>
    <row r="113" spans="2:10" x14ac:dyDescent="0.25">
      <c r="B113" s="19"/>
      <c r="C113" s="20"/>
      <c r="D113" s="20"/>
      <c r="E113" s="20"/>
      <c r="F113" s="20"/>
      <c r="G113" s="20"/>
      <c r="H113" s="20"/>
      <c r="I113" s="21"/>
    </row>
    <row r="114" spans="2:10" x14ac:dyDescent="0.25">
      <c r="B114" s="19"/>
      <c r="C114" s="20"/>
      <c r="D114" s="20"/>
      <c r="E114" s="20"/>
      <c r="F114" s="20"/>
      <c r="G114" s="20"/>
      <c r="H114" s="20"/>
      <c r="I114" s="21"/>
    </row>
    <row r="115" spans="2:10" x14ac:dyDescent="0.25">
      <c r="B115" s="19" t="s">
        <v>8</v>
      </c>
      <c r="C115" s="21">
        <f t="shared" ref="C115:H115" si="3">SUM(C29:C114)</f>
        <v>208851054</v>
      </c>
      <c r="D115" s="21">
        <f t="shared" si="3"/>
        <v>7738837</v>
      </c>
      <c r="E115" s="21">
        <f t="shared" si="3"/>
        <v>5661765</v>
      </c>
      <c r="F115" s="21">
        <f t="shared" si="3"/>
        <v>1504467</v>
      </c>
      <c r="G115" s="21">
        <f t="shared" si="3"/>
        <v>305996</v>
      </c>
      <c r="H115" s="21">
        <f t="shared" si="3"/>
        <v>1466597</v>
      </c>
      <c r="I115" s="21">
        <f>SUM(I29:I114)</f>
        <v>225528716</v>
      </c>
    </row>
    <row r="116" spans="2:10" x14ac:dyDescent="0.25">
      <c r="B116" s="22"/>
      <c r="C116" s="23"/>
      <c r="D116" s="23"/>
      <c r="E116" s="23"/>
      <c r="F116" s="23"/>
      <c r="G116" s="23"/>
      <c r="H116" s="23"/>
      <c r="I116" s="24"/>
      <c r="J116" s="25"/>
    </row>
    <row r="117" spans="2:10" ht="15.75" thickBot="1" x14ac:dyDescent="0.3">
      <c r="B117" s="26"/>
      <c r="C117" s="27"/>
      <c r="D117" s="27"/>
      <c r="E117" s="27"/>
      <c r="F117" s="27"/>
      <c r="G117" s="27"/>
      <c r="H117" s="27"/>
      <c r="I117" s="27"/>
      <c r="J117" s="28"/>
    </row>
    <row r="118" spans="2:10" ht="16.5" thickBot="1" x14ac:dyDescent="0.3">
      <c r="B118" s="48" t="s">
        <v>71</v>
      </c>
      <c r="C118" s="49"/>
      <c r="D118" s="49"/>
      <c r="E118" s="49"/>
      <c r="F118" s="49"/>
      <c r="G118" s="49"/>
      <c r="H118" s="50"/>
      <c r="I118" s="61" t="str">
        <f>$I$27</f>
        <v>ACUMULAT DESEMBRE 2022</v>
      </c>
    </row>
    <row r="119" spans="2:10" x14ac:dyDescent="0.25">
      <c r="B119" s="17" t="s">
        <v>31</v>
      </c>
      <c r="C119" s="18" t="s">
        <v>32</v>
      </c>
      <c r="D119" s="18" t="s">
        <v>33</v>
      </c>
      <c r="E119" s="18" t="s">
        <v>34</v>
      </c>
      <c r="F119" s="18" t="s">
        <v>35</v>
      </c>
      <c r="G119" s="18" t="s">
        <v>36</v>
      </c>
      <c r="H119" s="18" t="s">
        <v>37</v>
      </c>
      <c r="I119" s="18" t="s">
        <v>8</v>
      </c>
    </row>
    <row r="120" spans="2:10" x14ac:dyDescent="0.25">
      <c r="B120" s="19" t="s">
        <v>38</v>
      </c>
      <c r="C120" s="20">
        <v>123026282</v>
      </c>
      <c r="D120" s="20">
        <v>5045291</v>
      </c>
      <c r="E120" s="20">
        <v>3117242</v>
      </c>
      <c r="F120" s="20">
        <v>671664</v>
      </c>
      <c r="G120" s="20">
        <v>166835</v>
      </c>
      <c r="H120" s="20">
        <v>327676</v>
      </c>
      <c r="I120" s="21">
        <v>132354990</v>
      </c>
    </row>
    <row r="121" spans="2:10" x14ac:dyDescent="0.25">
      <c r="B121" s="19" t="s">
        <v>39</v>
      </c>
      <c r="C121" s="20">
        <v>49742030</v>
      </c>
      <c r="D121" s="20">
        <v>1407298</v>
      </c>
      <c r="E121" s="20">
        <v>907841</v>
      </c>
      <c r="F121" s="20">
        <v>202954</v>
      </c>
      <c r="G121" s="20">
        <v>39452</v>
      </c>
      <c r="H121" s="20">
        <v>101339</v>
      </c>
      <c r="I121" s="21">
        <v>52400914</v>
      </c>
    </row>
    <row r="122" spans="2:10" x14ac:dyDescent="0.25">
      <c r="B122" s="19" t="s">
        <v>40</v>
      </c>
      <c r="C122" s="20">
        <v>18074566</v>
      </c>
      <c r="D122" s="20">
        <v>4142585</v>
      </c>
      <c r="E122" s="20">
        <v>2202013</v>
      </c>
      <c r="F122" s="20">
        <v>251069</v>
      </c>
      <c r="G122" s="20">
        <v>60219</v>
      </c>
      <c r="H122" s="20">
        <v>124275</v>
      </c>
      <c r="I122" s="21">
        <v>24854727</v>
      </c>
    </row>
    <row r="123" spans="2:10" x14ac:dyDescent="0.25">
      <c r="B123" s="19" t="s">
        <v>41</v>
      </c>
      <c r="C123" s="20">
        <v>9434511</v>
      </c>
      <c r="D123" s="20">
        <v>3952176</v>
      </c>
      <c r="E123" s="20">
        <v>2090519</v>
      </c>
      <c r="F123" s="20">
        <v>609689</v>
      </c>
      <c r="G123" s="20">
        <v>199729</v>
      </c>
      <c r="H123" s="20">
        <v>134441</v>
      </c>
      <c r="I123" s="21">
        <v>16421065</v>
      </c>
    </row>
    <row r="124" spans="2:10" x14ac:dyDescent="0.25">
      <c r="B124" s="19" t="s">
        <v>42</v>
      </c>
      <c r="C124" s="20">
        <v>6308314</v>
      </c>
      <c r="D124" s="20">
        <v>99156</v>
      </c>
      <c r="E124" s="20">
        <v>79946</v>
      </c>
      <c r="F124" s="20">
        <v>27720</v>
      </c>
      <c r="G124" s="20">
        <v>3998</v>
      </c>
      <c r="H124" s="20">
        <v>18734</v>
      </c>
      <c r="I124" s="21">
        <v>6537868</v>
      </c>
    </row>
    <row r="125" spans="2:10" x14ac:dyDescent="0.25">
      <c r="B125" s="19" t="s">
        <v>43</v>
      </c>
      <c r="C125" s="20">
        <v>2537399</v>
      </c>
      <c r="D125" s="20">
        <v>132510</v>
      </c>
      <c r="E125" s="20">
        <v>71159</v>
      </c>
      <c r="F125" s="20">
        <v>13799</v>
      </c>
      <c r="G125" s="20">
        <v>2607</v>
      </c>
      <c r="H125" s="20">
        <v>5570</v>
      </c>
      <c r="I125" s="21">
        <v>2763044</v>
      </c>
    </row>
    <row r="126" spans="2:10" x14ac:dyDescent="0.25">
      <c r="B126" s="19" t="s">
        <v>90</v>
      </c>
      <c r="C126" s="20">
        <v>6626</v>
      </c>
      <c r="D126" s="20">
        <v>3654</v>
      </c>
      <c r="E126" s="20">
        <v>412</v>
      </c>
      <c r="F126" s="20">
        <v>6299</v>
      </c>
      <c r="G126" s="20">
        <v>20</v>
      </c>
      <c r="H126" s="20">
        <v>245</v>
      </c>
      <c r="I126" s="21">
        <v>17256</v>
      </c>
    </row>
    <row r="127" spans="2:10" x14ac:dyDescent="0.25">
      <c r="B127" s="19" t="s">
        <v>91</v>
      </c>
      <c r="C127" s="20">
        <v>11245264</v>
      </c>
      <c r="D127" s="20">
        <v>389728</v>
      </c>
      <c r="E127" s="20">
        <v>149702</v>
      </c>
      <c r="F127" s="20">
        <v>24844</v>
      </c>
      <c r="G127" s="20">
        <v>4431</v>
      </c>
      <c r="H127" s="20">
        <v>6042</v>
      </c>
      <c r="I127" s="21">
        <v>11820011</v>
      </c>
    </row>
    <row r="128" spans="2:10" x14ac:dyDescent="0.25">
      <c r="B128" s="19" t="s">
        <v>185</v>
      </c>
      <c r="C128" s="20">
        <v>5419499</v>
      </c>
      <c r="D128" s="20">
        <v>90928</v>
      </c>
      <c r="E128" s="20">
        <v>81609</v>
      </c>
      <c r="F128" s="20">
        <v>23352</v>
      </c>
      <c r="G128" s="20">
        <v>8642</v>
      </c>
      <c r="H128" s="20">
        <v>8610</v>
      </c>
      <c r="I128" s="21">
        <v>5632640</v>
      </c>
    </row>
    <row r="129" spans="2:9" x14ac:dyDescent="0.25">
      <c r="B129" s="19" t="s">
        <v>93</v>
      </c>
      <c r="C129" s="20">
        <v>4487557</v>
      </c>
      <c r="D129" s="20">
        <v>55904</v>
      </c>
      <c r="E129" s="20">
        <v>38901</v>
      </c>
      <c r="F129" s="20">
        <v>10892</v>
      </c>
      <c r="G129" s="20">
        <v>2213</v>
      </c>
      <c r="H129" s="20">
        <v>5601</v>
      </c>
      <c r="I129" s="21">
        <v>4601068</v>
      </c>
    </row>
    <row r="130" spans="2:9" x14ac:dyDescent="0.25">
      <c r="B130" s="19" t="s">
        <v>94</v>
      </c>
      <c r="C130" s="20">
        <v>2358774</v>
      </c>
      <c r="D130" s="20">
        <v>30035</v>
      </c>
      <c r="E130" s="20">
        <v>30496</v>
      </c>
      <c r="F130" s="20">
        <v>7450</v>
      </c>
      <c r="G130" s="20">
        <v>1633</v>
      </c>
      <c r="H130" s="20">
        <v>3949</v>
      </c>
      <c r="I130" s="21">
        <v>2432337</v>
      </c>
    </row>
    <row r="131" spans="2:9" x14ac:dyDescent="0.25">
      <c r="B131" s="19" t="s">
        <v>176</v>
      </c>
      <c r="C131" s="20">
        <v>513103</v>
      </c>
      <c r="D131" s="20">
        <v>9969</v>
      </c>
      <c r="E131" s="20">
        <v>4698</v>
      </c>
      <c r="F131" s="20">
        <v>730</v>
      </c>
      <c r="G131" s="20">
        <v>431</v>
      </c>
      <c r="H131" s="20">
        <v>267</v>
      </c>
      <c r="I131" s="21">
        <v>529198</v>
      </c>
    </row>
    <row r="132" spans="2:9" x14ac:dyDescent="0.25">
      <c r="B132" s="19" t="s">
        <v>44</v>
      </c>
      <c r="C132" s="20">
        <v>905108</v>
      </c>
      <c r="D132" s="20">
        <v>106174</v>
      </c>
      <c r="E132" s="20">
        <v>20482</v>
      </c>
      <c r="F132" s="20">
        <v>2508</v>
      </c>
      <c r="G132" s="20">
        <v>1003</v>
      </c>
      <c r="H132" s="20">
        <v>1652</v>
      </c>
      <c r="I132" s="21">
        <v>1036927</v>
      </c>
    </row>
    <row r="133" spans="2:9" x14ac:dyDescent="0.25">
      <c r="B133" s="19" t="s">
        <v>45</v>
      </c>
      <c r="C133" s="20">
        <v>1502021</v>
      </c>
      <c r="D133" s="20">
        <v>439973</v>
      </c>
      <c r="E133" s="20">
        <v>113479</v>
      </c>
      <c r="F133" s="20">
        <v>4805</v>
      </c>
      <c r="G133" s="20">
        <v>678</v>
      </c>
      <c r="H133" s="20">
        <v>2832</v>
      </c>
      <c r="I133" s="21">
        <v>2063788</v>
      </c>
    </row>
    <row r="134" spans="2:9" x14ac:dyDescent="0.25">
      <c r="B134" s="19" t="s">
        <v>46</v>
      </c>
      <c r="C134" s="20">
        <v>151400</v>
      </c>
      <c r="D134" s="20">
        <v>330299</v>
      </c>
      <c r="E134" s="20">
        <v>227988</v>
      </c>
      <c r="F134" s="20">
        <v>29860</v>
      </c>
      <c r="G134" s="20">
        <v>484</v>
      </c>
      <c r="H134" s="20">
        <v>2048</v>
      </c>
      <c r="I134" s="21">
        <v>742079</v>
      </c>
    </row>
    <row r="135" spans="2:9" x14ac:dyDescent="0.25">
      <c r="B135" s="19" t="s">
        <v>47</v>
      </c>
      <c r="C135" s="20">
        <v>452168</v>
      </c>
      <c r="D135" s="20">
        <v>386952</v>
      </c>
      <c r="E135" s="20">
        <v>456873</v>
      </c>
      <c r="F135" s="20">
        <v>6305</v>
      </c>
      <c r="G135" s="20">
        <v>1156</v>
      </c>
      <c r="H135" s="20">
        <v>1883</v>
      </c>
      <c r="I135" s="21">
        <v>1305337</v>
      </c>
    </row>
    <row r="136" spans="2:9" x14ac:dyDescent="0.25">
      <c r="B136" s="19" t="s">
        <v>96</v>
      </c>
      <c r="C136" s="20">
        <v>758839</v>
      </c>
      <c r="D136" s="20">
        <v>978891</v>
      </c>
      <c r="E136" s="20">
        <v>44201</v>
      </c>
      <c r="F136" s="20">
        <v>4065</v>
      </c>
      <c r="G136" s="20">
        <v>1126</v>
      </c>
      <c r="H136" s="20">
        <v>2293</v>
      </c>
      <c r="I136" s="21">
        <v>1789415</v>
      </c>
    </row>
    <row r="137" spans="2:9" x14ac:dyDescent="0.25">
      <c r="B137" s="19" t="s">
        <v>155</v>
      </c>
      <c r="C137" s="20">
        <v>15492</v>
      </c>
      <c r="D137" s="20">
        <v>1051</v>
      </c>
      <c r="E137" s="20">
        <v>0</v>
      </c>
      <c r="F137" s="20">
        <v>7</v>
      </c>
      <c r="G137" s="20">
        <v>5</v>
      </c>
      <c r="H137" s="20">
        <v>1434</v>
      </c>
      <c r="I137" s="21">
        <v>17989</v>
      </c>
    </row>
    <row r="138" spans="2:9" x14ac:dyDescent="0.25">
      <c r="B138" s="19" t="s">
        <v>83</v>
      </c>
      <c r="C138" s="20">
        <v>141042</v>
      </c>
      <c r="D138" s="20">
        <v>233276</v>
      </c>
      <c r="E138" s="20">
        <v>9009</v>
      </c>
      <c r="F138" s="20">
        <v>600</v>
      </c>
      <c r="G138" s="20">
        <v>397</v>
      </c>
      <c r="H138" s="20">
        <v>600</v>
      </c>
      <c r="I138" s="21">
        <v>384924</v>
      </c>
    </row>
    <row r="139" spans="2:9" x14ac:dyDescent="0.25">
      <c r="B139" s="19" t="s">
        <v>135</v>
      </c>
      <c r="C139" s="20">
        <v>1534</v>
      </c>
      <c r="D139" s="20">
        <v>3441</v>
      </c>
      <c r="E139" s="20">
        <v>32</v>
      </c>
      <c r="F139" s="20">
        <v>100</v>
      </c>
      <c r="G139" s="20">
        <v>0</v>
      </c>
      <c r="H139" s="20">
        <v>785</v>
      </c>
      <c r="I139" s="21">
        <v>5892</v>
      </c>
    </row>
    <row r="140" spans="2:9" x14ac:dyDescent="0.25">
      <c r="B140" s="19" t="s">
        <v>97</v>
      </c>
      <c r="C140" s="20">
        <v>59564</v>
      </c>
      <c r="D140" s="20">
        <v>17476</v>
      </c>
      <c r="E140" s="20">
        <v>1693</v>
      </c>
      <c r="F140" s="20">
        <v>3700</v>
      </c>
      <c r="G140" s="20">
        <v>2256</v>
      </c>
      <c r="H140" s="20">
        <v>20247</v>
      </c>
      <c r="I140" s="21">
        <v>104936</v>
      </c>
    </row>
    <row r="141" spans="2:9" x14ac:dyDescent="0.25">
      <c r="B141" s="19" t="s">
        <v>70</v>
      </c>
      <c r="C141" s="20">
        <v>895</v>
      </c>
      <c r="D141" s="20">
        <v>2386</v>
      </c>
      <c r="E141" s="20">
        <v>1</v>
      </c>
      <c r="F141" s="20">
        <v>0</v>
      </c>
      <c r="G141" s="20">
        <v>0</v>
      </c>
      <c r="H141" s="20">
        <v>100</v>
      </c>
      <c r="I141" s="21">
        <v>3382</v>
      </c>
    </row>
    <row r="142" spans="2:9" x14ac:dyDescent="0.25">
      <c r="B142" s="19" t="s">
        <v>98</v>
      </c>
      <c r="C142" s="20">
        <v>1371</v>
      </c>
      <c r="D142" s="20">
        <v>14633</v>
      </c>
      <c r="E142" s="20">
        <v>2024</v>
      </c>
      <c r="F142" s="20">
        <v>250</v>
      </c>
      <c r="G142" s="20">
        <v>6263</v>
      </c>
      <c r="H142" s="20">
        <v>1131</v>
      </c>
      <c r="I142" s="21">
        <v>25672</v>
      </c>
    </row>
    <row r="143" spans="2:9" x14ac:dyDescent="0.25">
      <c r="B143" s="19" t="s">
        <v>177</v>
      </c>
      <c r="C143" s="20">
        <v>26703</v>
      </c>
      <c r="D143" s="20">
        <v>12463</v>
      </c>
      <c r="E143" s="20">
        <v>1199</v>
      </c>
      <c r="F143" s="20">
        <v>114</v>
      </c>
      <c r="G143" s="20">
        <v>2</v>
      </c>
      <c r="H143" s="20">
        <v>28</v>
      </c>
      <c r="I143" s="21">
        <v>40509</v>
      </c>
    </row>
    <row r="144" spans="2:9" x14ac:dyDescent="0.25">
      <c r="B144" s="19" t="s">
        <v>99</v>
      </c>
      <c r="C144" s="20">
        <v>41216</v>
      </c>
      <c r="D144" s="20">
        <v>9555</v>
      </c>
      <c r="E144" s="20">
        <v>776</v>
      </c>
      <c r="F144" s="20">
        <v>943</v>
      </c>
      <c r="G144" s="20">
        <v>3343</v>
      </c>
      <c r="H144" s="20">
        <v>8411</v>
      </c>
      <c r="I144" s="21">
        <v>64244</v>
      </c>
    </row>
    <row r="145" spans="2:9" x14ac:dyDescent="0.25">
      <c r="B145" s="19" t="s">
        <v>100</v>
      </c>
      <c r="C145" s="20">
        <v>515434</v>
      </c>
      <c r="D145" s="20">
        <v>19052</v>
      </c>
      <c r="E145" s="20">
        <v>5771</v>
      </c>
      <c r="F145" s="20">
        <v>587</v>
      </c>
      <c r="G145" s="20">
        <v>255</v>
      </c>
      <c r="H145" s="20">
        <v>193</v>
      </c>
      <c r="I145" s="21">
        <v>541292</v>
      </c>
    </row>
    <row r="146" spans="2:9" x14ac:dyDescent="0.25">
      <c r="B146" s="19" t="s">
        <v>137</v>
      </c>
      <c r="C146" s="20">
        <v>83</v>
      </c>
      <c r="D146" s="20">
        <v>2000</v>
      </c>
      <c r="E146" s="20">
        <v>292</v>
      </c>
      <c r="F146" s="20">
        <v>21</v>
      </c>
      <c r="G146" s="20">
        <v>0</v>
      </c>
      <c r="H146" s="20">
        <v>0</v>
      </c>
      <c r="I146" s="21">
        <v>2396</v>
      </c>
    </row>
    <row r="147" spans="2:9" x14ac:dyDescent="0.25">
      <c r="B147" s="19" t="s">
        <v>101</v>
      </c>
      <c r="C147" s="20">
        <v>33922</v>
      </c>
      <c r="D147" s="20">
        <v>24129</v>
      </c>
      <c r="E147" s="20">
        <v>18658</v>
      </c>
      <c r="F147" s="20">
        <v>47880</v>
      </c>
      <c r="G147" s="20">
        <v>11863</v>
      </c>
      <c r="H147" s="20">
        <v>1448</v>
      </c>
      <c r="I147" s="21">
        <v>137900</v>
      </c>
    </row>
    <row r="148" spans="2:9" x14ac:dyDescent="0.25">
      <c r="B148" s="19" t="s">
        <v>102</v>
      </c>
      <c r="C148" s="20">
        <v>299927</v>
      </c>
      <c r="D148" s="20">
        <v>11468</v>
      </c>
      <c r="E148" s="20">
        <v>4049</v>
      </c>
      <c r="F148" s="20">
        <v>577</v>
      </c>
      <c r="G148" s="20">
        <v>289</v>
      </c>
      <c r="H148" s="20">
        <v>752</v>
      </c>
      <c r="I148" s="21">
        <v>317062</v>
      </c>
    </row>
    <row r="149" spans="2:9" x14ac:dyDescent="0.25">
      <c r="B149" s="19" t="s">
        <v>48</v>
      </c>
      <c r="C149" s="20">
        <v>1777</v>
      </c>
      <c r="D149" s="20">
        <v>145</v>
      </c>
      <c r="E149" s="20">
        <v>17</v>
      </c>
      <c r="F149" s="20">
        <v>235</v>
      </c>
      <c r="G149" s="20">
        <v>2</v>
      </c>
      <c r="H149" s="20">
        <v>1</v>
      </c>
      <c r="I149" s="21">
        <v>2177</v>
      </c>
    </row>
    <row r="150" spans="2:9" x14ac:dyDescent="0.25">
      <c r="B150" s="19" t="s">
        <v>103</v>
      </c>
      <c r="C150" s="20">
        <v>65511</v>
      </c>
      <c r="D150" s="20">
        <v>82045</v>
      </c>
      <c r="E150" s="20">
        <v>81793</v>
      </c>
      <c r="F150" s="20">
        <v>19350</v>
      </c>
      <c r="G150" s="20">
        <v>1089</v>
      </c>
      <c r="H150" s="20">
        <v>889</v>
      </c>
      <c r="I150" s="21">
        <v>250677</v>
      </c>
    </row>
    <row r="151" spans="2:9" x14ac:dyDescent="0.25">
      <c r="B151" s="19" t="s">
        <v>104</v>
      </c>
      <c r="C151" s="20">
        <v>15100</v>
      </c>
      <c r="D151" s="20">
        <v>19090</v>
      </c>
      <c r="E151" s="20">
        <v>254226</v>
      </c>
      <c r="F151" s="20">
        <v>202860</v>
      </c>
      <c r="G151" s="20">
        <v>4615</v>
      </c>
      <c r="H151" s="20">
        <v>6859</v>
      </c>
      <c r="I151" s="21">
        <v>502750</v>
      </c>
    </row>
    <row r="152" spans="2:9" x14ac:dyDescent="0.25">
      <c r="B152" s="19" t="s">
        <v>105</v>
      </c>
      <c r="C152" s="20">
        <v>93016</v>
      </c>
      <c r="D152" s="20">
        <v>558963</v>
      </c>
      <c r="E152" s="20">
        <v>646033</v>
      </c>
      <c r="F152" s="20">
        <v>18497</v>
      </c>
      <c r="G152" s="20">
        <v>740</v>
      </c>
      <c r="H152" s="20">
        <v>1094</v>
      </c>
      <c r="I152" s="21">
        <v>1318343</v>
      </c>
    </row>
    <row r="153" spans="2:9" x14ac:dyDescent="0.25">
      <c r="B153" s="19" t="s">
        <v>106</v>
      </c>
      <c r="C153" s="20">
        <v>142154</v>
      </c>
      <c r="D153" s="20">
        <v>52104</v>
      </c>
      <c r="E153" s="20">
        <v>33397</v>
      </c>
      <c r="F153" s="20">
        <v>20378</v>
      </c>
      <c r="G153" s="20">
        <v>612</v>
      </c>
      <c r="H153" s="20">
        <v>1468</v>
      </c>
      <c r="I153" s="21">
        <v>250113</v>
      </c>
    </row>
    <row r="154" spans="2:9" x14ac:dyDescent="0.25">
      <c r="B154" s="19" t="s">
        <v>107</v>
      </c>
      <c r="C154" s="20">
        <v>165519</v>
      </c>
      <c r="D154" s="20">
        <v>625544</v>
      </c>
      <c r="E154" s="20">
        <v>175555</v>
      </c>
      <c r="F154" s="20">
        <v>25924</v>
      </c>
      <c r="G154" s="20">
        <v>4422</v>
      </c>
      <c r="H154" s="20">
        <v>1004</v>
      </c>
      <c r="I154" s="21">
        <v>997968</v>
      </c>
    </row>
    <row r="155" spans="2:9" x14ac:dyDescent="0.25">
      <c r="B155" s="19" t="s">
        <v>49</v>
      </c>
      <c r="C155" s="20">
        <v>16290</v>
      </c>
      <c r="D155" s="20">
        <v>24427</v>
      </c>
      <c r="E155" s="20">
        <v>116</v>
      </c>
      <c r="F155" s="20">
        <v>333</v>
      </c>
      <c r="G155" s="20">
        <v>194</v>
      </c>
      <c r="H155" s="20">
        <v>9876</v>
      </c>
      <c r="I155" s="21">
        <v>51236</v>
      </c>
    </row>
    <row r="156" spans="2:9" x14ac:dyDescent="0.25">
      <c r="B156" s="19" t="s">
        <v>50</v>
      </c>
      <c r="C156" s="20">
        <v>22506</v>
      </c>
      <c r="D156" s="20">
        <v>9858</v>
      </c>
      <c r="E156" s="20">
        <v>116087</v>
      </c>
      <c r="F156" s="20">
        <v>118574</v>
      </c>
      <c r="G156" s="20">
        <v>4345</v>
      </c>
      <c r="H156" s="20">
        <v>113162</v>
      </c>
      <c r="I156" s="21">
        <v>384532</v>
      </c>
    </row>
    <row r="157" spans="2:9" x14ac:dyDescent="0.25">
      <c r="B157" s="19" t="s">
        <v>108</v>
      </c>
      <c r="C157" s="20">
        <v>6602</v>
      </c>
      <c r="D157" s="20">
        <v>3011</v>
      </c>
      <c r="E157" s="20">
        <v>80944</v>
      </c>
      <c r="F157" s="20">
        <v>10761</v>
      </c>
      <c r="G157" s="20">
        <v>224</v>
      </c>
      <c r="H157" s="20">
        <v>492</v>
      </c>
      <c r="I157" s="21">
        <v>102034</v>
      </c>
    </row>
    <row r="158" spans="2:9" x14ac:dyDescent="0.25">
      <c r="B158" s="19" t="s">
        <v>109</v>
      </c>
      <c r="C158" s="20">
        <v>14278</v>
      </c>
      <c r="D158" s="20">
        <v>224893</v>
      </c>
      <c r="E158" s="20">
        <v>26147</v>
      </c>
      <c r="F158" s="20">
        <v>946</v>
      </c>
      <c r="G158" s="20">
        <v>515</v>
      </c>
      <c r="H158" s="20">
        <v>589</v>
      </c>
      <c r="I158" s="21">
        <v>267368</v>
      </c>
    </row>
    <row r="159" spans="2:9" x14ac:dyDescent="0.25">
      <c r="B159" s="19" t="s">
        <v>156</v>
      </c>
      <c r="C159" s="20">
        <v>409</v>
      </c>
      <c r="D159" s="20">
        <v>424</v>
      </c>
      <c r="E159" s="20">
        <v>550</v>
      </c>
      <c r="F159" s="20">
        <v>89</v>
      </c>
      <c r="G159" s="20">
        <v>181</v>
      </c>
      <c r="H159" s="20">
        <v>52</v>
      </c>
      <c r="I159" s="21">
        <v>1705</v>
      </c>
    </row>
    <row r="160" spans="2:9" x14ac:dyDescent="0.25">
      <c r="B160" s="19" t="s">
        <v>76</v>
      </c>
      <c r="C160" s="20">
        <v>2702</v>
      </c>
      <c r="D160" s="20">
        <v>138</v>
      </c>
      <c r="E160" s="20">
        <v>0</v>
      </c>
      <c r="F160" s="20">
        <v>431</v>
      </c>
      <c r="G160" s="20">
        <v>0</v>
      </c>
      <c r="H160" s="20">
        <v>265</v>
      </c>
      <c r="I160" s="21">
        <v>3536</v>
      </c>
    </row>
    <row r="161" spans="2:9" x14ac:dyDescent="0.25">
      <c r="B161" s="19" t="s">
        <v>178</v>
      </c>
      <c r="C161" s="20">
        <v>82200</v>
      </c>
      <c r="D161" s="20">
        <v>40023</v>
      </c>
      <c r="E161" s="20">
        <v>31734</v>
      </c>
      <c r="F161" s="20">
        <v>2244</v>
      </c>
      <c r="G161" s="20">
        <v>53</v>
      </c>
      <c r="H161" s="20">
        <v>918</v>
      </c>
      <c r="I161" s="21">
        <v>157172</v>
      </c>
    </row>
    <row r="162" spans="2:9" x14ac:dyDescent="0.25">
      <c r="B162" s="19" t="s">
        <v>74</v>
      </c>
      <c r="C162" s="20">
        <v>27125</v>
      </c>
      <c r="D162" s="20">
        <v>23251</v>
      </c>
      <c r="E162" s="20">
        <v>1306</v>
      </c>
      <c r="F162" s="20">
        <v>47</v>
      </c>
      <c r="G162" s="20">
        <v>12</v>
      </c>
      <c r="H162" s="20">
        <v>30</v>
      </c>
      <c r="I162" s="21">
        <v>51771</v>
      </c>
    </row>
    <row r="163" spans="2:9" x14ac:dyDescent="0.25">
      <c r="B163" s="19" t="s">
        <v>112</v>
      </c>
      <c r="C163" s="20">
        <v>7343</v>
      </c>
      <c r="D163" s="20">
        <v>30418</v>
      </c>
      <c r="E163" s="20">
        <v>2013</v>
      </c>
      <c r="F163" s="20">
        <v>1184</v>
      </c>
      <c r="G163" s="20">
        <v>516</v>
      </c>
      <c r="H163" s="20">
        <v>104323</v>
      </c>
      <c r="I163" s="21">
        <v>145797</v>
      </c>
    </row>
    <row r="164" spans="2:9" x14ac:dyDescent="0.25">
      <c r="B164" s="19" t="s">
        <v>180</v>
      </c>
      <c r="C164" s="20">
        <v>704</v>
      </c>
      <c r="D164" s="20">
        <v>425</v>
      </c>
      <c r="E164" s="20">
        <v>12</v>
      </c>
      <c r="F164" s="20">
        <v>330</v>
      </c>
      <c r="G164" s="20">
        <v>0</v>
      </c>
      <c r="H164" s="20">
        <v>2</v>
      </c>
      <c r="I164" s="21">
        <v>1473</v>
      </c>
    </row>
    <row r="165" spans="2:9" x14ac:dyDescent="0.25">
      <c r="B165" s="19" t="s">
        <v>140</v>
      </c>
      <c r="C165" s="20">
        <v>3963</v>
      </c>
      <c r="D165" s="20">
        <v>22909</v>
      </c>
      <c r="E165" s="20">
        <v>822</v>
      </c>
      <c r="F165" s="20">
        <v>68</v>
      </c>
      <c r="G165" s="20">
        <v>4</v>
      </c>
      <c r="H165" s="20">
        <v>20</v>
      </c>
      <c r="I165" s="21">
        <v>27786</v>
      </c>
    </row>
    <row r="166" spans="2:9" x14ac:dyDescent="0.25">
      <c r="B166" s="19" t="s">
        <v>179</v>
      </c>
      <c r="C166" s="20">
        <v>147916</v>
      </c>
      <c r="D166" s="20">
        <v>26413</v>
      </c>
      <c r="E166" s="20">
        <v>2321</v>
      </c>
      <c r="F166" s="20">
        <v>124</v>
      </c>
      <c r="G166" s="20">
        <v>334</v>
      </c>
      <c r="H166" s="20">
        <v>90</v>
      </c>
      <c r="I166" s="21">
        <v>177198</v>
      </c>
    </row>
    <row r="167" spans="2:9" x14ac:dyDescent="0.25">
      <c r="B167" s="19" t="s">
        <v>84</v>
      </c>
      <c r="C167" s="20">
        <v>259458</v>
      </c>
      <c r="D167" s="20">
        <v>191704</v>
      </c>
      <c r="E167" s="20">
        <v>218164</v>
      </c>
      <c r="F167" s="20">
        <v>8612</v>
      </c>
      <c r="G167" s="20">
        <v>473</v>
      </c>
      <c r="H167" s="20">
        <v>1049</v>
      </c>
      <c r="I167" s="21">
        <v>679460</v>
      </c>
    </row>
    <row r="168" spans="2:9" x14ac:dyDescent="0.25">
      <c r="B168" s="19" t="s">
        <v>114</v>
      </c>
      <c r="C168" s="20">
        <v>53693</v>
      </c>
      <c r="D168" s="20">
        <v>21681</v>
      </c>
      <c r="E168" s="20">
        <v>4217</v>
      </c>
      <c r="F168" s="20">
        <v>1263</v>
      </c>
      <c r="G168" s="20">
        <v>742</v>
      </c>
      <c r="H168" s="20">
        <v>6507</v>
      </c>
      <c r="I168" s="21">
        <v>88103</v>
      </c>
    </row>
    <row r="169" spans="2:9" x14ac:dyDescent="0.25">
      <c r="B169" s="19" t="s">
        <v>115</v>
      </c>
      <c r="C169" s="20">
        <v>138475</v>
      </c>
      <c r="D169" s="20">
        <v>483932</v>
      </c>
      <c r="E169" s="20">
        <v>16894</v>
      </c>
      <c r="F169" s="20">
        <v>1700</v>
      </c>
      <c r="G169" s="20">
        <v>181</v>
      </c>
      <c r="H169" s="20">
        <v>1023</v>
      </c>
      <c r="I169" s="21">
        <v>642205</v>
      </c>
    </row>
    <row r="170" spans="2:9" x14ac:dyDescent="0.25">
      <c r="B170" s="19" t="s">
        <v>116</v>
      </c>
      <c r="C170" s="20">
        <v>79215</v>
      </c>
      <c r="D170" s="20">
        <v>30751</v>
      </c>
      <c r="E170" s="20">
        <v>47670</v>
      </c>
      <c r="F170" s="20">
        <v>1377</v>
      </c>
      <c r="G170" s="20">
        <v>141</v>
      </c>
      <c r="H170" s="20">
        <v>219</v>
      </c>
      <c r="I170" s="21">
        <v>159373</v>
      </c>
    </row>
    <row r="171" spans="2:9" x14ac:dyDescent="0.25">
      <c r="B171" s="19" t="s">
        <v>117</v>
      </c>
      <c r="C171" s="20">
        <v>2160</v>
      </c>
      <c r="D171" s="20">
        <v>1404</v>
      </c>
      <c r="E171" s="20">
        <v>5671</v>
      </c>
      <c r="F171" s="20">
        <v>628</v>
      </c>
      <c r="G171" s="20">
        <v>3</v>
      </c>
      <c r="H171" s="20">
        <v>85</v>
      </c>
      <c r="I171" s="21">
        <v>9951</v>
      </c>
    </row>
    <row r="172" spans="2:9" x14ac:dyDescent="0.25">
      <c r="B172" s="19" t="s">
        <v>187</v>
      </c>
      <c r="C172" s="20">
        <v>68977</v>
      </c>
      <c r="D172" s="20">
        <v>1158</v>
      </c>
      <c r="E172" s="20">
        <v>1099</v>
      </c>
      <c r="F172" s="20">
        <v>435</v>
      </c>
      <c r="G172" s="20">
        <v>18</v>
      </c>
      <c r="H172" s="20">
        <v>50</v>
      </c>
      <c r="I172" s="21">
        <v>71737</v>
      </c>
    </row>
    <row r="173" spans="2:9" x14ac:dyDescent="0.25">
      <c r="B173" s="19" t="s">
        <v>119</v>
      </c>
      <c r="C173" s="20">
        <v>529849</v>
      </c>
      <c r="D173" s="20">
        <v>13838</v>
      </c>
      <c r="E173" s="20">
        <v>10458</v>
      </c>
      <c r="F173" s="20">
        <v>1566</v>
      </c>
      <c r="G173" s="20">
        <v>156</v>
      </c>
      <c r="H173" s="20">
        <v>656</v>
      </c>
      <c r="I173" s="21">
        <v>556523</v>
      </c>
    </row>
    <row r="174" spans="2:9" x14ac:dyDescent="0.25">
      <c r="B174" s="19" t="s">
        <v>120</v>
      </c>
      <c r="C174" s="20">
        <v>246585</v>
      </c>
      <c r="D174" s="20">
        <v>43114</v>
      </c>
      <c r="E174" s="20">
        <v>4301</v>
      </c>
      <c r="F174" s="20">
        <v>356</v>
      </c>
      <c r="G174" s="20">
        <v>386</v>
      </c>
      <c r="H174" s="20">
        <v>295</v>
      </c>
      <c r="I174" s="21">
        <v>295037</v>
      </c>
    </row>
    <row r="175" spans="2:9" x14ac:dyDescent="0.25">
      <c r="B175" s="19" t="s">
        <v>121</v>
      </c>
      <c r="C175" s="20">
        <v>50938</v>
      </c>
      <c r="D175" s="20">
        <v>6887</v>
      </c>
      <c r="E175" s="20">
        <v>2207</v>
      </c>
      <c r="F175" s="20">
        <v>505</v>
      </c>
      <c r="G175" s="20">
        <v>51</v>
      </c>
      <c r="H175" s="20">
        <v>154</v>
      </c>
      <c r="I175" s="21">
        <v>60742</v>
      </c>
    </row>
    <row r="176" spans="2:9" x14ac:dyDescent="0.25">
      <c r="B176" s="19" t="s">
        <v>141</v>
      </c>
      <c r="C176" s="20">
        <v>24353</v>
      </c>
      <c r="D176" s="20">
        <v>947</v>
      </c>
      <c r="E176" s="20">
        <v>860</v>
      </c>
      <c r="F176" s="20">
        <v>124</v>
      </c>
      <c r="G176" s="20">
        <v>27</v>
      </c>
      <c r="H176" s="20">
        <v>68</v>
      </c>
      <c r="I176" s="21">
        <v>26379</v>
      </c>
    </row>
    <row r="177" spans="2:9" x14ac:dyDescent="0.25">
      <c r="B177" s="19" t="s">
        <v>142</v>
      </c>
      <c r="C177" s="20">
        <v>3486</v>
      </c>
      <c r="D177" s="20">
        <v>5662</v>
      </c>
      <c r="E177" s="20">
        <v>95</v>
      </c>
      <c r="F177" s="20">
        <v>15</v>
      </c>
      <c r="G177" s="20">
        <v>19</v>
      </c>
      <c r="H177" s="20">
        <v>6</v>
      </c>
      <c r="I177" s="21">
        <v>9283</v>
      </c>
    </row>
    <row r="178" spans="2:9" x14ac:dyDescent="0.25">
      <c r="B178" s="19" t="s">
        <v>171</v>
      </c>
      <c r="C178" s="20">
        <v>2962</v>
      </c>
      <c r="D178" s="20">
        <v>128</v>
      </c>
      <c r="E178" s="20">
        <v>0</v>
      </c>
      <c r="F178" s="20">
        <v>1</v>
      </c>
      <c r="G178" s="20">
        <v>0</v>
      </c>
      <c r="H178" s="20">
        <v>0</v>
      </c>
      <c r="I178" s="21">
        <v>3091</v>
      </c>
    </row>
    <row r="179" spans="2:9" x14ac:dyDescent="0.25">
      <c r="B179" s="19" t="s">
        <v>122</v>
      </c>
      <c r="C179" s="20">
        <v>36614</v>
      </c>
      <c r="D179" s="20">
        <v>9775</v>
      </c>
      <c r="E179" s="20">
        <v>3444</v>
      </c>
      <c r="F179" s="20">
        <v>1261</v>
      </c>
      <c r="G179" s="20">
        <v>220</v>
      </c>
      <c r="H179" s="20">
        <v>6262</v>
      </c>
      <c r="I179" s="21">
        <v>57576</v>
      </c>
    </row>
    <row r="180" spans="2:9" x14ac:dyDescent="0.25">
      <c r="B180" s="19" t="s">
        <v>123</v>
      </c>
      <c r="C180" s="20">
        <v>42233</v>
      </c>
      <c r="D180" s="20">
        <v>3168</v>
      </c>
      <c r="E180" s="20">
        <v>2647</v>
      </c>
      <c r="F180" s="20">
        <v>1848</v>
      </c>
      <c r="G180" s="20">
        <v>117</v>
      </c>
      <c r="H180" s="20">
        <v>2631</v>
      </c>
      <c r="I180" s="21">
        <v>52644</v>
      </c>
    </row>
    <row r="181" spans="2:9" x14ac:dyDescent="0.25">
      <c r="B181" s="19" t="s">
        <v>144</v>
      </c>
      <c r="C181" s="20">
        <v>32763</v>
      </c>
      <c r="D181" s="20">
        <v>3889</v>
      </c>
      <c r="E181" s="20">
        <v>671</v>
      </c>
      <c r="F181" s="20">
        <v>298</v>
      </c>
      <c r="G181" s="20">
        <v>13</v>
      </c>
      <c r="H181" s="20">
        <v>295</v>
      </c>
      <c r="I181" s="21">
        <v>37929</v>
      </c>
    </row>
    <row r="182" spans="2:9" x14ac:dyDescent="0.25">
      <c r="B182" s="19" t="s">
        <v>124</v>
      </c>
      <c r="C182" s="20">
        <v>3113</v>
      </c>
      <c r="D182" s="20">
        <v>21068</v>
      </c>
      <c r="E182" s="20">
        <v>1824</v>
      </c>
      <c r="F182" s="20">
        <v>76</v>
      </c>
      <c r="G182" s="20">
        <v>0</v>
      </c>
      <c r="H182" s="20">
        <v>10</v>
      </c>
      <c r="I182" s="21">
        <v>26091</v>
      </c>
    </row>
    <row r="183" spans="2:9" x14ac:dyDescent="0.25">
      <c r="B183" s="19" t="s">
        <v>145</v>
      </c>
      <c r="C183" s="20">
        <v>36</v>
      </c>
      <c r="D183" s="20">
        <v>107</v>
      </c>
      <c r="E183" s="20">
        <v>0</v>
      </c>
      <c r="F183" s="20">
        <v>90</v>
      </c>
      <c r="G183" s="20">
        <v>0</v>
      </c>
      <c r="H183" s="20">
        <v>0</v>
      </c>
      <c r="I183" s="21">
        <v>233</v>
      </c>
    </row>
    <row r="184" spans="2:9" x14ac:dyDescent="0.25">
      <c r="B184" s="19" t="s">
        <v>146</v>
      </c>
      <c r="C184" s="20">
        <v>6</v>
      </c>
      <c r="D184" s="20">
        <v>0</v>
      </c>
      <c r="E184" s="20">
        <v>0</v>
      </c>
      <c r="F184" s="20">
        <v>6</v>
      </c>
      <c r="G184" s="20">
        <v>0</v>
      </c>
      <c r="H184" s="20">
        <v>0</v>
      </c>
      <c r="I184" s="21">
        <v>12</v>
      </c>
    </row>
    <row r="185" spans="2:9" x14ac:dyDescent="0.25">
      <c r="B185" s="19" t="s">
        <v>147</v>
      </c>
      <c r="C185" s="20">
        <v>39566</v>
      </c>
      <c r="D185" s="20">
        <v>676</v>
      </c>
      <c r="E185" s="20">
        <v>128</v>
      </c>
      <c r="F185" s="20">
        <v>191</v>
      </c>
      <c r="G185" s="20">
        <v>16</v>
      </c>
      <c r="H185" s="20">
        <v>9</v>
      </c>
      <c r="I185" s="21">
        <v>40586</v>
      </c>
    </row>
    <row r="186" spans="2:9" x14ac:dyDescent="0.25">
      <c r="B186" s="19" t="s">
        <v>181</v>
      </c>
      <c r="C186" s="20">
        <v>1304</v>
      </c>
      <c r="D186" s="20">
        <v>16</v>
      </c>
      <c r="E186" s="20">
        <v>14</v>
      </c>
      <c r="F186" s="20">
        <v>1</v>
      </c>
      <c r="G186" s="20">
        <v>0</v>
      </c>
      <c r="H186" s="20">
        <v>12</v>
      </c>
      <c r="I186" s="21">
        <v>1347</v>
      </c>
    </row>
    <row r="187" spans="2:9" x14ac:dyDescent="0.25">
      <c r="B187" s="19" t="s">
        <v>126</v>
      </c>
      <c r="C187" s="20">
        <v>47</v>
      </c>
      <c r="D187" s="20">
        <v>2</v>
      </c>
      <c r="E187" s="20">
        <v>1</v>
      </c>
      <c r="F187" s="20">
        <v>2</v>
      </c>
      <c r="G187" s="20">
        <v>0</v>
      </c>
      <c r="H187" s="20">
        <v>0</v>
      </c>
      <c r="I187" s="21">
        <v>52</v>
      </c>
    </row>
    <row r="188" spans="2:9" x14ac:dyDescent="0.25">
      <c r="B188" s="19" t="s">
        <v>186</v>
      </c>
      <c r="C188" s="20">
        <v>2067</v>
      </c>
      <c r="D188" s="20">
        <v>46</v>
      </c>
      <c r="E188" s="20">
        <v>32</v>
      </c>
      <c r="F188" s="20">
        <v>5</v>
      </c>
      <c r="G188" s="20">
        <v>0</v>
      </c>
      <c r="H188" s="20">
        <v>4</v>
      </c>
      <c r="I188" s="21">
        <v>2154</v>
      </c>
    </row>
    <row r="189" spans="2:9" x14ac:dyDescent="0.25">
      <c r="B189" s="19" t="s">
        <v>128</v>
      </c>
      <c r="C189" s="20">
        <v>933</v>
      </c>
      <c r="D189" s="20">
        <v>1883</v>
      </c>
      <c r="E189" s="20">
        <v>1768</v>
      </c>
      <c r="F189" s="20">
        <v>2359</v>
      </c>
      <c r="G189" s="20">
        <v>5</v>
      </c>
      <c r="H189" s="20">
        <v>48</v>
      </c>
      <c r="I189" s="21">
        <v>6996</v>
      </c>
    </row>
    <row r="190" spans="2:9" x14ac:dyDescent="0.25">
      <c r="B190" s="19" t="s">
        <v>169</v>
      </c>
      <c r="C190" s="20">
        <v>214220</v>
      </c>
      <c r="D190" s="20">
        <v>10147</v>
      </c>
      <c r="E190" s="20">
        <v>5490</v>
      </c>
      <c r="F190" s="20">
        <v>1407</v>
      </c>
      <c r="G190" s="20">
        <v>570</v>
      </c>
      <c r="H190" s="20">
        <v>564</v>
      </c>
      <c r="I190" s="21">
        <v>232398</v>
      </c>
    </row>
    <row r="191" spans="2:9" x14ac:dyDescent="0.25">
      <c r="B191" s="19" t="s">
        <v>129</v>
      </c>
      <c r="C191" s="20">
        <v>11919</v>
      </c>
      <c r="D191" s="20">
        <v>3945</v>
      </c>
      <c r="E191" s="20">
        <v>362</v>
      </c>
      <c r="F191" s="20">
        <v>25</v>
      </c>
      <c r="G191" s="20">
        <v>1</v>
      </c>
      <c r="H191" s="20">
        <v>88</v>
      </c>
      <c r="I191" s="21">
        <v>16340</v>
      </c>
    </row>
    <row r="192" spans="2:9" x14ac:dyDescent="0.25">
      <c r="B192" s="19" t="s">
        <v>148</v>
      </c>
      <c r="C192" s="20">
        <v>292</v>
      </c>
      <c r="D192" s="20">
        <v>446</v>
      </c>
      <c r="E192" s="20">
        <v>2690</v>
      </c>
      <c r="F192" s="20">
        <v>49</v>
      </c>
      <c r="G192" s="20">
        <v>1</v>
      </c>
      <c r="H192" s="20">
        <v>6</v>
      </c>
      <c r="I192" s="21">
        <v>3484</v>
      </c>
    </row>
    <row r="193" spans="2:9" x14ac:dyDescent="0.25">
      <c r="B193" s="19" t="s">
        <v>130</v>
      </c>
      <c r="C193" s="20">
        <v>14065</v>
      </c>
      <c r="D193" s="20">
        <v>1334</v>
      </c>
      <c r="E193" s="20">
        <v>110</v>
      </c>
      <c r="F193" s="20">
        <v>40</v>
      </c>
      <c r="G193" s="20">
        <v>38</v>
      </c>
      <c r="H193" s="20">
        <v>68</v>
      </c>
      <c r="I193" s="21">
        <v>15655</v>
      </c>
    </row>
    <row r="194" spans="2:9" x14ac:dyDescent="0.25">
      <c r="B194" s="19" t="s">
        <v>77</v>
      </c>
      <c r="C194" s="20">
        <v>2584</v>
      </c>
      <c r="D194" s="20">
        <v>1795</v>
      </c>
      <c r="E194" s="20">
        <v>1657</v>
      </c>
      <c r="F194" s="20">
        <v>5730</v>
      </c>
      <c r="G194" s="20">
        <v>36</v>
      </c>
      <c r="H194" s="20">
        <v>192</v>
      </c>
      <c r="I194" s="21">
        <v>11994</v>
      </c>
    </row>
    <row r="195" spans="2:9" x14ac:dyDescent="0.25">
      <c r="B195" s="19" t="s">
        <v>131</v>
      </c>
      <c r="C195" s="20">
        <v>60385</v>
      </c>
      <c r="D195" s="20">
        <v>10534</v>
      </c>
      <c r="E195" s="20">
        <v>954</v>
      </c>
      <c r="F195" s="20">
        <v>52</v>
      </c>
      <c r="G195" s="20">
        <v>373</v>
      </c>
      <c r="H195" s="20">
        <v>34</v>
      </c>
      <c r="I195" s="21">
        <v>72332</v>
      </c>
    </row>
    <row r="196" spans="2:9" x14ac:dyDescent="0.25">
      <c r="B196" s="19" t="s">
        <v>132</v>
      </c>
      <c r="C196" s="20">
        <v>53</v>
      </c>
      <c r="D196" s="20">
        <v>656</v>
      </c>
      <c r="E196" s="20">
        <v>73192</v>
      </c>
      <c r="F196" s="20">
        <v>13277</v>
      </c>
      <c r="G196" s="20">
        <v>104</v>
      </c>
      <c r="H196" s="20">
        <v>86202</v>
      </c>
      <c r="I196" s="21">
        <v>173484</v>
      </c>
    </row>
    <row r="197" spans="2:9" x14ac:dyDescent="0.25">
      <c r="B197" s="19" t="s">
        <v>133</v>
      </c>
      <c r="C197" s="20">
        <v>24016</v>
      </c>
      <c r="D197" s="20">
        <v>7046</v>
      </c>
      <c r="E197" s="20">
        <v>22627</v>
      </c>
      <c r="F197" s="20">
        <v>545</v>
      </c>
      <c r="G197" s="20">
        <v>89</v>
      </c>
      <c r="H197" s="20">
        <v>134</v>
      </c>
      <c r="I197" s="21">
        <v>54457</v>
      </c>
    </row>
    <row r="198" spans="2:9" x14ac:dyDescent="0.25">
      <c r="B198" s="19" t="s">
        <v>134</v>
      </c>
      <c r="C198" s="20">
        <v>5128</v>
      </c>
      <c r="D198" s="20">
        <v>2786</v>
      </c>
      <c r="E198" s="20">
        <v>12771</v>
      </c>
      <c r="F198" s="20">
        <v>352</v>
      </c>
      <c r="G198" s="20">
        <v>0</v>
      </c>
      <c r="H198" s="20">
        <v>93</v>
      </c>
      <c r="I198" s="21">
        <v>21130</v>
      </c>
    </row>
    <row r="199" spans="2:9" x14ac:dyDescent="0.25">
      <c r="B199" s="19" t="s">
        <v>182</v>
      </c>
      <c r="C199" s="20">
        <v>65</v>
      </c>
      <c r="D199" s="20">
        <v>165</v>
      </c>
      <c r="E199" s="20">
        <v>140</v>
      </c>
      <c r="F199" s="20">
        <v>1</v>
      </c>
      <c r="G199" s="20">
        <v>340</v>
      </c>
      <c r="H199" s="20">
        <v>5</v>
      </c>
      <c r="I199" s="21">
        <v>716</v>
      </c>
    </row>
    <row r="200" spans="2:9" x14ac:dyDescent="0.25">
      <c r="B200" s="19" t="s">
        <v>170</v>
      </c>
      <c r="C200" s="20">
        <v>659</v>
      </c>
      <c r="D200" s="20">
        <v>358</v>
      </c>
      <c r="E200" s="20">
        <v>869</v>
      </c>
      <c r="F200" s="20">
        <v>39</v>
      </c>
      <c r="G200" s="20">
        <v>0</v>
      </c>
      <c r="H200" s="20">
        <v>29</v>
      </c>
      <c r="I200" s="21">
        <v>1954</v>
      </c>
    </row>
    <row r="201" spans="2:9" x14ac:dyDescent="0.25">
      <c r="B201" s="19"/>
      <c r="C201" s="20"/>
      <c r="D201" s="20"/>
      <c r="E201" s="20"/>
      <c r="F201" s="20"/>
      <c r="G201" s="20"/>
      <c r="H201" s="20"/>
      <c r="I201" s="21"/>
    </row>
    <row r="202" spans="2:9" x14ac:dyDescent="0.25">
      <c r="B202" s="19"/>
      <c r="C202" s="20"/>
      <c r="D202" s="20"/>
      <c r="E202" s="20"/>
      <c r="F202" s="20"/>
      <c r="G202" s="20"/>
      <c r="H202" s="20"/>
      <c r="I202" s="21"/>
    </row>
    <row r="203" spans="2:9" x14ac:dyDescent="0.25">
      <c r="B203" s="19"/>
      <c r="C203" s="20"/>
      <c r="D203" s="20"/>
      <c r="E203" s="20"/>
      <c r="F203" s="20"/>
      <c r="G203" s="20"/>
      <c r="H203" s="20"/>
      <c r="I203" s="21"/>
    </row>
    <row r="204" spans="2:9" x14ac:dyDescent="0.25">
      <c r="B204" s="19"/>
      <c r="C204" s="20"/>
      <c r="D204" s="20"/>
      <c r="E204" s="20"/>
      <c r="F204" s="20"/>
      <c r="G204" s="20"/>
      <c r="H204" s="20"/>
      <c r="I204" s="21"/>
    </row>
    <row r="205" spans="2:9" x14ac:dyDescent="0.25">
      <c r="B205" s="19"/>
      <c r="C205" s="20"/>
      <c r="D205" s="20"/>
      <c r="E205" s="20"/>
      <c r="F205" s="20"/>
      <c r="G205" s="20"/>
      <c r="H205" s="20"/>
      <c r="I205" s="21"/>
    </row>
    <row r="206" spans="2:9" x14ac:dyDescent="0.25">
      <c r="B206" s="19"/>
      <c r="C206" s="20"/>
      <c r="D206" s="20"/>
      <c r="E206" s="20"/>
      <c r="F206" s="20"/>
      <c r="G206" s="20"/>
      <c r="H206" s="20"/>
      <c r="I206" s="21"/>
    </row>
    <row r="207" spans="2:9" x14ac:dyDescent="0.25">
      <c r="B207" s="19"/>
      <c r="C207" s="20"/>
      <c r="D207" s="20"/>
      <c r="E207" s="20"/>
      <c r="F207" s="20"/>
      <c r="G207" s="20"/>
      <c r="H207" s="20"/>
      <c r="I207" s="21"/>
    </row>
    <row r="208" spans="2:9" x14ac:dyDescent="0.25">
      <c r="B208" s="19"/>
      <c r="C208" s="20"/>
      <c r="D208" s="20"/>
      <c r="E208" s="20"/>
      <c r="F208" s="20"/>
      <c r="G208" s="20"/>
      <c r="H208" s="20"/>
      <c r="I208" s="21"/>
    </row>
    <row r="209" spans="2:10" x14ac:dyDescent="0.25">
      <c r="B209" s="19"/>
      <c r="C209" s="20"/>
      <c r="D209" s="20"/>
      <c r="E209" s="20"/>
      <c r="F209" s="20"/>
      <c r="G209" s="20"/>
      <c r="H209" s="20"/>
      <c r="I209" s="21"/>
    </row>
    <row r="210" spans="2:10" x14ac:dyDescent="0.25">
      <c r="B210" s="19"/>
      <c r="C210" s="20"/>
      <c r="D210" s="20"/>
      <c r="E210" s="20"/>
      <c r="F210" s="20"/>
      <c r="G210" s="20"/>
      <c r="H210" s="20"/>
      <c r="I210" s="21"/>
    </row>
    <row r="211" spans="2:10" x14ac:dyDescent="0.25">
      <c r="B211" s="19"/>
      <c r="C211" s="20"/>
      <c r="D211" s="20"/>
      <c r="E211" s="20"/>
      <c r="F211" s="20"/>
      <c r="G211" s="20"/>
      <c r="H211" s="20"/>
      <c r="I211" s="21"/>
    </row>
    <row r="212" spans="2:10" x14ac:dyDescent="0.25">
      <c r="B212" s="19"/>
      <c r="C212" s="20"/>
      <c r="D212" s="20"/>
      <c r="E212" s="20"/>
      <c r="F212" s="20"/>
      <c r="G212" s="20"/>
      <c r="H212" s="20"/>
      <c r="I212" s="21"/>
    </row>
    <row r="213" spans="2:10" x14ac:dyDescent="0.25">
      <c r="B213" s="19"/>
      <c r="C213" s="20"/>
      <c r="D213" s="20"/>
      <c r="E213" s="20"/>
      <c r="F213" s="20"/>
      <c r="G213" s="20"/>
      <c r="H213" s="20"/>
      <c r="I213" s="21"/>
    </row>
    <row r="214" spans="2:10" x14ac:dyDescent="0.25">
      <c r="B214" s="19"/>
      <c r="C214" s="20"/>
      <c r="D214" s="20"/>
      <c r="E214" s="20"/>
      <c r="F214" s="20"/>
      <c r="G214" s="20"/>
      <c r="H214" s="20"/>
      <c r="I214" s="21"/>
    </row>
    <row r="215" spans="2:10" x14ac:dyDescent="0.25">
      <c r="B215" s="19"/>
      <c r="C215" s="20"/>
      <c r="D215" s="20"/>
      <c r="E215" s="20"/>
      <c r="F215" s="20"/>
      <c r="G215" s="20"/>
      <c r="H215" s="20"/>
      <c r="I215" s="21"/>
    </row>
    <row r="216" spans="2:10" x14ac:dyDescent="0.25">
      <c r="B216" s="19"/>
      <c r="C216" s="20"/>
      <c r="D216" s="20"/>
      <c r="E216" s="20"/>
      <c r="F216" s="20"/>
      <c r="G216" s="20"/>
      <c r="H216" s="20"/>
      <c r="I216" s="21"/>
    </row>
    <row r="217" spans="2:10" x14ac:dyDescent="0.25">
      <c r="B217" s="19" t="s">
        <v>8</v>
      </c>
      <c r="C217" s="21">
        <f>SUM(C120:C216)</f>
        <v>240827978</v>
      </c>
      <c r="D217" s="21">
        <f>SUM(D120:D216)</f>
        <v>20577582</v>
      </c>
      <c r="E217" s="21">
        <f>SUM(E120:E216)</f>
        <v>11577165</v>
      </c>
      <c r="F217" s="21">
        <f>SUM(F120:F216)</f>
        <v>2419395</v>
      </c>
      <c r="G217" s="21">
        <f>SUM(G120:G216)</f>
        <v>541308</v>
      </c>
      <c r="H217" s="21">
        <f>SUM(H120:H216)</f>
        <v>1130518</v>
      </c>
      <c r="I217" s="21">
        <f>SUM(I120:I216)</f>
        <v>277073946</v>
      </c>
    </row>
    <row r="218" spans="2:10" ht="15.75" thickBot="1" x14ac:dyDescent="0.3">
      <c r="B218" s="29"/>
      <c r="C218" s="29"/>
      <c r="D218" s="29"/>
      <c r="E218" s="29"/>
      <c r="F218" s="29"/>
      <c r="G218" s="29"/>
      <c r="H218" s="29"/>
      <c r="I218" s="29"/>
      <c r="J218" s="29"/>
    </row>
    <row r="219" spans="2:10" ht="16.5" thickBot="1" x14ac:dyDescent="0.3">
      <c r="B219" s="48" t="s">
        <v>55</v>
      </c>
      <c r="C219" s="49"/>
      <c r="D219" s="49"/>
      <c r="E219" s="49"/>
      <c r="F219" s="49"/>
      <c r="G219" s="49"/>
      <c r="H219" s="50"/>
      <c r="I219" s="61" t="str">
        <f>$I$27</f>
        <v>ACUMULAT DESEMBRE 2022</v>
      </c>
    </row>
    <row r="220" spans="2:10" x14ac:dyDescent="0.25">
      <c r="B220" s="17" t="s">
        <v>31</v>
      </c>
      <c r="C220" s="18" t="s">
        <v>32</v>
      </c>
      <c r="D220" s="18" t="s">
        <v>33</v>
      </c>
      <c r="E220" s="18" t="s">
        <v>34</v>
      </c>
      <c r="F220" s="18" t="s">
        <v>35</v>
      </c>
      <c r="G220" s="18" t="s">
        <v>36</v>
      </c>
      <c r="H220" s="18" t="s">
        <v>37</v>
      </c>
      <c r="I220" s="18" t="s">
        <v>8</v>
      </c>
    </row>
    <row r="221" spans="2:10" x14ac:dyDescent="0.25">
      <c r="B221" s="60" t="s">
        <v>38</v>
      </c>
      <c r="C221" s="20">
        <v>479281</v>
      </c>
      <c r="D221" s="20">
        <v>6410</v>
      </c>
      <c r="E221" s="20">
        <v>3497</v>
      </c>
      <c r="F221" s="20">
        <v>2400</v>
      </c>
      <c r="G221" s="20">
        <v>1011</v>
      </c>
      <c r="H221" s="20">
        <v>1113</v>
      </c>
      <c r="I221" s="21">
        <v>493712</v>
      </c>
    </row>
    <row r="222" spans="2:10" x14ac:dyDescent="0.25">
      <c r="B222" s="19" t="s">
        <v>39</v>
      </c>
      <c r="C222" s="20">
        <v>92280</v>
      </c>
      <c r="D222" s="20">
        <v>1403</v>
      </c>
      <c r="E222" s="20">
        <v>693</v>
      </c>
      <c r="F222" s="20">
        <v>422</v>
      </c>
      <c r="G222" s="20">
        <v>216</v>
      </c>
      <c r="H222" s="20">
        <v>163</v>
      </c>
      <c r="I222" s="21">
        <v>95177</v>
      </c>
    </row>
    <row r="223" spans="2:10" x14ac:dyDescent="0.25">
      <c r="B223" s="19" t="s">
        <v>40</v>
      </c>
      <c r="C223" s="20">
        <v>34067</v>
      </c>
      <c r="D223" s="20">
        <v>1751</v>
      </c>
      <c r="E223" s="20">
        <v>962</v>
      </c>
      <c r="F223" s="20">
        <v>471</v>
      </c>
      <c r="G223" s="20">
        <v>134</v>
      </c>
      <c r="H223" s="20">
        <v>354</v>
      </c>
      <c r="I223" s="21">
        <v>37739</v>
      </c>
    </row>
    <row r="224" spans="2:10" x14ac:dyDescent="0.25">
      <c r="B224" s="19" t="s">
        <v>41</v>
      </c>
      <c r="C224" s="20">
        <v>25616</v>
      </c>
      <c r="D224" s="20">
        <v>3401</v>
      </c>
      <c r="E224" s="20">
        <v>2915</v>
      </c>
      <c r="F224" s="20">
        <v>1712</v>
      </c>
      <c r="G224" s="20">
        <v>948</v>
      </c>
      <c r="H224" s="20">
        <v>433</v>
      </c>
      <c r="I224" s="21">
        <v>35025</v>
      </c>
    </row>
    <row r="225" spans="2:9" x14ac:dyDescent="0.25">
      <c r="B225" s="19" t="s">
        <v>42</v>
      </c>
      <c r="C225" s="20">
        <v>8079</v>
      </c>
      <c r="D225" s="20">
        <v>69</v>
      </c>
      <c r="E225" s="20">
        <v>43</v>
      </c>
      <c r="F225" s="20">
        <v>17</v>
      </c>
      <c r="G225" s="20">
        <v>7</v>
      </c>
      <c r="H225" s="20">
        <v>37</v>
      </c>
      <c r="I225" s="21">
        <v>8252</v>
      </c>
    </row>
    <row r="226" spans="2:9" x14ac:dyDescent="0.25">
      <c r="B226" s="19" t="s">
        <v>43</v>
      </c>
      <c r="C226" s="20">
        <v>5779</v>
      </c>
      <c r="D226" s="20">
        <v>122</v>
      </c>
      <c r="E226" s="20">
        <v>117</v>
      </c>
      <c r="F226" s="20">
        <v>31</v>
      </c>
      <c r="G226" s="20">
        <v>12</v>
      </c>
      <c r="H226" s="20">
        <v>28</v>
      </c>
      <c r="I226" s="21">
        <v>6089</v>
      </c>
    </row>
    <row r="227" spans="2:9" x14ac:dyDescent="0.25">
      <c r="B227" s="19" t="s">
        <v>90</v>
      </c>
      <c r="C227" s="20">
        <v>0</v>
      </c>
      <c r="D227" s="20">
        <v>0</v>
      </c>
      <c r="E227" s="20">
        <v>0</v>
      </c>
      <c r="F227" s="20">
        <v>1</v>
      </c>
      <c r="G227" s="20">
        <v>0</v>
      </c>
      <c r="H227" s="20">
        <v>0</v>
      </c>
      <c r="I227" s="21">
        <v>1</v>
      </c>
    </row>
    <row r="228" spans="2:9" x14ac:dyDescent="0.25">
      <c r="B228" s="19" t="s">
        <v>91</v>
      </c>
      <c r="C228" s="20">
        <v>6031</v>
      </c>
      <c r="D228" s="20">
        <v>136</v>
      </c>
      <c r="E228" s="20">
        <v>55</v>
      </c>
      <c r="F228" s="20">
        <v>23</v>
      </c>
      <c r="G228" s="20">
        <v>14</v>
      </c>
      <c r="H228" s="20">
        <v>107</v>
      </c>
      <c r="I228" s="21">
        <v>6366</v>
      </c>
    </row>
    <row r="229" spans="2:9" x14ac:dyDescent="0.25">
      <c r="B229" s="19" t="s">
        <v>185</v>
      </c>
      <c r="C229" s="20">
        <v>5201</v>
      </c>
      <c r="D229" s="20">
        <v>99</v>
      </c>
      <c r="E229" s="20">
        <v>45</v>
      </c>
      <c r="F229" s="20">
        <v>27</v>
      </c>
      <c r="G229" s="20">
        <v>3</v>
      </c>
      <c r="H229" s="20">
        <v>13</v>
      </c>
      <c r="I229" s="21">
        <v>5388</v>
      </c>
    </row>
    <row r="230" spans="2:9" x14ac:dyDescent="0.25">
      <c r="B230" s="19" t="s">
        <v>93</v>
      </c>
      <c r="C230" s="20">
        <v>1651</v>
      </c>
      <c r="D230" s="20">
        <v>52</v>
      </c>
      <c r="E230" s="20">
        <v>25</v>
      </c>
      <c r="F230" s="20">
        <v>3</v>
      </c>
      <c r="G230" s="20">
        <v>5</v>
      </c>
      <c r="H230" s="20">
        <v>5</v>
      </c>
      <c r="I230" s="21">
        <v>1741</v>
      </c>
    </row>
    <row r="231" spans="2:9" x14ac:dyDescent="0.25">
      <c r="B231" s="19" t="s">
        <v>94</v>
      </c>
      <c r="C231" s="20">
        <v>840</v>
      </c>
      <c r="D231" s="20">
        <v>27</v>
      </c>
      <c r="E231" s="20">
        <v>7</v>
      </c>
      <c r="F231" s="20">
        <v>0</v>
      </c>
      <c r="G231" s="20">
        <v>2</v>
      </c>
      <c r="H231" s="20">
        <v>9</v>
      </c>
      <c r="I231" s="21">
        <v>885</v>
      </c>
    </row>
    <row r="232" spans="2:9" x14ac:dyDescent="0.25">
      <c r="B232" s="19" t="s">
        <v>176</v>
      </c>
      <c r="C232" s="20">
        <v>276</v>
      </c>
      <c r="D232" s="20">
        <v>1</v>
      </c>
      <c r="E232" s="20">
        <v>0</v>
      </c>
      <c r="F232" s="20">
        <v>6</v>
      </c>
      <c r="G232" s="20">
        <v>0</v>
      </c>
      <c r="H232" s="20">
        <v>1</v>
      </c>
      <c r="I232" s="21">
        <v>284</v>
      </c>
    </row>
    <row r="233" spans="2:9" x14ac:dyDescent="0.25">
      <c r="B233" s="19" t="s">
        <v>44</v>
      </c>
      <c r="C233" s="20">
        <v>326</v>
      </c>
      <c r="D233" s="20">
        <v>18</v>
      </c>
      <c r="E233" s="20">
        <v>2</v>
      </c>
      <c r="F233" s="20">
        <v>1</v>
      </c>
      <c r="G233" s="20">
        <v>0</v>
      </c>
      <c r="H233" s="20">
        <v>1</v>
      </c>
      <c r="I233" s="21">
        <v>348</v>
      </c>
    </row>
    <row r="234" spans="2:9" x14ac:dyDescent="0.25">
      <c r="B234" s="19" t="s">
        <v>45</v>
      </c>
      <c r="C234" s="20">
        <v>307</v>
      </c>
      <c r="D234" s="20">
        <v>91</v>
      </c>
      <c r="E234" s="20">
        <v>18</v>
      </c>
      <c r="F234" s="20">
        <v>0</v>
      </c>
      <c r="G234" s="20">
        <v>2</v>
      </c>
      <c r="H234" s="20">
        <v>3</v>
      </c>
      <c r="I234" s="21">
        <v>421</v>
      </c>
    </row>
    <row r="235" spans="2:9" x14ac:dyDescent="0.25">
      <c r="B235" s="19" t="s">
        <v>46</v>
      </c>
      <c r="C235" s="20">
        <v>31</v>
      </c>
      <c r="D235" s="20">
        <v>102</v>
      </c>
      <c r="E235" s="20">
        <v>53</v>
      </c>
      <c r="F235" s="20">
        <v>3</v>
      </c>
      <c r="G235" s="20">
        <v>3</v>
      </c>
      <c r="H235" s="20">
        <v>5</v>
      </c>
      <c r="I235" s="21">
        <v>197</v>
      </c>
    </row>
    <row r="236" spans="2:9" x14ac:dyDescent="0.25">
      <c r="B236" s="19" t="s">
        <v>47</v>
      </c>
      <c r="C236" s="20">
        <v>25</v>
      </c>
      <c r="D236" s="20">
        <v>19</v>
      </c>
      <c r="E236" s="20">
        <v>47</v>
      </c>
      <c r="F236" s="20">
        <v>5</v>
      </c>
      <c r="G236" s="20">
        <v>0</v>
      </c>
      <c r="H236" s="20">
        <v>8</v>
      </c>
      <c r="I236" s="21">
        <v>104</v>
      </c>
    </row>
    <row r="237" spans="2:9" x14ac:dyDescent="0.25">
      <c r="B237" s="19" t="s">
        <v>96</v>
      </c>
      <c r="C237" s="20">
        <v>39</v>
      </c>
      <c r="D237" s="20">
        <v>83</v>
      </c>
      <c r="E237" s="20">
        <v>13</v>
      </c>
      <c r="F237" s="20">
        <v>4</v>
      </c>
      <c r="G237" s="20">
        <v>0</v>
      </c>
      <c r="H237" s="20">
        <v>0</v>
      </c>
      <c r="I237" s="21">
        <v>139</v>
      </c>
    </row>
    <row r="238" spans="2:9" x14ac:dyDescent="0.25">
      <c r="B238" s="19" t="s">
        <v>83</v>
      </c>
      <c r="C238" s="20">
        <v>3</v>
      </c>
      <c r="D238" s="20">
        <v>14</v>
      </c>
      <c r="E238" s="20">
        <v>3</v>
      </c>
      <c r="F238" s="20">
        <v>0</v>
      </c>
      <c r="G238" s="20">
        <v>0</v>
      </c>
      <c r="H238" s="20">
        <v>0</v>
      </c>
      <c r="I238" s="21">
        <v>20</v>
      </c>
    </row>
    <row r="239" spans="2:9" x14ac:dyDescent="0.25">
      <c r="B239" s="19" t="s">
        <v>97</v>
      </c>
      <c r="C239" s="20">
        <v>4</v>
      </c>
      <c r="D239" s="20">
        <v>0</v>
      </c>
      <c r="E239" s="20">
        <v>0</v>
      </c>
      <c r="F239" s="20">
        <v>1</v>
      </c>
      <c r="G239" s="20">
        <v>1</v>
      </c>
      <c r="H239" s="20">
        <v>25</v>
      </c>
      <c r="I239" s="21">
        <v>31</v>
      </c>
    </row>
    <row r="240" spans="2:9" x14ac:dyDescent="0.25">
      <c r="B240" s="19" t="s">
        <v>98</v>
      </c>
      <c r="C240" s="20">
        <v>6</v>
      </c>
      <c r="D240" s="20">
        <v>0</v>
      </c>
      <c r="E240" s="20">
        <v>1</v>
      </c>
      <c r="F240" s="20">
        <v>0</v>
      </c>
      <c r="G240" s="20">
        <v>4</v>
      </c>
      <c r="H240" s="20">
        <v>0</v>
      </c>
      <c r="I240" s="21">
        <v>11</v>
      </c>
    </row>
    <row r="241" spans="2:9" x14ac:dyDescent="0.25">
      <c r="B241" s="19" t="s">
        <v>177</v>
      </c>
      <c r="C241" s="20">
        <v>7</v>
      </c>
      <c r="D241" s="20">
        <v>4</v>
      </c>
      <c r="E241" s="20">
        <v>0</v>
      </c>
      <c r="F241" s="20">
        <v>2</v>
      </c>
      <c r="G241" s="20">
        <v>0</v>
      </c>
      <c r="H241" s="20">
        <v>0</v>
      </c>
      <c r="I241" s="21">
        <v>13</v>
      </c>
    </row>
    <row r="242" spans="2:9" x14ac:dyDescent="0.25">
      <c r="B242" s="19" t="s">
        <v>99</v>
      </c>
      <c r="C242" s="20">
        <v>0</v>
      </c>
      <c r="D242" s="20">
        <v>0</v>
      </c>
      <c r="E242" s="20">
        <v>0</v>
      </c>
      <c r="F242" s="20">
        <v>3</v>
      </c>
      <c r="G242" s="20">
        <v>3</v>
      </c>
      <c r="H242" s="20">
        <v>5</v>
      </c>
      <c r="I242" s="21">
        <v>11</v>
      </c>
    </row>
    <row r="243" spans="2:9" x14ac:dyDescent="0.25">
      <c r="B243" s="19" t="s">
        <v>100</v>
      </c>
      <c r="C243" s="20">
        <v>55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1">
        <v>55</v>
      </c>
    </row>
    <row r="244" spans="2:9" x14ac:dyDescent="0.25">
      <c r="B244" s="19" t="s">
        <v>101</v>
      </c>
      <c r="C244" s="20">
        <v>10</v>
      </c>
      <c r="D244" s="20">
        <v>1</v>
      </c>
      <c r="E244" s="20">
        <v>12</v>
      </c>
      <c r="F244" s="20">
        <v>34</v>
      </c>
      <c r="G244" s="20">
        <v>35</v>
      </c>
      <c r="H244" s="20">
        <v>0</v>
      </c>
      <c r="I244" s="21">
        <v>92</v>
      </c>
    </row>
    <row r="245" spans="2:9" x14ac:dyDescent="0.25">
      <c r="B245" s="19" t="s">
        <v>102</v>
      </c>
      <c r="C245" s="20">
        <v>49</v>
      </c>
      <c r="D245" s="20">
        <v>3</v>
      </c>
      <c r="E245" s="20">
        <v>1</v>
      </c>
      <c r="F245" s="20">
        <v>1</v>
      </c>
      <c r="G245" s="20">
        <v>0</v>
      </c>
      <c r="H245" s="20">
        <v>0</v>
      </c>
      <c r="I245" s="21">
        <v>54</v>
      </c>
    </row>
    <row r="246" spans="2:9" x14ac:dyDescent="0.25">
      <c r="B246" s="19" t="s">
        <v>103</v>
      </c>
      <c r="C246" s="20">
        <v>1</v>
      </c>
      <c r="D246" s="20">
        <v>7</v>
      </c>
      <c r="E246" s="20">
        <v>7</v>
      </c>
      <c r="F246" s="20">
        <v>6</v>
      </c>
      <c r="G246" s="20">
        <v>0</v>
      </c>
      <c r="H246" s="20">
        <v>0</v>
      </c>
      <c r="I246" s="21">
        <v>21</v>
      </c>
    </row>
    <row r="247" spans="2:9" x14ac:dyDescent="0.25">
      <c r="B247" s="19" t="s">
        <v>104</v>
      </c>
      <c r="C247" s="20">
        <v>22</v>
      </c>
      <c r="D247" s="20">
        <v>0</v>
      </c>
      <c r="E247" s="20">
        <v>36</v>
      </c>
      <c r="F247" s="20">
        <v>33</v>
      </c>
      <c r="G247" s="20">
        <v>2</v>
      </c>
      <c r="H247" s="20">
        <v>2</v>
      </c>
      <c r="I247" s="21">
        <v>95</v>
      </c>
    </row>
    <row r="248" spans="2:9" x14ac:dyDescent="0.25">
      <c r="B248" s="19" t="s">
        <v>105</v>
      </c>
      <c r="C248" s="20">
        <v>74</v>
      </c>
      <c r="D248" s="20">
        <v>124</v>
      </c>
      <c r="E248" s="20">
        <v>99</v>
      </c>
      <c r="F248" s="20">
        <v>5</v>
      </c>
      <c r="G248" s="20">
        <v>1</v>
      </c>
      <c r="H248" s="20">
        <v>5</v>
      </c>
      <c r="I248" s="21">
        <v>308</v>
      </c>
    </row>
    <row r="249" spans="2:9" x14ac:dyDescent="0.25">
      <c r="B249" s="19" t="s">
        <v>106</v>
      </c>
      <c r="C249" s="20">
        <v>11</v>
      </c>
      <c r="D249" s="20">
        <v>0</v>
      </c>
      <c r="E249" s="20">
        <v>6</v>
      </c>
      <c r="F249" s="20">
        <v>4</v>
      </c>
      <c r="G249" s="20">
        <v>1</v>
      </c>
      <c r="H249" s="20">
        <v>0</v>
      </c>
      <c r="I249" s="21">
        <v>22</v>
      </c>
    </row>
    <row r="250" spans="2:9" x14ac:dyDescent="0.25">
      <c r="B250" s="19" t="s">
        <v>107</v>
      </c>
      <c r="C250" s="20">
        <v>66</v>
      </c>
      <c r="D250" s="20">
        <v>54</v>
      </c>
      <c r="E250" s="20">
        <v>21</v>
      </c>
      <c r="F250" s="20">
        <v>8</v>
      </c>
      <c r="G250" s="20">
        <v>3</v>
      </c>
      <c r="H250" s="20">
        <v>0</v>
      </c>
      <c r="I250" s="21">
        <v>152</v>
      </c>
    </row>
    <row r="251" spans="2:9" x14ac:dyDescent="0.25">
      <c r="B251" s="19" t="s">
        <v>49</v>
      </c>
      <c r="C251" s="20">
        <v>0</v>
      </c>
      <c r="D251" s="20">
        <v>1</v>
      </c>
      <c r="E251" s="20">
        <v>0</v>
      </c>
      <c r="F251" s="20">
        <v>0</v>
      </c>
      <c r="G251" s="20">
        <v>0</v>
      </c>
      <c r="H251" s="20">
        <v>1</v>
      </c>
      <c r="I251" s="21">
        <v>2</v>
      </c>
    </row>
    <row r="252" spans="2:9" x14ac:dyDescent="0.25">
      <c r="B252" s="19" t="s">
        <v>50</v>
      </c>
      <c r="C252" s="20">
        <v>4</v>
      </c>
      <c r="D252" s="20">
        <v>0</v>
      </c>
      <c r="E252" s="20">
        <v>9</v>
      </c>
      <c r="F252" s="20">
        <v>15</v>
      </c>
      <c r="G252" s="20">
        <v>9</v>
      </c>
      <c r="H252" s="20">
        <v>108</v>
      </c>
      <c r="I252" s="21">
        <v>145</v>
      </c>
    </row>
    <row r="253" spans="2:9" x14ac:dyDescent="0.25">
      <c r="B253" s="19" t="s">
        <v>108</v>
      </c>
      <c r="C253" s="20">
        <v>1</v>
      </c>
      <c r="D253" s="20">
        <v>0</v>
      </c>
      <c r="E253" s="20">
        <v>12</v>
      </c>
      <c r="F253" s="20">
        <v>6</v>
      </c>
      <c r="G253" s="20">
        <v>0</v>
      </c>
      <c r="H253" s="20">
        <v>0</v>
      </c>
      <c r="I253" s="21">
        <v>19</v>
      </c>
    </row>
    <row r="254" spans="2:9" x14ac:dyDescent="0.25">
      <c r="B254" s="19" t="s">
        <v>109</v>
      </c>
      <c r="C254" s="20">
        <v>7</v>
      </c>
      <c r="D254" s="20">
        <v>31</v>
      </c>
      <c r="E254" s="20">
        <v>15</v>
      </c>
      <c r="F254" s="20">
        <v>0</v>
      </c>
      <c r="G254" s="20">
        <v>0</v>
      </c>
      <c r="H254" s="20">
        <v>0</v>
      </c>
      <c r="I254" s="21">
        <v>53</v>
      </c>
    </row>
    <row r="255" spans="2:9" x14ac:dyDescent="0.25">
      <c r="B255" s="19" t="s">
        <v>178</v>
      </c>
      <c r="C255" s="20">
        <v>15</v>
      </c>
      <c r="D255" s="20">
        <v>0</v>
      </c>
      <c r="E255" s="20">
        <v>7</v>
      </c>
      <c r="F255" s="20">
        <v>4</v>
      </c>
      <c r="G255" s="20">
        <v>0</v>
      </c>
      <c r="H255" s="20">
        <v>6</v>
      </c>
      <c r="I255" s="21">
        <v>32</v>
      </c>
    </row>
    <row r="256" spans="2:9" x14ac:dyDescent="0.25">
      <c r="B256" s="19" t="s">
        <v>74</v>
      </c>
      <c r="C256" s="20">
        <v>6</v>
      </c>
      <c r="D256" s="20">
        <v>2</v>
      </c>
      <c r="E256" s="20">
        <v>0</v>
      </c>
      <c r="F256" s="20">
        <v>0</v>
      </c>
      <c r="G256" s="20">
        <v>0</v>
      </c>
      <c r="H256" s="20">
        <v>0</v>
      </c>
      <c r="I256" s="21">
        <v>8</v>
      </c>
    </row>
    <row r="257" spans="2:9" x14ac:dyDescent="0.25">
      <c r="B257" s="19" t="s">
        <v>112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41</v>
      </c>
      <c r="I257" s="21">
        <v>41</v>
      </c>
    </row>
    <row r="258" spans="2:9" x14ac:dyDescent="0.25">
      <c r="B258" s="19" t="s">
        <v>140</v>
      </c>
      <c r="C258" s="20">
        <v>0</v>
      </c>
      <c r="D258" s="20">
        <v>6</v>
      </c>
      <c r="E258" s="20">
        <v>0</v>
      </c>
      <c r="F258" s="20">
        <v>0</v>
      </c>
      <c r="G258" s="20">
        <v>0</v>
      </c>
      <c r="H258" s="20">
        <v>0</v>
      </c>
      <c r="I258" s="21">
        <v>6</v>
      </c>
    </row>
    <row r="259" spans="2:9" x14ac:dyDescent="0.25">
      <c r="B259" s="19" t="s">
        <v>179</v>
      </c>
      <c r="C259" s="20">
        <v>3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1">
        <v>3</v>
      </c>
    </row>
    <row r="260" spans="2:9" x14ac:dyDescent="0.25">
      <c r="B260" s="19" t="s">
        <v>84</v>
      </c>
      <c r="C260" s="20">
        <v>65</v>
      </c>
      <c r="D260" s="20">
        <v>5</v>
      </c>
      <c r="E260" s="20">
        <v>16</v>
      </c>
      <c r="F260" s="20">
        <v>2</v>
      </c>
      <c r="G260" s="20">
        <v>0</v>
      </c>
      <c r="H260" s="20">
        <v>3</v>
      </c>
      <c r="I260" s="21">
        <v>91</v>
      </c>
    </row>
    <row r="261" spans="2:9" x14ac:dyDescent="0.25">
      <c r="B261" s="19" t="s">
        <v>114</v>
      </c>
      <c r="C261" s="20">
        <v>1</v>
      </c>
      <c r="D261" s="20">
        <v>0</v>
      </c>
      <c r="E261" s="20">
        <v>0</v>
      </c>
      <c r="F261" s="20">
        <v>0</v>
      </c>
      <c r="G261" s="20">
        <v>2</v>
      </c>
      <c r="H261" s="20">
        <v>6</v>
      </c>
      <c r="I261" s="21">
        <v>9</v>
      </c>
    </row>
    <row r="262" spans="2:9" x14ac:dyDescent="0.25">
      <c r="B262" s="19" t="s">
        <v>115</v>
      </c>
      <c r="C262" s="20">
        <v>28</v>
      </c>
      <c r="D262" s="20">
        <v>44</v>
      </c>
      <c r="E262" s="20">
        <v>2</v>
      </c>
      <c r="F262" s="20">
        <v>4</v>
      </c>
      <c r="G262" s="20">
        <v>0</v>
      </c>
      <c r="H262" s="20">
        <v>0</v>
      </c>
      <c r="I262" s="21">
        <v>78</v>
      </c>
    </row>
    <row r="263" spans="2:9" x14ac:dyDescent="0.25">
      <c r="B263" s="19" t="s">
        <v>116</v>
      </c>
      <c r="C263" s="20">
        <v>9</v>
      </c>
      <c r="D263" s="20">
        <v>0</v>
      </c>
      <c r="E263" s="20">
        <v>14</v>
      </c>
      <c r="F263" s="20">
        <v>4</v>
      </c>
      <c r="G263" s="20">
        <v>0</v>
      </c>
      <c r="H263" s="20">
        <v>2</v>
      </c>
      <c r="I263" s="21">
        <v>29</v>
      </c>
    </row>
    <row r="264" spans="2:9" x14ac:dyDescent="0.25">
      <c r="B264" s="19" t="s">
        <v>117</v>
      </c>
      <c r="C264" s="20">
        <v>0</v>
      </c>
      <c r="D264" s="20">
        <v>1</v>
      </c>
      <c r="E264" s="20">
        <v>2</v>
      </c>
      <c r="F264" s="20">
        <v>0</v>
      </c>
      <c r="G264" s="20">
        <v>0</v>
      </c>
      <c r="H264" s="20">
        <v>0</v>
      </c>
      <c r="I264" s="21">
        <v>3</v>
      </c>
    </row>
    <row r="265" spans="2:9" x14ac:dyDescent="0.25">
      <c r="B265" s="19" t="s">
        <v>119</v>
      </c>
      <c r="C265" s="20">
        <v>161</v>
      </c>
      <c r="D265" s="20">
        <v>4</v>
      </c>
      <c r="E265" s="20">
        <v>0</v>
      </c>
      <c r="F265" s="20">
        <v>3</v>
      </c>
      <c r="G265" s="20">
        <v>0</v>
      </c>
      <c r="H265" s="20">
        <v>0</v>
      </c>
      <c r="I265" s="21">
        <v>168</v>
      </c>
    </row>
    <row r="266" spans="2:9" x14ac:dyDescent="0.25">
      <c r="B266" s="19" t="s">
        <v>120</v>
      </c>
      <c r="C266" s="20">
        <v>17</v>
      </c>
      <c r="D266" s="20">
        <v>16</v>
      </c>
      <c r="E266" s="20">
        <v>0</v>
      </c>
      <c r="F266" s="20">
        <v>0</v>
      </c>
      <c r="G266" s="20">
        <v>0</v>
      </c>
      <c r="H266" s="20">
        <v>0</v>
      </c>
      <c r="I266" s="21">
        <v>33</v>
      </c>
    </row>
    <row r="267" spans="2:9" x14ac:dyDescent="0.25">
      <c r="B267" s="19" t="s">
        <v>121</v>
      </c>
      <c r="C267" s="20">
        <v>14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1">
        <v>14</v>
      </c>
    </row>
    <row r="268" spans="2:9" x14ac:dyDescent="0.25">
      <c r="B268" s="19" t="s">
        <v>141</v>
      </c>
      <c r="C268" s="20">
        <v>4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1">
        <v>4</v>
      </c>
    </row>
    <row r="269" spans="2:9" x14ac:dyDescent="0.25">
      <c r="B269" s="19" t="s">
        <v>122</v>
      </c>
      <c r="C269" s="20">
        <v>3</v>
      </c>
      <c r="D269" s="20">
        <v>0</v>
      </c>
      <c r="E269" s="20">
        <v>0</v>
      </c>
      <c r="F269" s="20">
        <v>0</v>
      </c>
      <c r="G269" s="20">
        <v>0</v>
      </c>
      <c r="H269" s="20">
        <v>18</v>
      </c>
      <c r="I269" s="21">
        <v>21</v>
      </c>
    </row>
    <row r="270" spans="2:9" x14ac:dyDescent="0.25">
      <c r="B270" s="19" t="s">
        <v>123</v>
      </c>
      <c r="C270" s="20">
        <v>1</v>
      </c>
      <c r="D270" s="20">
        <v>0</v>
      </c>
      <c r="E270" s="20">
        <v>0</v>
      </c>
      <c r="F270" s="20">
        <v>0</v>
      </c>
      <c r="G270" s="20">
        <v>4</v>
      </c>
      <c r="H270" s="20">
        <v>17</v>
      </c>
      <c r="I270" s="21">
        <v>22</v>
      </c>
    </row>
    <row r="271" spans="2:9" x14ac:dyDescent="0.25">
      <c r="B271" s="19" t="s">
        <v>144</v>
      </c>
      <c r="C271" s="20">
        <v>4</v>
      </c>
      <c r="D271" s="20">
        <v>0</v>
      </c>
      <c r="E271" s="20">
        <v>2</v>
      </c>
      <c r="F271" s="20">
        <v>0</v>
      </c>
      <c r="G271" s="20">
        <v>0</v>
      </c>
      <c r="H271" s="20">
        <v>0</v>
      </c>
      <c r="I271" s="21">
        <v>6</v>
      </c>
    </row>
    <row r="272" spans="2:9" x14ac:dyDescent="0.25">
      <c r="B272" s="19" t="s">
        <v>124</v>
      </c>
      <c r="C272" s="20">
        <v>0</v>
      </c>
      <c r="D272" s="20">
        <v>21</v>
      </c>
      <c r="E272" s="20">
        <v>0</v>
      </c>
      <c r="F272" s="20">
        <v>0</v>
      </c>
      <c r="G272" s="20">
        <v>0</v>
      </c>
      <c r="H272" s="20">
        <v>0</v>
      </c>
      <c r="I272" s="21">
        <v>21</v>
      </c>
    </row>
    <row r="273" spans="2:9" x14ac:dyDescent="0.25">
      <c r="B273" s="19" t="s">
        <v>147</v>
      </c>
      <c r="C273" s="20">
        <v>8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1">
        <v>8</v>
      </c>
    </row>
    <row r="274" spans="2:9" x14ac:dyDescent="0.25">
      <c r="B274" s="19" t="s">
        <v>186</v>
      </c>
      <c r="C274" s="20">
        <v>10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1">
        <v>10</v>
      </c>
    </row>
    <row r="275" spans="2:9" x14ac:dyDescent="0.25">
      <c r="B275" s="19" t="s">
        <v>169</v>
      </c>
      <c r="C275" s="20">
        <v>67</v>
      </c>
      <c r="D275" s="20">
        <v>11</v>
      </c>
      <c r="E275" s="20">
        <v>1</v>
      </c>
      <c r="F275" s="20">
        <v>0</v>
      </c>
      <c r="G275" s="20">
        <v>4</v>
      </c>
      <c r="H275" s="20">
        <v>0</v>
      </c>
      <c r="I275" s="21">
        <v>83</v>
      </c>
    </row>
    <row r="276" spans="2:9" x14ac:dyDescent="0.25">
      <c r="B276" s="19" t="s">
        <v>129</v>
      </c>
      <c r="C276" s="20">
        <v>8</v>
      </c>
      <c r="D276" s="20">
        <v>0</v>
      </c>
      <c r="E276" s="20">
        <v>0</v>
      </c>
      <c r="F276" s="20">
        <v>0</v>
      </c>
      <c r="G276" s="20">
        <v>0</v>
      </c>
      <c r="H276" s="20">
        <v>0</v>
      </c>
      <c r="I276" s="21">
        <v>8</v>
      </c>
    </row>
    <row r="277" spans="2:9" x14ac:dyDescent="0.25">
      <c r="B277" s="19" t="s">
        <v>130</v>
      </c>
      <c r="C277" s="20">
        <v>1</v>
      </c>
      <c r="D277" s="20">
        <v>2</v>
      </c>
      <c r="E277" s="20">
        <v>0</v>
      </c>
      <c r="F277" s="20">
        <v>0</v>
      </c>
      <c r="G277" s="20">
        <v>0</v>
      </c>
      <c r="H277" s="20">
        <v>0</v>
      </c>
      <c r="I277" s="21">
        <v>3</v>
      </c>
    </row>
    <row r="278" spans="2:9" x14ac:dyDescent="0.25">
      <c r="B278" s="19" t="s">
        <v>77</v>
      </c>
      <c r="C278" s="20">
        <v>1</v>
      </c>
      <c r="D278" s="20">
        <v>2</v>
      </c>
      <c r="E278" s="20">
        <v>0</v>
      </c>
      <c r="F278" s="20">
        <v>0</v>
      </c>
      <c r="G278" s="20">
        <v>0</v>
      </c>
      <c r="H278" s="20">
        <v>0</v>
      </c>
      <c r="I278" s="21">
        <v>3</v>
      </c>
    </row>
    <row r="279" spans="2:9" x14ac:dyDescent="0.25">
      <c r="B279" s="19" t="s">
        <v>131</v>
      </c>
      <c r="C279" s="20">
        <v>8</v>
      </c>
      <c r="D279" s="20">
        <v>6</v>
      </c>
      <c r="E279" s="20">
        <v>0</v>
      </c>
      <c r="F279" s="20">
        <v>0</v>
      </c>
      <c r="G279" s="20">
        <v>0</v>
      </c>
      <c r="H279" s="20">
        <v>0</v>
      </c>
      <c r="I279" s="21">
        <v>14</v>
      </c>
    </row>
    <row r="280" spans="2:9" x14ac:dyDescent="0.25">
      <c r="B280" s="19" t="s">
        <v>132</v>
      </c>
      <c r="C280" s="20">
        <v>0</v>
      </c>
      <c r="D280" s="20">
        <v>0</v>
      </c>
      <c r="E280" s="20">
        <v>9</v>
      </c>
      <c r="F280" s="20">
        <v>4</v>
      </c>
      <c r="G280" s="20">
        <v>0</v>
      </c>
      <c r="H280" s="20">
        <v>72</v>
      </c>
      <c r="I280" s="21">
        <v>85</v>
      </c>
    </row>
    <row r="281" spans="2:9" x14ac:dyDescent="0.25">
      <c r="B281" s="19" t="s">
        <v>133</v>
      </c>
      <c r="C281" s="20">
        <v>12</v>
      </c>
      <c r="D281" s="20">
        <v>0</v>
      </c>
      <c r="E281" s="20">
        <v>12</v>
      </c>
      <c r="F281" s="20">
        <v>0</v>
      </c>
      <c r="G281" s="20">
        <v>1</v>
      </c>
      <c r="H281" s="20">
        <v>0</v>
      </c>
      <c r="I281" s="21">
        <v>25</v>
      </c>
    </row>
    <row r="282" spans="2:9" x14ac:dyDescent="0.25">
      <c r="B282" s="19" t="s">
        <v>134</v>
      </c>
      <c r="C282" s="20">
        <v>2</v>
      </c>
      <c r="D282" s="20">
        <v>0</v>
      </c>
      <c r="E282" s="20">
        <v>1</v>
      </c>
      <c r="F282" s="20">
        <v>0</v>
      </c>
      <c r="G282" s="20">
        <v>0</v>
      </c>
      <c r="H282" s="20">
        <v>0</v>
      </c>
      <c r="I282" s="21">
        <v>3</v>
      </c>
    </row>
    <row r="283" spans="2:9" x14ac:dyDescent="0.25">
      <c r="B283" s="19"/>
      <c r="C283" s="20"/>
      <c r="D283" s="20"/>
      <c r="E283" s="20"/>
      <c r="F283" s="20"/>
      <c r="G283" s="20"/>
      <c r="H283" s="20"/>
      <c r="I283" s="21"/>
    </row>
    <row r="284" spans="2:9" x14ac:dyDescent="0.25">
      <c r="B284" s="19"/>
      <c r="C284" s="20"/>
      <c r="D284" s="20"/>
      <c r="E284" s="20"/>
      <c r="F284" s="20"/>
      <c r="G284" s="20"/>
      <c r="H284" s="20"/>
      <c r="I284" s="21"/>
    </row>
    <row r="285" spans="2:9" x14ac:dyDescent="0.25">
      <c r="B285" s="19"/>
      <c r="C285" s="20"/>
      <c r="D285" s="20"/>
      <c r="E285" s="20"/>
      <c r="F285" s="20"/>
      <c r="G285" s="20"/>
      <c r="H285" s="20"/>
      <c r="I285" s="21"/>
    </row>
    <row r="286" spans="2:9" x14ac:dyDescent="0.25">
      <c r="B286" s="19"/>
      <c r="C286" s="20"/>
      <c r="D286" s="20"/>
      <c r="E286" s="20"/>
      <c r="F286" s="20"/>
      <c r="G286" s="20"/>
      <c r="H286" s="20"/>
      <c r="I286" s="21"/>
    </row>
    <row r="287" spans="2:9" x14ac:dyDescent="0.25">
      <c r="B287" s="19"/>
      <c r="C287" s="20"/>
      <c r="D287" s="20"/>
      <c r="E287" s="20"/>
      <c r="F287" s="20"/>
      <c r="G287" s="20"/>
      <c r="H287" s="20"/>
      <c r="I287" s="21"/>
    </row>
    <row r="288" spans="2:9" x14ac:dyDescent="0.25">
      <c r="B288" s="19"/>
      <c r="C288" s="20"/>
      <c r="D288" s="20"/>
      <c r="E288" s="20"/>
      <c r="F288" s="20"/>
      <c r="G288" s="20"/>
      <c r="H288" s="20"/>
      <c r="I288" s="21"/>
    </row>
    <row r="289" spans="2:9" x14ac:dyDescent="0.25">
      <c r="B289" s="19"/>
      <c r="C289" s="20"/>
      <c r="D289" s="20"/>
      <c r="E289" s="20"/>
      <c r="F289" s="20"/>
      <c r="G289" s="20"/>
      <c r="H289" s="20"/>
      <c r="I289" s="21"/>
    </row>
    <row r="290" spans="2:9" x14ac:dyDescent="0.25">
      <c r="B290" s="19"/>
      <c r="C290" s="20"/>
      <c r="D290" s="20"/>
      <c r="E290" s="20"/>
      <c r="F290" s="20"/>
      <c r="G290" s="20"/>
      <c r="H290" s="20"/>
      <c r="I290" s="21"/>
    </row>
    <row r="291" spans="2:9" x14ac:dyDescent="0.25">
      <c r="B291" s="19"/>
      <c r="C291" s="20"/>
      <c r="D291" s="20"/>
      <c r="E291" s="20"/>
      <c r="F291" s="20"/>
      <c r="G291" s="20"/>
      <c r="H291" s="20"/>
      <c r="I291" s="21"/>
    </row>
    <row r="292" spans="2:9" x14ac:dyDescent="0.25">
      <c r="B292" s="19"/>
      <c r="C292" s="20"/>
      <c r="D292" s="20"/>
      <c r="E292" s="20"/>
      <c r="F292" s="20"/>
      <c r="G292" s="20"/>
      <c r="H292" s="20"/>
      <c r="I292" s="21"/>
    </row>
    <row r="293" spans="2:9" x14ac:dyDescent="0.25">
      <c r="B293" s="19"/>
      <c r="C293" s="20"/>
      <c r="D293" s="20"/>
      <c r="E293" s="20"/>
      <c r="F293" s="20"/>
      <c r="G293" s="20"/>
      <c r="H293" s="20"/>
      <c r="I293" s="21"/>
    </row>
    <row r="294" spans="2:9" x14ac:dyDescent="0.25">
      <c r="B294" s="19"/>
      <c r="C294" s="20"/>
      <c r="D294" s="20"/>
      <c r="E294" s="20"/>
      <c r="F294" s="20"/>
      <c r="G294" s="20"/>
      <c r="H294" s="20"/>
      <c r="I294" s="21"/>
    </row>
    <row r="295" spans="2:9" x14ac:dyDescent="0.25">
      <c r="B295" s="19"/>
      <c r="C295" s="20"/>
      <c r="D295" s="20"/>
      <c r="E295" s="20"/>
      <c r="F295" s="20"/>
      <c r="G295" s="20"/>
      <c r="H295" s="20"/>
      <c r="I295" s="21"/>
    </row>
    <row r="296" spans="2:9" x14ac:dyDescent="0.25">
      <c r="B296" s="19"/>
      <c r="C296" s="20"/>
      <c r="D296" s="20"/>
      <c r="E296" s="20"/>
      <c r="F296" s="20"/>
      <c r="G296" s="20"/>
      <c r="H296" s="20"/>
      <c r="I296" s="21"/>
    </row>
    <row r="297" spans="2:9" x14ac:dyDescent="0.25">
      <c r="B297" s="19"/>
      <c r="C297" s="20"/>
      <c r="D297" s="20"/>
      <c r="E297" s="20"/>
      <c r="F297" s="20"/>
      <c r="G297" s="20"/>
      <c r="H297" s="20"/>
      <c r="I297" s="21"/>
    </row>
    <row r="298" spans="2:9" x14ac:dyDescent="0.25">
      <c r="B298" s="19"/>
      <c r="C298" s="20"/>
      <c r="D298" s="20"/>
      <c r="E298" s="20"/>
      <c r="F298" s="20"/>
      <c r="G298" s="20"/>
      <c r="H298" s="20"/>
      <c r="I298" s="21"/>
    </row>
    <row r="299" spans="2:9" x14ac:dyDescent="0.25">
      <c r="B299" s="19"/>
      <c r="C299" s="19"/>
      <c r="D299" s="19"/>
      <c r="E299" s="19"/>
      <c r="F299" s="19"/>
      <c r="G299" s="19"/>
      <c r="H299" s="19"/>
      <c r="I299" s="19"/>
    </row>
    <row r="300" spans="2:9" x14ac:dyDescent="0.25">
      <c r="B300" s="19" t="s">
        <v>8</v>
      </c>
      <c r="C300" s="21">
        <f t="shared" ref="C300:H300" si="4">SUM(C221:C299)</f>
        <v>660597</v>
      </c>
      <c r="D300" s="21">
        <f t="shared" si="4"/>
        <v>14143</v>
      </c>
      <c r="E300" s="21">
        <f t="shared" si="4"/>
        <v>8780</v>
      </c>
      <c r="F300" s="21">
        <f t="shared" si="4"/>
        <v>5265</v>
      </c>
      <c r="G300" s="21">
        <f t="shared" si="4"/>
        <v>2427</v>
      </c>
      <c r="H300" s="21">
        <f t="shared" si="4"/>
        <v>2591</v>
      </c>
      <c r="I300" s="21">
        <f>SUM(I221:I299)</f>
        <v>693803</v>
      </c>
    </row>
    <row r="301" spans="2:9" ht="15.75" thickBot="1" x14ac:dyDescent="0.3">
      <c r="B301" s="63"/>
      <c r="C301" s="64"/>
      <c r="D301" s="64"/>
      <c r="E301" s="64"/>
      <c r="F301" s="64"/>
      <c r="G301" s="64"/>
      <c r="H301" s="64"/>
    </row>
    <row r="302" spans="2:9" ht="16.5" thickBot="1" x14ac:dyDescent="0.3">
      <c r="B302" s="48" t="s">
        <v>172</v>
      </c>
      <c r="C302" s="49"/>
      <c r="D302" s="49"/>
      <c r="E302" s="49"/>
      <c r="F302" s="49"/>
      <c r="G302" s="49"/>
      <c r="H302" s="50"/>
      <c r="I302" s="61" t="str">
        <f>$I$27</f>
        <v>ACUMULAT DESEMBRE 2022</v>
      </c>
    </row>
    <row r="303" spans="2:9" x14ac:dyDescent="0.25">
      <c r="B303" s="17" t="s">
        <v>31</v>
      </c>
      <c r="C303" s="18" t="s">
        <v>32</v>
      </c>
      <c r="D303" s="18" t="s">
        <v>33</v>
      </c>
      <c r="E303" s="18" t="s">
        <v>34</v>
      </c>
      <c r="F303" s="18" t="s">
        <v>35</v>
      </c>
      <c r="G303" s="18" t="s">
        <v>36</v>
      </c>
      <c r="H303" s="18" t="s">
        <v>37</v>
      </c>
      <c r="I303" s="18" t="s">
        <v>8</v>
      </c>
    </row>
    <row r="304" spans="2:9" x14ac:dyDescent="0.25">
      <c r="B304" s="60" t="s">
        <v>38</v>
      </c>
      <c r="C304" s="20">
        <v>6796</v>
      </c>
      <c r="D304" s="20">
        <v>704</v>
      </c>
      <c r="E304" s="20">
        <v>1522</v>
      </c>
      <c r="F304" s="20">
        <v>811</v>
      </c>
      <c r="G304" s="20">
        <v>133</v>
      </c>
      <c r="H304" s="20">
        <v>786</v>
      </c>
      <c r="I304" s="21">
        <v>10752</v>
      </c>
    </row>
    <row r="305" spans="2:9" x14ac:dyDescent="0.25">
      <c r="B305" s="19" t="s">
        <v>39</v>
      </c>
      <c r="C305" s="20">
        <v>2768</v>
      </c>
      <c r="D305" s="20">
        <v>148</v>
      </c>
      <c r="E305" s="20">
        <v>516</v>
      </c>
      <c r="F305" s="20">
        <v>231</v>
      </c>
      <c r="G305" s="20">
        <v>18</v>
      </c>
      <c r="H305" s="20">
        <v>170</v>
      </c>
      <c r="I305" s="21">
        <v>3851</v>
      </c>
    </row>
    <row r="306" spans="2:9" x14ac:dyDescent="0.25">
      <c r="B306" s="19" t="s">
        <v>40</v>
      </c>
      <c r="C306" s="20">
        <v>32</v>
      </c>
      <c r="D306" s="20">
        <v>1</v>
      </c>
      <c r="E306" s="20">
        <v>3</v>
      </c>
      <c r="F306" s="20">
        <v>3</v>
      </c>
      <c r="G306" s="20">
        <v>2</v>
      </c>
      <c r="H306" s="20">
        <v>7</v>
      </c>
      <c r="I306" s="21">
        <v>48</v>
      </c>
    </row>
    <row r="307" spans="2:9" x14ac:dyDescent="0.25">
      <c r="B307" s="19" t="s">
        <v>41</v>
      </c>
      <c r="C307" s="20">
        <v>1579</v>
      </c>
      <c r="D307" s="20">
        <v>817</v>
      </c>
      <c r="E307" s="20">
        <v>1172</v>
      </c>
      <c r="F307" s="20">
        <v>694</v>
      </c>
      <c r="G307" s="20">
        <v>105</v>
      </c>
      <c r="H307" s="20">
        <v>199</v>
      </c>
      <c r="I307" s="21">
        <v>4566</v>
      </c>
    </row>
    <row r="308" spans="2:9" x14ac:dyDescent="0.25">
      <c r="B308" s="19" t="s">
        <v>42</v>
      </c>
      <c r="C308" s="20">
        <v>678</v>
      </c>
      <c r="D308" s="20">
        <v>13</v>
      </c>
      <c r="E308" s="20">
        <v>44</v>
      </c>
      <c r="F308" s="20">
        <v>33</v>
      </c>
      <c r="G308" s="20">
        <v>3</v>
      </c>
      <c r="H308" s="20">
        <v>69</v>
      </c>
      <c r="I308" s="21">
        <v>840</v>
      </c>
    </row>
    <row r="309" spans="2:9" x14ac:dyDescent="0.25">
      <c r="B309" s="19" t="s">
        <v>43</v>
      </c>
      <c r="C309" s="20">
        <v>298</v>
      </c>
      <c r="D309" s="20">
        <v>52</v>
      </c>
      <c r="E309" s="20">
        <v>218</v>
      </c>
      <c r="F309" s="20">
        <v>3</v>
      </c>
      <c r="G309" s="20">
        <v>0</v>
      </c>
      <c r="H309" s="20">
        <v>7</v>
      </c>
      <c r="I309" s="21">
        <v>578</v>
      </c>
    </row>
    <row r="310" spans="2:9" x14ac:dyDescent="0.25">
      <c r="B310" s="19" t="s">
        <v>90</v>
      </c>
      <c r="C310" s="20">
        <v>4</v>
      </c>
      <c r="D310" s="20">
        <v>0</v>
      </c>
      <c r="E310" s="20">
        <v>0</v>
      </c>
      <c r="F310" s="20">
        <v>0</v>
      </c>
      <c r="G310" s="20">
        <v>0</v>
      </c>
      <c r="H310" s="20">
        <v>0</v>
      </c>
      <c r="I310" s="21">
        <v>4</v>
      </c>
    </row>
    <row r="311" spans="2:9" x14ac:dyDescent="0.25">
      <c r="B311" s="19" t="s">
        <v>91</v>
      </c>
      <c r="C311" s="20">
        <v>599</v>
      </c>
      <c r="D311" s="20">
        <v>22</v>
      </c>
      <c r="E311" s="20">
        <v>107</v>
      </c>
      <c r="F311" s="20">
        <v>18</v>
      </c>
      <c r="G311" s="20">
        <v>0</v>
      </c>
      <c r="H311" s="20">
        <v>7</v>
      </c>
      <c r="I311" s="21">
        <v>753</v>
      </c>
    </row>
    <row r="312" spans="2:9" x14ac:dyDescent="0.25">
      <c r="B312" s="19" t="s">
        <v>185</v>
      </c>
      <c r="C312" s="20">
        <v>432</v>
      </c>
      <c r="D312" s="20">
        <v>1</v>
      </c>
      <c r="E312" s="20">
        <v>11</v>
      </c>
      <c r="F312" s="20">
        <v>13</v>
      </c>
      <c r="G312" s="20">
        <v>1</v>
      </c>
      <c r="H312" s="20">
        <v>30</v>
      </c>
      <c r="I312" s="21">
        <v>488</v>
      </c>
    </row>
    <row r="313" spans="2:9" x14ac:dyDescent="0.25">
      <c r="B313" s="19" t="s">
        <v>93</v>
      </c>
      <c r="C313" s="20">
        <v>160</v>
      </c>
      <c r="D313" s="20">
        <v>1</v>
      </c>
      <c r="E313" s="20">
        <v>3</v>
      </c>
      <c r="F313" s="20">
        <v>14</v>
      </c>
      <c r="G313" s="20">
        <v>0</v>
      </c>
      <c r="H313" s="20">
        <v>30</v>
      </c>
      <c r="I313" s="21">
        <v>208</v>
      </c>
    </row>
    <row r="314" spans="2:9" x14ac:dyDescent="0.25">
      <c r="B314" s="19" t="s">
        <v>94</v>
      </c>
      <c r="C314" s="20">
        <v>220</v>
      </c>
      <c r="D314" s="20">
        <v>46</v>
      </c>
      <c r="E314" s="20">
        <v>2</v>
      </c>
      <c r="F314" s="20">
        <v>1</v>
      </c>
      <c r="G314" s="20">
        <v>0</v>
      </c>
      <c r="H314" s="20">
        <v>24</v>
      </c>
      <c r="I314" s="21">
        <v>293</v>
      </c>
    </row>
    <row r="315" spans="2:9" x14ac:dyDescent="0.25">
      <c r="B315" s="19" t="s">
        <v>176</v>
      </c>
      <c r="C315" s="20">
        <v>11</v>
      </c>
      <c r="D315" s="20">
        <v>0</v>
      </c>
      <c r="E315" s="20">
        <v>0</v>
      </c>
      <c r="F315" s="20">
        <v>0</v>
      </c>
      <c r="G315" s="20">
        <v>0</v>
      </c>
      <c r="H315" s="20">
        <v>0</v>
      </c>
      <c r="I315" s="21">
        <v>11</v>
      </c>
    </row>
    <row r="316" spans="2:9" x14ac:dyDescent="0.25">
      <c r="B316" s="19" t="s">
        <v>44</v>
      </c>
      <c r="C316" s="20">
        <v>155</v>
      </c>
      <c r="D316" s="20">
        <v>0</v>
      </c>
      <c r="E316" s="20">
        <v>16</v>
      </c>
      <c r="F316" s="20">
        <v>0</v>
      </c>
      <c r="G316" s="20">
        <v>0</v>
      </c>
      <c r="H316" s="20">
        <v>1</v>
      </c>
      <c r="I316" s="21">
        <v>172</v>
      </c>
    </row>
    <row r="317" spans="2:9" x14ac:dyDescent="0.25">
      <c r="B317" s="19" t="s">
        <v>45</v>
      </c>
      <c r="C317" s="20">
        <v>262</v>
      </c>
      <c r="D317" s="20">
        <v>49</v>
      </c>
      <c r="E317" s="20">
        <v>7</v>
      </c>
      <c r="F317" s="20">
        <v>23</v>
      </c>
      <c r="G317" s="20">
        <v>1</v>
      </c>
      <c r="H317" s="20">
        <v>8</v>
      </c>
      <c r="I317" s="21">
        <v>350</v>
      </c>
    </row>
    <row r="318" spans="2:9" x14ac:dyDescent="0.25">
      <c r="B318" s="19" t="s">
        <v>46</v>
      </c>
      <c r="C318" s="20">
        <v>0</v>
      </c>
      <c r="D318" s="20">
        <v>73</v>
      </c>
      <c r="E318" s="20">
        <v>66</v>
      </c>
      <c r="F318" s="20">
        <v>2</v>
      </c>
      <c r="G318" s="20">
        <v>0</v>
      </c>
      <c r="H318" s="20">
        <v>0</v>
      </c>
      <c r="I318" s="21">
        <v>141</v>
      </c>
    </row>
    <row r="319" spans="2:9" x14ac:dyDescent="0.25">
      <c r="B319" s="19" t="s">
        <v>96</v>
      </c>
      <c r="C319" s="20">
        <v>70</v>
      </c>
      <c r="D319" s="20">
        <v>47</v>
      </c>
      <c r="E319" s="20">
        <v>0</v>
      </c>
      <c r="F319" s="20">
        <v>1</v>
      </c>
      <c r="G319" s="20">
        <v>0</v>
      </c>
      <c r="H319" s="20">
        <v>4</v>
      </c>
      <c r="I319" s="21">
        <v>122</v>
      </c>
    </row>
    <row r="320" spans="2:9" x14ac:dyDescent="0.25">
      <c r="B320" s="19" t="s">
        <v>155</v>
      </c>
      <c r="C320" s="20">
        <v>0</v>
      </c>
      <c r="D320" s="20">
        <v>0</v>
      </c>
      <c r="E320" s="20">
        <v>0</v>
      </c>
      <c r="F320" s="20">
        <v>4</v>
      </c>
      <c r="G320" s="20">
        <v>5</v>
      </c>
      <c r="H320" s="20">
        <v>12</v>
      </c>
      <c r="I320" s="21">
        <v>21</v>
      </c>
    </row>
    <row r="321" spans="2:9" x14ac:dyDescent="0.25">
      <c r="B321" s="19" t="s">
        <v>83</v>
      </c>
      <c r="C321" s="20">
        <v>2</v>
      </c>
      <c r="D321" s="20">
        <v>14</v>
      </c>
      <c r="E321" s="20">
        <v>0</v>
      </c>
      <c r="F321" s="20">
        <v>0</v>
      </c>
      <c r="G321" s="20">
        <v>0</v>
      </c>
      <c r="H321" s="20">
        <v>0</v>
      </c>
      <c r="I321" s="21">
        <v>16</v>
      </c>
    </row>
    <row r="322" spans="2:9" x14ac:dyDescent="0.25">
      <c r="B322" s="19" t="s">
        <v>97</v>
      </c>
      <c r="C322" s="20">
        <v>0</v>
      </c>
      <c r="D322" s="20">
        <v>0</v>
      </c>
      <c r="E322" s="20">
        <v>0</v>
      </c>
      <c r="F322" s="20">
        <v>0</v>
      </c>
      <c r="G322" s="20">
        <v>0</v>
      </c>
      <c r="H322" s="20">
        <v>51</v>
      </c>
      <c r="I322" s="21">
        <v>51</v>
      </c>
    </row>
    <row r="323" spans="2:9" x14ac:dyDescent="0.25">
      <c r="B323" s="19" t="s">
        <v>98</v>
      </c>
      <c r="C323" s="20">
        <v>0</v>
      </c>
      <c r="D323" s="20">
        <v>0</v>
      </c>
      <c r="E323" s="20">
        <v>0</v>
      </c>
      <c r="F323" s="20">
        <v>0</v>
      </c>
      <c r="G323" s="20">
        <v>6</v>
      </c>
      <c r="H323" s="20">
        <v>63</v>
      </c>
      <c r="I323" s="21">
        <v>69</v>
      </c>
    </row>
    <row r="324" spans="2:9" x14ac:dyDescent="0.25">
      <c r="B324" s="19" t="s">
        <v>99</v>
      </c>
      <c r="C324" s="20">
        <v>0</v>
      </c>
      <c r="D324" s="20">
        <v>0</v>
      </c>
      <c r="E324" s="20">
        <v>0</v>
      </c>
      <c r="F324" s="20">
        <v>0</v>
      </c>
      <c r="G324" s="20">
        <v>28</v>
      </c>
      <c r="H324" s="20">
        <v>34</v>
      </c>
      <c r="I324" s="21">
        <v>62</v>
      </c>
    </row>
    <row r="325" spans="2:9" x14ac:dyDescent="0.25">
      <c r="B325" s="19" t="s">
        <v>100</v>
      </c>
      <c r="C325" s="20">
        <v>16</v>
      </c>
      <c r="D325" s="20">
        <v>1</v>
      </c>
      <c r="E325" s="20">
        <v>0</v>
      </c>
      <c r="F325" s="20">
        <v>1</v>
      </c>
      <c r="G325" s="20">
        <v>0</v>
      </c>
      <c r="H325" s="20">
        <v>0</v>
      </c>
      <c r="I325" s="21">
        <v>18</v>
      </c>
    </row>
    <row r="326" spans="2:9" x14ac:dyDescent="0.25">
      <c r="B326" s="19" t="s">
        <v>101</v>
      </c>
      <c r="C326" s="20">
        <v>0</v>
      </c>
      <c r="D326" s="20">
        <v>0</v>
      </c>
      <c r="E326" s="20">
        <v>7</v>
      </c>
      <c r="F326" s="20">
        <v>11</v>
      </c>
      <c r="G326" s="20">
        <v>20</v>
      </c>
      <c r="H326" s="20">
        <v>0</v>
      </c>
      <c r="I326" s="21">
        <v>38</v>
      </c>
    </row>
    <row r="327" spans="2:9" x14ac:dyDescent="0.25">
      <c r="B327" s="19" t="s">
        <v>102</v>
      </c>
      <c r="C327" s="20">
        <v>8</v>
      </c>
      <c r="D327" s="20">
        <v>0</v>
      </c>
      <c r="E327" s="20">
        <v>24</v>
      </c>
      <c r="F327" s="20">
        <v>0</v>
      </c>
      <c r="G327" s="20">
        <v>0</v>
      </c>
      <c r="H327" s="20">
        <v>0</v>
      </c>
      <c r="I327" s="21">
        <v>32</v>
      </c>
    </row>
    <row r="328" spans="2:9" x14ac:dyDescent="0.25">
      <c r="B328" s="19" t="s">
        <v>103</v>
      </c>
      <c r="C328" s="20">
        <v>0</v>
      </c>
      <c r="D328" s="20">
        <v>1</v>
      </c>
      <c r="E328" s="20">
        <v>72</v>
      </c>
      <c r="F328" s="20">
        <v>47</v>
      </c>
      <c r="G328" s="20">
        <v>2</v>
      </c>
      <c r="H328" s="20">
        <v>0</v>
      </c>
      <c r="I328" s="21">
        <v>122</v>
      </c>
    </row>
    <row r="329" spans="2:9" x14ac:dyDescent="0.25">
      <c r="B329" s="19" t="s">
        <v>104</v>
      </c>
      <c r="C329" s="20">
        <v>0</v>
      </c>
      <c r="D329" s="20">
        <v>0</v>
      </c>
      <c r="E329" s="20">
        <v>65</v>
      </c>
      <c r="F329" s="20">
        <v>208</v>
      </c>
      <c r="G329" s="20">
        <v>0</v>
      </c>
      <c r="H329" s="20">
        <v>13</v>
      </c>
      <c r="I329" s="21">
        <v>286</v>
      </c>
    </row>
    <row r="330" spans="2:9" x14ac:dyDescent="0.25">
      <c r="B330" s="19" t="s">
        <v>105</v>
      </c>
      <c r="C330" s="20">
        <v>0</v>
      </c>
      <c r="D330" s="20">
        <v>39</v>
      </c>
      <c r="E330" s="20">
        <v>888</v>
      </c>
      <c r="F330" s="20">
        <v>451</v>
      </c>
      <c r="G330" s="20">
        <v>2</v>
      </c>
      <c r="H330" s="20">
        <v>111</v>
      </c>
      <c r="I330" s="21">
        <v>1491</v>
      </c>
    </row>
    <row r="331" spans="2:9" x14ac:dyDescent="0.25">
      <c r="B331" s="19" t="s">
        <v>106</v>
      </c>
      <c r="C331" s="20">
        <v>0</v>
      </c>
      <c r="D331" s="20">
        <v>0</v>
      </c>
      <c r="E331" s="20">
        <v>0</v>
      </c>
      <c r="F331" s="20">
        <v>59</v>
      </c>
      <c r="G331" s="20">
        <v>0</v>
      </c>
      <c r="H331" s="20">
        <v>2</v>
      </c>
      <c r="I331" s="21">
        <v>61</v>
      </c>
    </row>
    <row r="332" spans="2:9" x14ac:dyDescent="0.25">
      <c r="B332" s="19" t="s">
        <v>107</v>
      </c>
      <c r="C332" s="20">
        <v>0</v>
      </c>
      <c r="D332" s="20">
        <v>32</v>
      </c>
      <c r="E332" s="20">
        <v>108</v>
      </c>
      <c r="F332" s="20">
        <v>0</v>
      </c>
      <c r="G332" s="20">
        <v>0</v>
      </c>
      <c r="H332" s="20">
        <v>0</v>
      </c>
      <c r="I332" s="21">
        <v>140</v>
      </c>
    </row>
    <row r="333" spans="2:9" x14ac:dyDescent="0.25">
      <c r="B333" s="19" t="s">
        <v>49</v>
      </c>
      <c r="C333" s="20">
        <v>0</v>
      </c>
      <c r="D333" s="20">
        <v>0</v>
      </c>
      <c r="E333" s="20">
        <v>0</v>
      </c>
      <c r="F333" s="20">
        <v>0</v>
      </c>
      <c r="G333" s="20">
        <v>0</v>
      </c>
      <c r="H333" s="20">
        <v>50</v>
      </c>
      <c r="I333" s="21">
        <v>50</v>
      </c>
    </row>
    <row r="334" spans="2:9" x14ac:dyDescent="0.25">
      <c r="B334" s="19" t="s">
        <v>50</v>
      </c>
      <c r="C334" s="20">
        <v>0</v>
      </c>
      <c r="D334" s="20">
        <v>5</v>
      </c>
      <c r="E334" s="20">
        <v>96</v>
      </c>
      <c r="F334" s="20">
        <v>279</v>
      </c>
      <c r="G334" s="20">
        <v>1</v>
      </c>
      <c r="H334" s="20">
        <v>233</v>
      </c>
      <c r="I334" s="21">
        <v>614</v>
      </c>
    </row>
    <row r="335" spans="2:9" x14ac:dyDescent="0.25">
      <c r="B335" s="19" t="s">
        <v>108</v>
      </c>
      <c r="C335" s="20">
        <v>0</v>
      </c>
      <c r="D335" s="20">
        <v>0</v>
      </c>
      <c r="E335" s="20">
        <v>33</v>
      </c>
      <c r="F335" s="20">
        <v>0</v>
      </c>
      <c r="G335" s="20">
        <v>0</v>
      </c>
      <c r="H335" s="20">
        <v>0</v>
      </c>
      <c r="I335" s="21">
        <v>33</v>
      </c>
    </row>
    <row r="336" spans="2:9" x14ac:dyDescent="0.25">
      <c r="B336" s="19" t="s">
        <v>109</v>
      </c>
      <c r="C336" s="20">
        <v>0</v>
      </c>
      <c r="D336" s="20">
        <v>28</v>
      </c>
      <c r="E336" s="20">
        <v>0</v>
      </c>
      <c r="F336" s="20">
        <v>0</v>
      </c>
      <c r="G336" s="20">
        <v>0</v>
      </c>
      <c r="H336" s="20">
        <v>1</v>
      </c>
      <c r="I336" s="21">
        <v>29</v>
      </c>
    </row>
    <row r="337" spans="2:9" x14ac:dyDescent="0.25">
      <c r="B337" s="19" t="s">
        <v>178</v>
      </c>
      <c r="C337" s="20">
        <v>1</v>
      </c>
      <c r="D337" s="20">
        <v>16</v>
      </c>
      <c r="E337" s="20">
        <v>27</v>
      </c>
      <c r="F337" s="20">
        <v>0</v>
      </c>
      <c r="G337" s="20">
        <v>0</v>
      </c>
      <c r="H337" s="20">
        <v>2</v>
      </c>
      <c r="I337" s="21">
        <v>46</v>
      </c>
    </row>
    <row r="338" spans="2:9" x14ac:dyDescent="0.25">
      <c r="B338" s="19" t="s">
        <v>112</v>
      </c>
      <c r="C338" s="20">
        <v>0</v>
      </c>
      <c r="D338" s="20">
        <v>17</v>
      </c>
      <c r="E338" s="20">
        <v>0</v>
      </c>
      <c r="F338" s="20">
        <v>1</v>
      </c>
      <c r="G338" s="20">
        <v>0</v>
      </c>
      <c r="H338" s="20">
        <v>224</v>
      </c>
      <c r="I338" s="21">
        <v>242</v>
      </c>
    </row>
    <row r="339" spans="2:9" x14ac:dyDescent="0.25">
      <c r="B339" s="19" t="s">
        <v>140</v>
      </c>
      <c r="C339" s="20">
        <v>0</v>
      </c>
      <c r="D339" s="20">
        <v>0</v>
      </c>
      <c r="E339" s="20">
        <v>4</v>
      </c>
      <c r="F339" s="20">
        <v>0</v>
      </c>
      <c r="G339" s="20">
        <v>0</v>
      </c>
      <c r="H339" s="20">
        <v>1</v>
      </c>
      <c r="I339" s="21">
        <v>5</v>
      </c>
    </row>
    <row r="340" spans="2:9" x14ac:dyDescent="0.25">
      <c r="B340" s="19" t="s">
        <v>179</v>
      </c>
      <c r="C340" s="20">
        <v>54</v>
      </c>
      <c r="D340" s="20">
        <v>12</v>
      </c>
      <c r="E340" s="20">
        <v>0</v>
      </c>
      <c r="F340" s="20">
        <v>0</v>
      </c>
      <c r="G340" s="20">
        <v>0</v>
      </c>
      <c r="H340" s="20">
        <v>0</v>
      </c>
      <c r="I340" s="21">
        <v>66</v>
      </c>
    </row>
    <row r="341" spans="2:9" x14ac:dyDescent="0.25">
      <c r="B341" s="19" t="s">
        <v>84</v>
      </c>
      <c r="C341" s="20">
        <v>0</v>
      </c>
      <c r="D341" s="20">
        <v>0</v>
      </c>
      <c r="E341" s="20">
        <v>641</v>
      </c>
      <c r="F341" s="20">
        <v>482</v>
      </c>
      <c r="G341" s="20">
        <v>2</v>
      </c>
      <c r="H341" s="20">
        <v>0</v>
      </c>
      <c r="I341" s="21">
        <v>1125</v>
      </c>
    </row>
    <row r="342" spans="2:9" x14ac:dyDescent="0.25">
      <c r="B342" s="19" t="s">
        <v>114</v>
      </c>
      <c r="C342" s="20">
        <v>0</v>
      </c>
      <c r="D342" s="20">
        <v>0</v>
      </c>
      <c r="E342" s="20">
        <v>0</v>
      </c>
      <c r="F342" s="20">
        <v>0</v>
      </c>
      <c r="G342" s="20">
        <v>0</v>
      </c>
      <c r="H342" s="20">
        <v>3</v>
      </c>
      <c r="I342" s="21">
        <v>3</v>
      </c>
    </row>
    <row r="343" spans="2:9" x14ac:dyDescent="0.25">
      <c r="B343" s="19" t="s">
        <v>115</v>
      </c>
      <c r="C343" s="20">
        <v>0</v>
      </c>
      <c r="D343" s="20">
        <v>81</v>
      </c>
      <c r="E343" s="20">
        <v>0</v>
      </c>
      <c r="F343" s="20">
        <v>0</v>
      </c>
      <c r="G343" s="20">
        <v>0</v>
      </c>
      <c r="H343" s="20">
        <v>0</v>
      </c>
      <c r="I343" s="21">
        <v>81</v>
      </c>
    </row>
    <row r="344" spans="2:9" x14ac:dyDescent="0.25">
      <c r="B344" s="19" t="s">
        <v>116</v>
      </c>
      <c r="C344" s="20">
        <v>0</v>
      </c>
      <c r="D344" s="20">
        <v>3</v>
      </c>
      <c r="E344" s="20">
        <v>16</v>
      </c>
      <c r="F344" s="20">
        <v>14</v>
      </c>
      <c r="G344" s="20">
        <v>0</v>
      </c>
      <c r="H344" s="20">
        <v>0</v>
      </c>
      <c r="I344" s="21">
        <v>33</v>
      </c>
    </row>
    <row r="345" spans="2:9" x14ac:dyDescent="0.25">
      <c r="B345" s="19" t="s">
        <v>119</v>
      </c>
      <c r="C345" s="20">
        <v>84</v>
      </c>
      <c r="D345" s="20">
        <v>0</v>
      </c>
      <c r="E345" s="20">
        <v>0</v>
      </c>
      <c r="F345" s="20">
        <v>0</v>
      </c>
      <c r="G345" s="20">
        <v>0</v>
      </c>
      <c r="H345" s="20">
        <v>0</v>
      </c>
      <c r="I345" s="21">
        <v>84</v>
      </c>
    </row>
    <row r="346" spans="2:9" x14ac:dyDescent="0.25">
      <c r="B346" s="19" t="s">
        <v>120</v>
      </c>
      <c r="C346" s="20">
        <v>1</v>
      </c>
      <c r="D346" s="20">
        <v>8</v>
      </c>
      <c r="E346" s="20">
        <v>0</v>
      </c>
      <c r="F346" s="20">
        <v>0</v>
      </c>
      <c r="G346" s="20">
        <v>0</v>
      </c>
      <c r="H346" s="20">
        <v>0</v>
      </c>
      <c r="I346" s="21">
        <v>9</v>
      </c>
    </row>
    <row r="347" spans="2:9" x14ac:dyDescent="0.25">
      <c r="B347" s="19" t="s">
        <v>121</v>
      </c>
      <c r="C347" s="20">
        <v>0</v>
      </c>
      <c r="D347" s="20">
        <v>0</v>
      </c>
      <c r="E347" s="20">
        <v>1</v>
      </c>
      <c r="F347" s="20">
        <v>0</v>
      </c>
      <c r="G347" s="20">
        <v>0</v>
      </c>
      <c r="H347" s="20">
        <v>0</v>
      </c>
      <c r="I347" s="21">
        <v>1</v>
      </c>
    </row>
    <row r="348" spans="2:9" x14ac:dyDescent="0.25">
      <c r="B348" s="19" t="s">
        <v>122</v>
      </c>
      <c r="C348" s="20">
        <v>0</v>
      </c>
      <c r="D348" s="20">
        <v>0</v>
      </c>
      <c r="E348" s="20">
        <v>0</v>
      </c>
      <c r="F348" s="20">
        <v>6</v>
      </c>
      <c r="G348" s="20">
        <v>0</v>
      </c>
      <c r="H348" s="20">
        <v>3</v>
      </c>
      <c r="I348" s="21">
        <v>9</v>
      </c>
    </row>
    <row r="349" spans="2:9" x14ac:dyDescent="0.25">
      <c r="B349" s="19" t="s">
        <v>123</v>
      </c>
      <c r="C349" s="20">
        <v>0</v>
      </c>
      <c r="D349" s="20">
        <v>0</v>
      </c>
      <c r="E349" s="20">
        <v>0</v>
      </c>
      <c r="F349" s="20">
        <v>16</v>
      </c>
      <c r="G349" s="20">
        <v>3</v>
      </c>
      <c r="H349" s="20">
        <v>0</v>
      </c>
      <c r="I349" s="21">
        <v>19</v>
      </c>
    </row>
    <row r="350" spans="2:9" x14ac:dyDescent="0.25">
      <c r="B350" s="19" t="s">
        <v>144</v>
      </c>
      <c r="C350" s="20">
        <v>4</v>
      </c>
      <c r="D350" s="20">
        <v>0</v>
      </c>
      <c r="E350" s="20">
        <v>0</v>
      </c>
      <c r="F350" s="20">
        <v>0</v>
      </c>
      <c r="G350" s="20">
        <v>0</v>
      </c>
      <c r="H350" s="20">
        <v>0</v>
      </c>
      <c r="I350" s="21">
        <v>4</v>
      </c>
    </row>
    <row r="351" spans="2:9" x14ac:dyDescent="0.25">
      <c r="B351" s="19" t="s">
        <v>124</v>
      </c>
      <c r="C351" s="20">
        <v>0</v>
      </c>
      <c r="D351" s="20">
        <v>0</v>
      </c>
      <c r="E351" s="20">
        <v>0</v>
      </c>
      <c r="F351" s="20">
        <v>2</v>
      </c>
      <c r="G351" s="20">
        <v>0</v>
      </c>
      <c r="H351" s="20">
        <v>0</v>
      </c>
      <c r="I351" s="21">
        <v>2</v>
      </c>
    </row>
    <row r="352" spans="2:9" x14ac:dyDescent="0.25">
      <c r="B352" s="19" t="s">
        <v>147</v>
      </c>
      <c r="C352" s="20">
        <v>1</v>
      </c>
      <c r="D352" s="20">
        <v>0</v>
      </c>
      <c r="E352" s="20">
        <v>0</v>
      </c>
      <c r="F352" s="20">
        <v>0</v>
      </c>
      <c r="G352" s="20">
        <v>0</v>
      </c>
      <c r="H352" s="20">
        <v>0</v>
      </c>
      <c r="I352" s="21">
        <v>1</v>
      </c>
    </row>
    <row r="353" spans="2:9" x14ac:dyDescent="0.25">
      <c r="B353" s="19" t="s">
        <v>128</v>
      </c>
      <c r="C353" s="20">
        <v>0</v>
      </c>
      <c r="D353" s="20">
        <v>0</v>
      </c>
      <c r="E353" s="20">
        <v>0</v>
      </c>
      <c r="F353" s="20">
        <v>2</v>
      </c>
      <c r="G353" s="20">
        <v>0</v>
      </c>
      <c r="H353" s="20">
        <v>0</v>
      </c>
      <c r="I353" s="21">
        <v>2</v>
      </c>
    </row>
    <row r="354" spans="2:9" x14ac:dyDescent="0.25">
      <c r="B354" s="19" t="s">
        <v>148</v>
      </c>
      <c r="C354" s="20">
        <v>1</v>
      </c>
      <c r="D354" s="20">
        <v>0</v>
      </c>
      <c r="E354" s="20">
        <v>0</v>
      </c>
      <c r="F354" s="20">
        <v>0</v>
      </c>
      <c r="G354" s="20">
        <v>0</v>
      </c>
      <c r="H354" s="20">
        <v>0</v>
      </c>
      <c r="I354" s="21">
        <v>1</v>
      </c>
    </row>
    <row r="355" spans="2:9" x14ac:dyDescent="0.25">
      <c r="B355" s="19" t="s">
        <v>131</v>
      </c>
      <c r="C355" s="20">
        <v>8</v>
      </c>
      <c r="D355" s="20">
        <v>14</v>
      </c>
      <c r="E355" s="20">
        <v>0</v>
      </c>
      <c r="F355" s="20">
        <v>0</v>
      </c>
      <c r="G355" s="20">
        <v>0</v>
      </c>
      <c r="H355" s="20">
        <v>0</v>
      </c>
      <c r="I355" s="21">
        <v>22</v>
      </c>
    </row>
    <row r="356" spans="2:9" x14ac:dyDescent="0.25">
      <c r="B356" s="19" t="s">
        <v>132</v>
      </c>
      <c r="C356" s="20">
        <v>0</v>
      </c>
      <c r="D356" s="20">
        <v>0</v>
      </c>
      <c r="E356" s="20">
        <v>82</v>
      </c>
      <c r="F356" s="20">
        <v>19</v>
      </c>
      <c r="G356" s="20">
        <v>24</v>
      </c>
      <c r="H356" s="20">
        <v>123</v>
      </c>
      <c r="I356" s="21">
        <v>248</v>
      </c>
    </row>
    <row r="357" spans="2:9" x14ac:dyDescent="0.25">
      <c r="B357" s="19"/>
      <c r="C357" s="20"/>
      <c r="D357" s="20"/>
      <c r="E357" s="20"/>
      <c r="F357" s="20"/>
      <c r="G357" s="20"/>
      <c r="H357" s="20"/>
      <c r="I357" s="21"/>
    </row>
    <row r="358" spans="2:9" x14ac:dyDescent="0.25">
      <c r="B358" s="19"/>
      <c r="C358" s="20"/>
      <c r="D358" s="20"/>
      <c r="E358" s="20"/>
      <c r="F358" s="20"/>
      <c r="G358" s="20"/>
      <c r="H358" s="20"/>
      <c r="I358" s="21"/>
    </row>
    <row r="359" spans="2:9" x14ac:dyDescent="0.25">
      <c r="B359" s="19"/>
      <c r="C359" s="20"/>
      <c r="D359" s="20"/>
      <c r="E359" s="20"/>
      <c r="F359" s="20"/>
      <c r="G359" s="20"/>
      <c r="H359" s="20"/>
      <c r="I359" s="21"/>
    </row>
    <row r="360" spans="2:9" x14ac:dyDescent="0.25">
      <c r="B360" s="19"/>
      <c r="C360" s="20"/>
      <c r="D360" s="20"/>
      <c r="E360" s="20"/>
      <c r="F360" s="20"/>
      <c r="G360" s="20"/>
      <c r="H360" s="20"/>
      <c r="I360" s="21"/>
    </row>
    <row r="361" spans="2:9" x14ac:dyDescent="0.25">
      <c r="B361" s="19"/>
      <c r="C361" s="20"/>
      <c r="D361" s="20"/>
      <c r="E361" s="20"/>
      <c r="F361" s="20"/>
      <c r="G361" s="20"/>
      <c r="H361" s="20"/>
      <c r="I361" s="21"/>
    </row>
    <row r="362" spans="2:9" x14ac:dyDescent="0.25">
      <c r="B362" s="19"/>
      <c r="C362" s="20"/>
      <c r="D362" s="20"/>
      <c r="E362" s="20"/>
      <c r="F362" s="20"/>
      <c r="G362" s="20"/>
      <c r="H362" s="20"/>
      <c r="I362" s="21"/>
    </row>
    <row r="363" spans="2:9" x14ac:dyDescent="0.25">
      <c r="B363" s="19"/>
      <c r="C363" s="20"/>
      <c r="D363" s="20"/>
      <c r="E363" s="20"/>
      <c r="F363" s="20"/>
      <c r="G363" s="20"/>
      <c r="H363" s="20"/>
      <c r="I363" s="21"/>
    </row>
    <row r="364" spans="2:9" x14ac:dyDescent="0.25">
      <c r="B364" s="19"/>
      <c r="C364" s="20"/>
      <c r="D364" s="20"/>
      <c r="E364" s="20"/>
      <c r="F364" s="20"/>
      <c r="G364" s="20"/>
      <c r="H364" s="20"/>
      <c r="I364" s="21"/>
    </row>
    <row r="365" spans="2:9" x14ac:dyDescent="0.25">
      <c r="B365" s="19"/>
      <c r="C365" s="20"/>
      <c r="D365" s="20"/>
      <c r="E365" s="20"/>
      <c r="F365" s="20"/>
      <c r="G365" s="20"/>
      <c r="H365" s="20"/>
      <c r="I365" s="21"/>
    </row>
    <row r="366" spans="2:9" x14ac:dyDescent="0.25">
      <c r="B366" s="19"/>
      <c r="C366" s="20"/>
      <c r="D366" s="20"/>
      <c r="E366" s="20"/>
      <c r="F366" s="20"/>
      <c r="G366" s="20"/>
      <c r="H366" s="20"/>
      <c r="I366" s="21"/>
    </row>
    <row r="367" spans="2:9" x14ac:dyDescent="0.25">
      <c r="B367" s="19"/>
      <c r="C367" s="20"/>
      <c r="D367" s="20"/>
      <c r="E367" s="20"/>
      <c r="F367" s="20"/>
      <c r="G367" s="20"/>
      <c r="H367" s="20"/>
      <c r="I367" s="21"/>
    </row>
    <row r="368" spans="2:9" x14ac:dyDescent="0.25">
      <c r="B368" s="19"/>
      <c r="C368" s="20"/>
      <c r="D368" s="20"/>
      <c r="E368" s="20"/>
      <c r="F368" s="20"/>
      <c r="G368" s="20"/>
      <c r="H368" s="20"/>
      <c r="I368" s="21"/>
    </row>
    <row r="369" spans="2:9" x14ac:dyDescent="0.25">
      <c r="B369" s="19"/>
      <c r="C369" s="20"/>
      <c r="D369" s="20"/>
      <c r="E369" s="20"/>
      <c r="F369" s="20"/>
      <c r="G369" s="20"/>
      <c r="H369" s="20"/>
      <c r="I369" s="21"/>
    </row>
    <row r="370" spans="2:9" x14ac:dyDescent="0.25">
      <c r="B370" s="19"/>
      <c r="C370" s="20"/>
      <c r="D370" s="20"/>
      <c r="E370" s="20"/>
      <c r="F370" s="20"/>
      <c r="G370" s="20"/>
      <c r="H370" s="20"/>
      <c r="I370" s="21"/>
    </row>
    <row r="371" spans="2:9" x14ac:dyDescent="0.25">
      <c r="B371" s="19"/>
      <c r="C371" s="20"/>
      <c r="D371" s="20"/>
      <c r="E371" s="20"/>
      <c r="F371" s="20"/>
      <c r="G371" s="20"/>
      <c r="H371" s="20"/>
      <c r="I371" s="21"/>
    </row>
    <row r="372" spans="2:9" x14ac:dyDescent="0.25">
      <c r="B372" s="19"/>
      <c r="C372" s="20"/>
      <c r="D372" s="20"/>
      <c r="E372" s="20"/>
      <c r="F372" s="20"/>
      <c r="G372" s="20"/>
      <c r="H372" s="20"/>
      <c r="I372" s="21"/>
    </row>
    <row r="373" spans="2:9" x14ac:dyDescent="0.25">
      <c r="B373" s="19"/>
      <c r="C373" s="20"/>
      <c r="D373" s="20"/>
      <c r="E373" s="20"/>
      <c r="F373" s="20"/>
      <c r="G373" s="20"/>
      <c r="H373" s="20"/>
      <c r="I373" s="21"/>
    </row>
    <row r="374" spans="2:9" x14ac:dyDescent="0.25">
      <c r="B374" s="19"/>
      <c r="C374" s="20"/>
      <c r="D374" s="20"/>
      <c r="E374" s="20"/>
      <c r="F374" s="20"/>
      <c r="G374" s="20"/>
      <c r="H374" s="20"/>
      <c r="I374" s="21"/>
    </row>
    <row r="375" spans="2:9" x14ac:dyDescent="0.25">
      <c r="B375" s="19"/>
      <c r="C375" s="20"/>
      <c r="D375" s="20"/>
      <c r="E375" s="20"/>
      <c r="F375" s="20"/>
      <c r="G375" s="20"/>
      <c r="H375" s="20"/>
      <c r="I375" s="21"/>
    </row>
    <row r="376" spans="2:9" x14ac:dyDescent="0.25">
      <c r="B376" s="19"/>
      <c r="C376" s="20"/>
      <c r="D376" s="20"/>
      <c r="E376" s="20"/>
      <c r="F376" s="20"/>
      <c r="G376" s="20"/>
      <c r="H376" s="20"/>
      <c r="I376" s="21"/>
    </row>
    <row r="377" spans="2:9" x14ac:dyDescent="0.25">
      <c r="B377" s="19"/>
      <c r="C377" s="20"/>
      <c r="D377" s="20"/>
      <c r="E377" s="20"/>
      <c r="F377" s="20"/>
      <c r="G377" s="20"/>
      <c r="H377" s="20"/>
      <c r="I377" s="21"/>
    </row>
    <row r="378" spans="2:9" x14ac:dyDescent="0.25">
      <c r="B378" s="19"/>
      <c r="C378" s="20"/>
      <c r="D378" s="20"/>
      <c r="E378" s="20"/>
      <c r="F378" s="20"/>
      <c r="G378" s="20"/>
      <c r="H378" s="20"/>
      <c r="I378" s="21"/>
    </row>
    <row r="379" spans="2:9" x14ac:dyDescent="0.25">
      <c r="B379" s="19"/>
      <c r="C379" s="20"/>
      <c r="D379" s="20"/>
      <c r="E379" s="20"/>
      <c r="F379" s="20"/>
      <c r="G379" s="20"/>
      <c r="H379" s="20"/>
      <c r="I379" s="21"/>
    </row>
    <row r="380" spans="2:9" x14ac:dyDescent="0.25">
      <c r="B380" s="19"/>
      <c r="C380" s="20"/>
      <c r="D380" s="20"/>
      <c r="E380" s="20"/>
      <c r="F380" s="20"/>
      <c r="G380" s="20"/>
      <c r="H380" s="20"/>
      <c r="I380" s="21"/>
    </row>
    <row r="381" spans="2:9" x14ac:dyDescent="0.25">
      <c r="B381" s="19"/>
      <c r="C381" s="20"/>
      <c r="D381" s="20"/>
      <c r="E381" s="20"/>
      <c r="F381" s="20"/>
      <c r="G381" s="20"/>
      <c r="H381" s="20"/>
      <c r="I381" s="21"/>
    </row>
    <row r="382" spans="2:9" x14ac:dyDescent="0.25">
      <c r="B382" s="19"/>
      <c r="C382" s="20"/>
      <c r="D382" s="20"/>
      <c r="E382" s="20"/>
      <c r="F382" s="20"/>
      <c r="G382" s="20"/>
      <c r="H382" s="20"/>
      <c r="I382" s="21"/>
    </row>
    <row r="383" spans="2:9" x14ac:dyDescent="0.25">
      <c r="B383" s="19"/>
      <c r="C383" s="20"/>
      <c r="D383" s="20"/>
      <c r="E383" s="20"/>
      <c r="F383" s="20"/>
      <c r="G383" s="20"/>
      <c r="H383" s="20"/>
      <c r="I383" s="21"/>
    </row>
    <row r="384" spans="2:9" x14ac:dyDescent="0.25">
      <c r="B384" s="19"/>
      <c r="C384" s="20"/>
      <c r="D384" s="20"/>
      <c r="E384" s="20"/>
      <c r="F384" s="20"/>
      <c r="G384" s="20"/>
      <c r="H384" s="20"/>
      <c r="I384" s="21"/>
    </row>
    <row r="385" spans="2:10" x14ac:dyDescent="0.25">
      <c r="B385" s="19"/>
      <c r="C385" s="20"/>
      <c r="D385" s="20"/>
      <c r="E385" s="20"/>
      <c r="F385" s="20"/>
      <c r="G385" s="20"/>
      <c r="H385" s="20"/>
      <c r="I385" s="21"/>
    </row>
    <row r="386" spans="2:10" x14ac:dyDescent="0.25">
      <c r="B386" s="19" t="s">
        <v>8</v>
      </c>
      <c r="C386" s="19">
        <f t="shared" ref="C386:H386" si="5">SUM(C304:C385)</f>
        <v>14244</v>
      </c>
      <c r="D386" s="19">
        <f t="shared" si="5"/>
        <v>2245</v>
      </c>
      <c r="E386" s="19">
        <f t="shared" si="5"/>
        <v>5751</v>
      </c>
      <c r="F386" s="19">
        <f t="shared" si="5"/>
        <v>3449</v>
      </c>
      <c r="G386" s="19">
        <f t="shared" si="5"/>
        <v>356</v>
      </c>
      <c r="H386" s="19">
        <f t="shared" si="5"/>
        <v>2268</v>
      </c>
      <c r="I386" s="19">
        <f>SUM(I304:I385)</f>
        <v>28313</v>
      </c>
    </row>
    <row r="387" spans="2:10" x14ac:dyDescent="0.25">
      <c r="B387" s="63"/>
      <c r="C387" s="64"/>
      <c r="D387" s="64"/>
      <c r="E387" s="64"/>
      <c r="F387" s="64"/>
      <c r="G387" s="64"/>
      <c r="H387" s="64"/>
    </row>
    <row r="388" spans="2:10" x14ac:dyDescent="0.25">
      <c r="B388" s="63"/>
      <c r="C388" s="64"/>
      <c r="D388" s="64"/>
      <c r="E388" s="64"/>
      <c r="F388" s="64"/>
      <c r="G388" s="64"/>
      <c r="H388" s="64"/>
    </row>
    <row r="389" spans="2:10" ht="15.75" thickBot="1" x14ac:dyDescent="0.3">
      <c r="B389" s="26"/>
      <c r="C389" s="27"/>
      <c r="D389" s="27"/>
      <c r="E389" s="27"/>
      <c r="F389" s="27"/>
      <c r="G389" s="27"/>
      <c r="H389" s="27"/>
      <c r="I389" s="27"/>
      <c r="J389" s="28"/>
    </row>
    <row r="390" spans="2:10" ht="16.5" thickBot="1" x14ac:dyDescent="0.3">
      <c r="B390" s="48" t="s">
        <v>57</v>
      </c>
      <c r="C390" s="49"/>
      <c r="D390" s="49"/>
      <c r="E390" s="49"/>
      <c r="F390" s="49"/>
      <c r="G390" s="49"/>
      <c r="H390" s="50"/>
      <c r="I390" s="61" t="str">
        <f>$I$27</f>
        <v>ACUMULAT DESEMBRE 2022</v>
      </c>
    </row>
    <row r="391" spans="2:10" x14ac:dyDescent="0.25">
      <c r="B391" s="17" t="s">
        <v>31</v>
      </c>
      <c r="C391" s="18" t="s">
        <v>32</v>
      </c>
      <c r="D391" s="18" t="s">
        <v>33</v>
      </c>
      <c r="E391" s="18" t="s">
        <v>34</v>
      </c>
      <c r="F391" s="18" t="s">
        <v>35</v>
      </c>
      <c r="G391" s="18" t="s">
        <v>36</v>
      </c>
      <c r="H391" s="18" t="s">
        <v>37</v>
      </c>
      <c r="I391" s="18" t="s">
        <v>8</v>
      </c>
    </row>
    <row r="392" spans="2:10" x14ac:dyDescent="0.25">
      <c r="B392" s="19" t="s">
        <v>38</v>
      </c>
      <c r="C392" s="20">
        <v>33349835</v>
      </c>
      <c r="D392" s="20">
        <v>1730292</v>
      </c>
      <c r="E392" s="20">
        <v>1510593</v>
      </c>
      <c r="F392" s="20">
        <v>461813</v>
      </c>
      <c r="G392" s="20">
        <v>73737</v>
      </c>
      <c r="H392" s="20">
        <v>298569</v>
      </c>
      <c r="I392" s="19">
        <v>37424839</v>
      </c>
    </row>
    <row r="393" spans="2:10" x14ac:dyDescent="0.25">
      <c r="B393" s="19" t="s">
        <v>39</v>
      </c>
      <c r="C393" s="20">
        <v>11726959</v>
      </c>
      <c r="D393" s="20">
        <v>468261</v>
      </c>
      <c r="E393" s="20">
        <v>414427</v>
      </c>
      <c r="F393" s="20">
        <v>113766</v>
      </c>
      <c r="G393" s="20">
        <v>13608</v>
      </c>
      <c r="H393" s="20">
        <v>75828</v>
      </c>
      <c r="I393" s="19">
        <v>12812849</v>
      </c>
    </row>
    <row r="394" spans="2:10" x14ac:dyDescent="0.25">
      <c r="B394" s="19" t="s">
        <v>40</v>
      </c>
      <c r="C394" s="20">
        <v>7670463</v>
      </c>
      <c r="D394" s="20">
        <v>1943806</v>
      </c>
      <c r="E394" s="20">
        <v>1159452</v>
      </c>
      <c r="F394" s="20">
        <v>201180</v>
      </c>
      <c r="G394" s="20">
        <v>46942</v>
      </c>
      <c r="H394" s="20">
        <v>93825</v>
      </c>
      <c r="I394" s="19">
        <v>11115668</v>
      </c>
    </row>
    <row r="395" spans="2:10" x14ac:dyDescent="0.25">
      <c r="B395" s="19" t="s">
        <v>41</v>
      </c>
      <c r="C395" s="20">
        <v>3129157</v>
      </c>
      <c r="D395" s="20">
        <v>1543262</v>
      </c>
      <c r="E395" s="20">
        <v>975119</v>
      </c>
      <c r="F395" s="20">
        <v>446529</v>
      </c>
      <c r="G395" s="20">
        <v>106717</v>
      </c>
      <c r="H395" s="20">
        <v>90601</v>
      </c>
      <c r="I395" s="19">
        <v>6291385</v>
      </c>
    </row>
    <row r="396" spans="2:10" x14ac:dyDescent="0.25">
      <c r="B396" s="19" t="s">
        <v>42</v>
      </c>
      <c r="C396" s="20">
        <v>1862672</v>
      </c>
      <c r="D396" s="20">
        <v>37974</v>
      </c>
      <c r="E396" s="20">
        <v>47176</v>
      </c>
      <c r="F396" s="20">
        <v>21015</v>
      </c>
      <c r="G396" s="20">
        <v>2068</v>
      </c>
      <c r="H396" s="20">
        <v>16411</v>
      </c>
      <c r="I396" s="19">
        <v>1987316</v>
      </c>
    </row>
    <row r="397" spans="2:10" x14ac:dyDescent="0.25">
      <c r="B397" s="19" t="s">
        <v>43</v>
      </c>
      <c r="C397" s="20">
        <v>705812</v>
      </c>
      <c r="D397" s="20">
        <v>63409</v>
      </c>
      <c r="E397" s="20">
        <v>42776</v>
      </c>
      <c r="F397" s="20">
        <v>11637</v>
      </c>
      <c r="G397" s="20">
        <v>2786</v>
      </c>
      <c r="H397" s="20">
        <v>5361</v>
      </c>
      <c r="I397" s="19">
        <v>831781</v>
      </c>
    </row>
    <row r="398" spans="2:10" x14ac:dyDescent="0.25">
      <c r="B398" s="19" t="s">
        <v>90</v>
      </c>
      <c r="C398" s="20">
        <v>596</v>
      </c>
      <c r="D398" s="20">
        <v>1101</v>
      </c>
      <c r="E398" s="20">
        <v>145</v>
      </c>
      <c r="F398" s="20">
        <v>2506</v>
      </c>
      <c r="G398" s="20">
        <v>28</v>
      </c>
      <c r="H398" s="20">
        <v>77</v>
      </c>
      <c r="I398" s="19">
        <v>4453</v>
      </c>
    </row>
    <row r="399" spans="2:10" x14ac:dyDescent="0.25">
      <c r="B399" s="19" t="s">
        <v>91</v>
      </c>
      <c r="C399" s="20">
        <v>2835592</v>
      </c>
      <c r="D399" s="20">
        <v>100584</v>
      </c>
      <c r="E399" s="20">
        <v>64074</v>
      </c>
      <c r="F399" s="20">
        <v>12015</v>
      </c>
      <c r="G399" s="20">
        <v>1815</v>
      </c>
      <c r="H399" s="20">
        <v>6972</v>
      </c>
      <c r="I399" s="19">
        <v>3021052</v>
      </c>
    </row>
    <row r="400" spans="2:10" x14ac:dyDescent="0.25">
      <c r="B400" s="19" t="s">
        <v>185</v>
      </c>
      <c r="C400" s="20">
        <v>1762400</v>
      </c>
      <c r="D400" s="20">
        <v>31621</v>
      </c>
      <c r="E400" s="20">
        <v>32491</v>
      </c>
      <c r="F400" s="20">
        <v>15087</v>
      </c>
      <c r="G400" s="20">
        <v>2245</v>
      </c>
      <c r="H400" s="20">
        <v>6002</v>
      </c>
      <c r="I400" s="19">
        <v>1849846</v>
      </c>
    </row>
    <row r="401" spans="2:9" x14ac:dyDescent="0.25">
      <c r="B401" s="19" t="s">
        <v>93</v>
      </c>
      <c r="C401" s="20">
        <v>868110</v>
      </c>
      <c r="D401" s="20">
        <v>13893</v>
      </c>
      <c r="E401" s="20">
        <v>12772</v>
      </c>
      <c r="F401" s="20">
        <v>4664</v>
      </c>
      <c r="G401" s="20">
        <v>618</v>
      </c>
      <c r="H401" s="20">
        <v>3657</v>
      </c>
      <c r="I401" s="19">
        <v>903714</v>
      </c>
    </row>
    <row r="402" spans="2:9" x14ac:dyDescent="0.25">
      <c r="B402" s="19" t="s">
        <v>94</v>
      </c>
      <c r="C402" s="20">
        <v>770536</v>
      </c>
      <c r="D402" s="20">
        <v>17492</v>
      </c>
      <c r="E402" s="20">
        <v>15036</v>
      </c>
      <c r="F402" s="20">
        <v>5439</v>
      </c>
      <c r="G402" s="20">
        <v>543</v>
      </c>
      <c r="H402" s="20">
        <v>2281</v>
      </c>
      <c r="I402" s="19">
        <v>811327</v>
      </c>
    </row>
    <row r="403" spans="2:9" x14ac:dyDescent="0.25">
      <c r="B403" s="19" t="s">
        <v>176</v>
      </c>
      <c r="C403" s="20">
        <v>76086</v>
      </c>
      <c r="D403" s="20">
        <v>1846</v>
      </c>
      <c r="E403" s="20">
        <v>1283</v>
      </c>
      <c r="F403" s="20">
        <v>125</v>
      </c>
      <c r="G403" s="20">
        <v>8</v>
      </c>
      <c r="H403" s="20">
        <v>98</v>
      </c>
      <c r="I403" s="19">
        <v>79446</v>
      </c>
    </row>
    <row r="404" spans="2:9" x14ac:dyDescent="0.25">
      <c r="B404" s="19" t="s">
        <v>44</v>
      </c>
      <c r="C404" s="20">
        <v>424707</v>
      </c>
      <c r="D404" s="20">
        <v>83784</v>
      </c>
      <c r="E404" s="20">
        <v>10527</v>
      </c>
      <c r="F404" s="20">
        <v>2817</v>
      </c>
      <c r="G404" s="20">
        <v>863</v>
      </c>
      <c r="H404" s="20">
        <v>1169</v>
      </c>
      <c r="I404" s="19">
        <v>523867</v>
      </c>
    </row>
    <row r="405" spans="2:9" x14ac:dyDescent="0.25">
      <c r="B405" s="19" t="s">
        <v>45</v>
      </c>
      <c r="C405" s="20">
        <v>778639</v>
      </c>
      <c r="D405" s="20">
        <v>123135</v>
      </c>
      <c r="E405" s="20">
        <v>37119</v>
      </c>
      <c r="F405" s="20">
        <v>3081</v>
      </c>
      <c r="G405" s="20">
        <v>714</v>
      </c>
      <c r="H405" s="20">
        <v>4901</v>
      </c>
      <c r="I405" s="19">
        <v>947589</v>
      </c>
    </row>
    <row r="406" spans="2:9" x14ac:dyDescent="0.25">
      <c r="B406" s="19" t="s">
        <v>46</v>
      </c>
      <c r="C406" s="20">
        <v>60681</v>
      </c>
      <c r="D406" s="20">
        <v>170923</v>
      </c>
      <c r="E406" s="20">
        <v>109372</v>
      </c>
      <c r="F406" s="20">
        <v>16658</v>
      </c>
      <c r="G406" s="20">
        <v>606</v>
      </c>
      <c r="H406" s="20">
        <v>618</v>
      </c>
      <c r="I406" s="19">
        <v>358858</v>
      </c>
    </row>
    <row r="407" spans="2:9" x14ac:dyDescent="0.25">
      <c r="B407" s="19" t="s">
        <v>47</v>
      </c>
      <c r="C407" s="20">
        <v>179654</v>
      </c>
      <c r="D407" s="20">
        <v>170755</v>
      </c>
      <c r="E407" s="20">
        <v>143204</v>
      </c>
      <c r="F407" s="20">
        <v>4944</v>
      </c>
      <c r="G407" s="20">
        <v>582</v>
      </c>
      <c r="H407" s="20">
        <v>1129</v>
      </c>
      <c r="I407" s="19">
        <v>500268</v>
      </c>
    </row>
    <row r="408" spans="2:9" x14ac:dyDescent="0.25">
      <c r="B408" s="19" t="s">
        <v>96</v>
      </c>
      <c r="C408" s="20">
        <v>247508</v>
      </c>
      <c r="D408" s="20">
        <v>271376</v>
      </c>
      <c r="E408" s="20">
        <v>8215</v>
      </c>
      <c r="F408" s="20">
        <v>2277</v>
      </c>
      <c r="G408" s="20">
        <v>1621</v>
      </c>
      <c r="H408" s="20">
        <v>1525</v>
      </c>
      <c r="I408" s="19">
        <v>532522</v>
      </c>
    </row>
    <row r="409" spans="2:9" x14ac:dyDescent="0.25">
      <c r="B409" s="19" t="s">
        <v>155</v>
      </c>
      <c r="C409" s="20">
        <v>2558</v>
      </c>
      <c r="D409" s="20">
        <v>369</v>
      </c>
      <c r="E409" s="20">
        <v>48</v>
      </c>
      <c r="F409" s="20">
        <v>28</v>
      </c>
      <c r="G409" s="20">
        <v>35</v>
      </c>
      <c r="H409" s="20">
        <v>1161</v>
      </c>
      <c r="I409" s="19">
        <v>4199</v>
      </c>
    </row>
    <row r="410" spans="2:9" x14ac:dyDescent="0.25">
      <c r="B410" s="19" t="s">
        <v>83</v>
      </c>
      <c r="C410" s="20">
        <v>35650</v>
      </c>
      <c r="D410" s="20">
        <v>72216</v>
      </c>
      <c r="E410" s="20">
        <v>4348</v>
      </c>
      <c r="F410" s="20">
        <v>108</v>
      </c>
      <c r="G410" s="20">
        <v>254</v>
      </c>
      <c r="H410" s="20">
        <v>301</v>
      </c>
      <c r="I410" s="19">
        <v>112877</v>
      </c>
    </row>
    <row r="411" spans="2:9" x14ac:dyDescent="0.25">
      <c r="B411" s="19" t="s">
        <v>135</v>
      </c>
      <c r="C411" s="20">
        <v>1069</v>
      </c>
      <c r="D411" s="20">
        <v>1868</v>
      </c>
      <c r="E411" s="20">
        <v>492</v>
      </c>
      <c r="F411" s="20">
        <v>5</v>
      </c>
      <c r="G411" s="20">
        <v>0</v>
      </c>
      <c r="H411" s="20">
        <v>692</v>
      </c>
      <c r="I411" s="19">
        <v>4126</v>
      </c>
    </row>
    <row r="412" spans="2:9" x14ac:dyDescent="0.25">
      <c r="B412" s="19" t="s">
        <v>97</v>
      </c>
      <c r="C412" s="20">
        <v>17584</v>
      </c>
      <c r="D412" s="20">
        <v>14157</v>
      </c>
      <c r="E412" s="20">
        <v>3654</v>
      </c>
      <c r="F412" s="20">
        <v>8379</v>
      </c>
      <c r="G412" s="20">
        <v>5914</v>
      </c>
      <c r="H412" s="20">
        <v>17122</v>
      </c>
      <c r="I412" s="19">
        <v>66810</v>
      </c>
    </row>
    <row r="413" spans="2:9" x14ac:dyDescent="0.25">
      <c r="B413" s="19" t="s">
        <v>70</v>
      </c>
      <c r="C413" s="20">
        <v>248</v>
      </c>
      <c r="D413" s="20">
        <v>1799</v>
      </c>
      <c r="E413" s="20">
        <v>0</v>
      </c>
      <c r="F413" s="20">
        <v>33</v>
      </c>
      <c r="G413" s="20">
        <v>10</v>
      </c>
      <c r="H413" s="20">
        <v>362</v>
      </c>
      <c r="I413" s="19">
        <v>2452</v>
      </c>
    </row>
    <row r="414" spans="2:9" x14ac:dyDescent="0.25">
      <c r="B414" s="19" t="s">
        <v>98</v>
      </c>
      <c r="C414" s="20">
        <v>669</v>
      </c>
      <c r="D414" s="20">
        <v>14520</v>
      </c>
      <c r="E414" s="20">
        <v>1895</v>
      </c>
      <c r="F414" s="20">
        <v>201</v>
      </c>
      <c r="G414" s="20">
        <v>3118</v>
      </c>
      <c r="H414" s="20">
        <v>2034</v>
      </c>
      <c r="I414" s="19">
        <v>22437</v>
      </c>
    </row>
    <row r="415" spans="2:9" x14ac:dyDescent="0.25">
      <c r="B415" s="19" t="s">
        <v>177</v>
      </c>
      <c r="C415" s="20">
        <v>16324</v>
      </c>
      <c r="D415" s="20">
        <v>7197</v>
      </c>
      <c r="E415" s="20">
        <v>572</v>
      </c>
      <c r="F415" s="20">
        <v>8</v>
      </c>
      <c r="G415" s="20">
        <v>3</v>
      </c>
      <c r="H415" s="20">
        <v>51</v>
      </c>
      <c r="I415" s="19">
        <v>24155</v>
      </c>
    </row>
    <row r="416" spans="2:9" x14ac:dyDescent="0.25">
      <c r="B416" s="19" t="s">
        <v>99</v>
      </c>
      <c r="C416" s="20">
        <v>23484</v>
      </c>
      <c r="D416" s="20">
        <v>8975</v>
      </c>
      <c r="E416" s="20">
        <v>1137</v>
      </c>
      <c r="F416" s="20">
        <v>1076</v>
      </c>
      <c r="G416" s="20">
        <v>14069</v>
      </c>
      <c r="H416" s="20">
        <v>32166</v>
      </c>
      <c r="I416" s="19">
        <v>80907</v>
      </c>
    </row>
    <row r="417" spans="2:9" x14ac:dyDescent="0.25">
      <c r="B417" s="19" t="s">
        <v>100</v>
      </c>
      <c r="C417" s="20">
        <v>164713</v>
      </c>
      <c r="D417" s="20">
        <v>5702</v>
      </c>
      <c r="E417" s="20">
        <v>1261</v>
      </c>
      <c r="F417" s="20">
        <v>1198</v>
      </c>
      <c r="G417" s="20">
        <v>16</v>
      </c>
      <c r="H417" s="20">
        <v>156</v>
      </c>
      <c r="I417" s="19">
        <v>173046</v>
      </c>
    </row>
    <row r="418" spans="2:9" x14ac:dyDescent="0.25">
      <c r="B418" s="19" t="s">
        <v>137</v>
      </c>
      <c r="C418" s="20">
        <v>384</v>
      </c>
      <c r="D418" s="20">
        <v>3490</v>
      </c>
      <c r="E418" s="20">
        <v>298</v>
      </c>
      <c r="F418" s="20">
        <v>134</v>
      </c>
      <c r="G418" s="20">
        <v>0</v>
      </c>
      <c r="H418" s="20">
        <v>10</v>
      </c>
      <c r="I418" s="19">
        <v>4316</v>
      </c>
    </row>
    <row r="419" spans="2:9" x14ac:dyDescent="0.25">
      <c r="B419" s="19" t="s">
        <v>101</v>
      </c>
      <c r="C419" s="20">
        <v>15877</v>
      </c>
      <c r="D419" s="20">
        <v>17301</v>
      </c>
      <c r="E419" s="20">
        <v>8638</v>
      </c>
      <c r="F419" s="20">
        <v>20989</v>
      </c>
      <c r="G419" s="20">
        <v>3843</v>
      </c>
      <c r="H419" s="20">
        <v>621</v>
      </c>
      <c r="I419" s="19">
        <v>67269</v>
      </c>
    </row>
    <row r="420" spans="2:9" x14ac:dyDescent="0.25">
      <c r="B420" s="19" t="s">
        <v>102</v>
      </c>
      <c r="C420" s="20">
        <v>210245</v>
      </c>
      <c r="D420" s="20">
        <v>8222</v>
      </c>
      <c r="E420" s="20">
        <v>5683</v>
      </c>
      <c r="F420" s="20">
        <v>1227</v>
      </c>
      <c r="G420" s="20">
        <v>343</v>
      </c>
      <c r="H420" s="20">
        <v>318</v>
      </c>
      <c r="I420" s="19">
        <v>226038</v>
      </c>
    </row>
    <row r="421" spans="2:9" x14ac:dyDescent="0.25">
      <c r="B421" s="19" t="s">
        <v>48</v>
      </c>
      <c r="C421" s="20">
        <v>755</v>
      </c>
      <c r="D421" s="20">
        <v>214</v>
      </c>
      <c r="E421" s="20">
        <v>2</v>
      </c>
      <c r="F421" s="20">
        <v>443</v>
      </c>
      <c r="G421" s="20">
        <v>81</v>
      </c>
      <c r="H421" s="20">
        <v>2</v>
      </c>
      <c r="I421" s="19">
        <v>1497</v>
      </c>
    </row>
    <row r="422" spans="2:9" x14ac:dyDescent="0.25">
      <c r="B422" s="19" t="s">
        <v>103</v>
      </c>
      <c r="C422" s="20">
        <v>29366</v>
      </c>
      <c r="D422" s="20">
        <v>41096</v>
      </c>
      <c r="E422" s="20">
        <v>40842</v>
      </c>
      <c r="F422" s="20">
        <v>19059</v>
      </c>
      <c r="G422" s="20">
        <v>489</v>
      </c>
      <c r="H422" s="20">
        <v>376</v>
      </c>
      <c r="I422" s="19">
        <v>131228</v>
      </c>
    </row>
    <row r="423" spans="2:9" x14ac:dyDescent="0.25">
      <c r="B423" s="19" t="s">
        <v>104</v>
      </c>
      <c r="C423" s="20">
        <v>4251</v>
      </c>
      <c r="D423" s="20">
        <v>9843</v>
      </c>
      <c r="E423" s="20">
        <v>116174</v>
      </c>
      <c r="F423" s="20">
        <v>133161</v>
      </c>
      <c r="G423" s="20">
        <v>3710</v>
      </c>
      <c r="H423" s="20">
        <v>6426</v>
      </c>
      <c r="I423" s="19">
        <v>273565</v>
      </c>
    </row>
    <row r="424" spans="2:9" x14ac:dyDescent="0.25">
      <c r="B424" s="19" t="s">
        <v>105</v>
      </c>
      <c r="C424" s="20">
        <v>21369</v>
      </c>
      <c r="D424" s="20">
        <v>237337</v>
      </c>
      <c r="E424" s="20">
        <v>353261</v>
      </c>
      <c r="F424" s="20">
        <v>77049</v>
      </c>
      <c r="G424" s="20">
        <v>2350</v>
      </c>
      <c r="H424" s="20">
        <v>2880</v>
      </c>
      <c r="I424" s="19">
        <v>694246</v>
      </c>
    </row>
    <row r="425" spans="2:9" x14ac:dyDescent="0.25">
      <c r="B425" s="19" t="s">
        <v>106</v>
      </c>
      <c r="C425" s="20">
        <v>36177</v>
      </c>
      <c r="D425" s="20">
        <v>19114</v>
      </c>
      <c r="E425" s="20">
        <v>19983</v>
      </c>
      <c r="F425" s="20">
        <v>15629</v>
      </c>
      <c r="G425" s="20">
        <v>392</v>
      </c>
      <c r="H425" s="20">
        <v>3119</v>
      </c>
      <c r="I425" s="19">
        <v>94414</v>
      </c>
    </row>
    <row r="426" spans="2:9" x14ac:dyDescent="0.25">
      <c r="B426" s="19" t="s">
        <v>107</v>
      </c>
      <c r="C426" s="20">
        <v>45384</v>
      </c>
      <c r="D426" s="20">
        <v>323432</v>
      </c>
      <c r="E426" s="20">
        <v>108123</v>
      </c>
      <c r="F426" s="20">
        <v>23639</v>
      </c>
      <c r="G426" s="20">
        <v>2918</v>
      </c>
      <c r="H426" s="20">
        <v>1426</v>
      </c>
      <c r="I426" s="19">
        <v>504922</v>
      </c>
    </row>
    <row r="427" spans="2:9" x14ac:dyDescent="0.25">
      <c r="B427" s="19" t="s">
        <v>49</v>
      </c>
      <c r="C427" s="20">
        <v>10066</v>
      </c>
      <c r="D427" s="20">
        <v>20995</v>
      </c>
      <c r="E427" s="20">
        <v>190</v>
      </c>
      <c r="F427" s="20">
        <v>184</v>
      </c>
      <c r="G427" s="20">
        <v>920</v>
      </c>
      <c r="H427" s="20">
        <v>11726</v>
      </c>
      <c r="I427" s="19">
        <v>44081</v>
      </c>
    </row>
    <row r="428" spans="2:9" x14ac:dyDescent="0.25">
      <c r="B428" s="19" t="s">
        <v>50</v>
      </c>
      <c r="C428" s="20">
        <v>12770</v>
      </c>
      <c r="D428" s="20">
        <v>10045</v>
      </c>
      <c r="E428" s="20">
        <v>105576</v>
      </c>
      <c r="F428" s="20">
        <v>135675</v>
      </c>
      <c r="G428" s="20">
        <v>3854</v>
      </c>
      <c r="H428" s="20">
        <v>122783</v>
      </c>
      <c r="I428" s="19">
        <v>390703</v>
      </c>
    </row>
    <row r="429" spans="2:9" x14ac:dyDescent="0.25">
      <c r="B429" s="19" t="s">
        <v>108</v>
      </c>
      <c r="C429" s="20">
        <v>2065</v>
      </c>
      <c r="D429" s="20">
        <v>5857</v>
      </c>
      <c r="E429" s="20">
        <v>58634</v>
      </c>
      <c r="F429" s="20">
        <v>12164</v>
      </c>
      <c r="G429" s="20">
        <v>679</v>
      </c>
      <c r="H429" s="20">
        <v>234</v>
      </c>
      <c r="I429" s="19">
        <v>79633</v>
      </c>
    </row>
    <row r="430" spans="2:9" x14ac:dyDescent="0.25">
      <c r="B430" s="19" t="s">
        <v>109</v>
      </c>
      <c r="C430" s="20">
        <v>8360</v>
      </c>
      <c r="D430" s="20">
        <v>182465</v>
      </c>
      <c r="E430" s="20">
        <v>12229</v>
      </c>
      <c r="F430" s="20">
        <v>717</v>
      </c>
      <c r="G430" s="20">
        <v>1274</v>
      </c>
      <c r="H430" s="20">
        <v>251</v>
      </c>
      <c r="I430" s="19">
        <v>205296</v>
      </c>
    </row>
    <row r="431" spans="2:9" x14ac:dyDescent="0.25">
      <c r="B431" s="19" t="s">
        <v>156</v>
      </c>
      <c r="C431" s="20">
        <v>102</v>
      </c>
      <c r="D431" s="20">
        <v>92</v>
      </c>
      <c r="E431" s="20">
        <v>7</v>
      </c>
      <c r="F431" s="20">
        <v>34</v>
      </c>
      <c r="G431" s="20">
        <v>2</v>
      </c>
      <c r="H431" s="20">
        <v>0</v>
      </c>
      <c r="I431" s="19">
        <v>237</v>
      </c>
    </row>
    <row r="432" spans="2:9" x14ac:dyDescent="0.25">
      <c r="B432" s="19" t="s">
        <v>76</v>
      </c>
      <c r="C432" s="20">
        <v>2733</v>
      </c>
      <c r="D432" s="20">
        <v>353</v>
      </c>
      <c r="E432" s="20">
        <v>0</v>
      </c>
      <c r="F432" s="20">
        <v>12</v>
      </c>
      <c r="G432" s="20">
        <v>0</v>
      </c>
      <c r="H432" s="20">
        <v>266</v>
      </c>
      <c r="I432" s="19">
        <v>3364</v>
      </c>
    </row>
    <row r="433" spans="2:9" x14ac:dyDescent="0.25">
      <c r="B433" s="19" t="s">
        <v>178</v>
      </c>
      <c r="C433" s="20">
        <v>31859</v>
      </c>
      <c r="D433" s="20">
        <v>24051</v>
      </c>
      <c r="E433" s="20">
        <v>31824</v>
      </c>
      <c r="F433" s="20">
        <v>6090</v>
      </c>
      <c r="G433" s="20">
        <v>73</v>
      </c>
      <c r="H433" s="20">
        <v>432</v>
      </c>
      <c r="I433" s="19">
        <v>94329</v>
      </c>
    </row>
    <row r="434" spans="2:9" x14ac:dyDescent="0.25">
      <c r="B434" s="19" t="s">
        <v>74</v>
      </c>
      <c r="C434" s="20">
        <v>9584</v>
      </c>
      <c r="D434" s="20">
        <v>9712</v>
      </c>
      <c r="E434" s="20">
        <v>126</v>
      </c>
      <c r="F434" s="20">
        <v>64</v>
      </c>
      <c r="G434" s="20">
        <v>4</v>
      </c>
      <c r="H434" s="20">
        <v>16</v>
      </c>
      <c r="I434" s="19">
        <v>19506</v>
      </c>
    </row>
    <row r="435" spans="2:9" x14ac:dyDescent="0.25">
      <c r="B435" s="19" t="s">
        <v>112</v>
      </c>
      <c r="C435" s="20">
        <v>8291</v>
      </c>
      <c r="D435" s="20">
        <v>27611</v>
      </c>
      <c r="E435" s="20">
        <v>6755</v>
      </c>
      <c r="F435" s="20">
        <v>4523</v>
      </c>
      <c r="G435" s="20">
        <v>549</v>
      </c>
      <c r="H435" s="20">
        <v>92154</v>
      </c>
      <c r="I435" s="19">
        <v>139883</v>
      </c>
    </row>
    <row r="436" spans="2:9" x14ac:dyDescent="0.25">
      <c r="B436" s="19" t="s">
        <v>180</v>
      </c>
      <c r="C436" s="20">
        <v>104</v>
      </c>
      <c r="D436" s="20">
        <v>10</v>
      </c>
      <c r="E436" s="20">
        <v>1</v>
      </c>
      <c r="F436" s="20">
        <v>66</v>
      </c>
      <c r="G436" s="20">
        <v>0</v>
      </c>
      <c r="H436" s="20">
        <v>7</v>
      </c>
      <c r="I436" s="19">
        <v>188</v>
      </c>
    </row>
    <row r="437" spans="2:9" x14ac:dyDescent="0.25">
      <c r="B437" s="19" t="s">
        <v>140</v>
      </c>
      <c r="C437" s="20">
        <v>335</v>
      </c>
      <c r="D437" s="20">
        <v>6786</v>
      </c>
      <c r="E437" s="20">
        <v>316</v>
      </c>
      <c r="F437" s="20">
        <v>30</v>
      </c>
      <c r="G437" s="20">
        <v>0</v>
      </c>
      <c r="H437" s="20">
        <v>5</v>
      </c>
      <c r="I437" s="19">
        <v>7472</v>
      </c>
    </row>
    <row r="438" spans="2:9" x14ac:dyDescent="0.25">
      <c r="B438" s="19" t="s">
        <v>179</v>
      </c>
      <c r="C438" s="20">
        <v>39709</v>
      </c>
      <c r="D438" s="20">
        <v>4517</v>
      </c>
      <c r="E438" s="20">
        <v>612</v>
      </c>
      <c r="F438" s="20">
        <v>40</v>
      </c>
      <c r="G438" s="20">
        <v>104</v>
      </c>
      <c r="H438" s="20">
        <v>151</v>
      </c>
      <c r="I438" s="19">
        <v>45133</v>
      </c>
    </row>
    <row r="439" spans="2:9" x14ac:dyDescent="0.25">
      <c r="B439" s="19" t="s">
        <v>84</v>
      </c>
      <c r="C439" s="20">
        <v>47134</v>
      </c>
      <c r="D439" s="20">
        <v>43514</v>
      </c>
      <c r="E439" s="20">
        <v>75428</v>
      </c>
      <c r="F439" s="20">
        <v>17967</v>
      </c>
      <c r="G439" s="20">
        <v>291</v>
      </c>
      <c r="H439" s="20">
        <v>192</v>
      </c>
      <c r="I439" s="19">
        <v>184526</v>
      </c>
    </row>
    <row r="440" spans="2:9" x14ac:dyDescent="0.25">
      <c r="B440" s="19" t="s">
        <v>114</v>
      </c>
      <c r="C440" s="20">
        <v>13544</v>
      </c>
      <c r="D440" s="20">
        <v>20968</v>
      </c>
      <c r="E440" s="20">
        <v>10514</v>
      </c>
      <c r="F440" s="20">
        <v>2942</v>
      </c>
      <c r="G440" s="20">
        <v>1791</v>
      </c>
      <c r="H440" s="20">
        <v>9183</v>
      </c>
      <c r="I440" s="19">
        <v>58942</v>
      </c>
    </row>
    <row r="441" spans="2:9" x14ac:dyDescent="0.25">
      <c r="B441" s="19" t="s">
        <v>115</v>
      </c>
      <c r="C441" s="20">
        <v>33512</v>
      </c>
      <c r="D441" s="20">
        <v>200371</v>
      </c>
      <c r="E441" s="20">
        <v>9772</v>
      </c>
      <c r="F441" s="20">
        <v>1533</v>
      </c>
      <c r="G441" s="20">
        <v>474</v>
      </c>
      <c r="H441" s="20">
        <v>303</v>
      </c>
      <c r="I441" s="19">
        <v>245965</v>
      </c>
    </row>
    <row r="442" spans="2:9" x14ac:dyDescent="0.25">
      <c r="B442" s="19" t="s">
        <v>116</v>
      </c>
      <c r="C442" s="20">
        <v>19653</v>
      </c>
      <c r="D442" s="20">
        <v>13270</v>
      </c>
      <c r="E442" s="20">
        <v>26379</v>
      </c>
      <c r="F442" s="20">
        <v>1105</v>
      </c>
      <c r="G442" s="20">
        <v>154</v>
      </c>
      <c r="H442" s="20">
        <v>344</v>
      </c>
      <c r="I442" s="19">
        <v>60905</v>
      </c>
    </row>
    <row r="443" spans="2:9" x14ac:dyDescent="0.25">
      <c r="B443" s="19" t="s">
        <v>117</v>
      </c>
      <c r="C443" s="20">
        <v>125</v>
      </c>
      <c r="D443" s="20">
        <v>606</v>
      </c>
      <c r="E443" s="20">
        <v>1992</v>
      </c>
      <c r="F443" s="20">
        <v>84</v>
      </c>
      <c r="G443" s="20">
        <v>3</v>
      </c>
      <c r="H443" s="20">
        <v>1</v>
      </c>
      <c r="I443" s="19">
        <v>2811</v>
      </c>
    </row>
    <row r="444" spans="2:9" x14ac:dyDescent="0.25">
      <c r="B444" s="19" t="s">
        <v>187</v>
      </c>
      <c r="C444" s="20">
        <v>43649</v>
      </c>
      <c r="D444" s="20">
        <v>858</v>
      </c>
      <c r="E444" s="20">
        <v>591</v>
      </c>
      <c r="F444" s="20">
        <v>327</v>
      </c>
      <c r="G444" s="20">
        <v>64</v>
      </c>
      <c r="H444" s="20">
        <v>29</v>
      </c>
      <c r="I444" s="19">
        <v>45518</v>
      </c>
    </row>
    <row r="445" spans="2:9" x14ac:dyDescent="0.25">
      <c r="B445" s="19" t="s">
        <v>119</v>
      </c>
      <c r="C445" s="20">
        <v>130027</v>
      </c>
      <c r="D445" s="20">
        <v>3156</v>
      </c>
      <c r="E445" s="20">
        <v>3433</v>
      </c>
      <c r="F445" s="20">
        <v>1046</v>
      </c>
      <c r="G445" s="20">
        <v>110</v>
      </c>
      <c r="H445" s="20">
        <v>465</v>
      </c>
      <c r="I445" s="19">
        <v>138237</v>
      </c>
    </row>
    <row r="446" spans="2:9" x14ac:dyDescent="0.25">
      <c r="B446" s="19" t="s">
        <v>120</v>
      </c>
      <c r="C446" s="20">
        <v>72736</v>
      </c>
      <c r="D446" s="20">
        <v>9476</v>
      </c>
      <c r="E446" s="20">
        <v>1526</v>
      </c>
      <c r="F446" s="20">
        <v>215</v>
      </c>
      <c r="G446" s="20">
        <v>44</v>
      </c>
      <c r="H446" s="20">
        <v>214</v>
      </c>
      <c r="I446" s="19">
        <v>84211</v>
      </c>
    </row>
    <row r="447" spans="2:9" x14ac:dyDescent="0.25">
      <c r="B447" s="19" t="s">
        <v>121</v>
      </c>
      <c r="C447" s="20">
        <v>37470</v>
      </c>
      <c r="D447" s="20">
        <v>3377</v>
      </c>
      <c r="E447" s="20">
        <v>2079</v>
      </c>
      <c r="F447" s="20">
        <v>31</v>
      </c>
      <c r="G447" s="20">
        <v>110</v>
      </c>
      <c r="H447" s="20">
        <v>72</v>
      </c>
      <c r="I447" s="19">
        <v>43139</v>
      </c>
    </row>
    <row r="448" spans="2:9" x14ac:dyDescent="0.25">
      <c r="B448" s="19" t="s">
        <v>141</v>
      </c>
      <c r="C448" s="20">
        <v>11407</v>
      </c>
      <c r="D448" s="20">
        <v>717</v>
      </c>
      <c r="E448" s="20">
        <v>106</v>
      </c>
      <c r="F448" s="20">
        <v>36</v>
      </c>
      <c r="G448" s="20">
        <v>0</v>
      </c>
      <c r="H448" s="20">
        <v>0</v>
      </c>
      <c r="I448" s="19">
        <v>12266</v>
      </c>
    </row>
    <row r="449" spans="2:9" x14ac:dyDescent="0.25">
      <c r="B449" s="19" t="s">
        <v>142</v>
      </c>
      <c r="C449" s="20">
        <v>2544</v>
      </c>
      <c r="D449" s="20">
        <v>3784</v>
      </c>
      <c r="E449" s="20">
        <v>62</v>
      </c>
      <c r="F449" s="20">
        <v>29</v>
      </c>
      <c r="G449" s="20">
        <v>0</v>
      </c>
      <c r="H449" s="20">
        <v>1</v>
      </c>
      <c r="I449" s="19">
        <v>6420</v>
      </c>
    </row>
    <row r="450" spans="2:9" x14ac:dyDescent="0.25">
      <c r="B450" s="19" t="s">
        <v>171</v>
      </c>
      <c r="C450" s="20">
        <v>824</v>
      </c>
      <c r="D450" s="20">
        <v>34</v>
      </c>
      <c r="E450" s="20">
        <v>2</v>
      </c>
      <c r="F450" s="20">
        <v>0</v>
      </c>
      <c r="G450" s="20">
        <v>0</v>
      </c>
      <c r="H450" s="20">
        <v>0</v>
      </c>
      <c r="I450" s="19">
        <v>860</v>
      </c>
    </row>
    <row r="451" spans="2:9" x14ac:dyDescent="0.25">
      <c r="B451" s="19" t="s">
        <v>122</v>
      </c>
      <c r="C451" s="20">
        <v>10685</v>
      </c>
      <c r="D451" s="20">
        <v>5767</v>
      </c>
      <c r="E451" s="20">
        <v>7933</v>
      </c>
      <c r="F451" s="20">
        <v>1156</v>
      </c>
      <c r="G451" s="20">
        <v>594</v>
      </c>
      <c r="H451" s="20">
        <v>9602</v>
      </c>
      <c r="I451" s="19">
        <v>35737</v>
      </c>
    </row>
    <row r="452" spans="2:9" x14ac:dyDescent="0.25">
      <c r="B452" s="19" t="s">
        <v>123</v>
      </c>
      <c r="C452" s="20">
        <v>11559</v>
      </c>
      <c r="D452" s="20">
        <v>9355</v>
      </c>
      <c r="E452" s="20">
        <v>17095</v>
      </c>
      <c r="F452" s="20">
        <v>10088</v>
      </c>
      <c r="G452" s="20">
        <v>987</v>
      </c>
      <c r="H452" s="20">
        <v>4118</v>
      </c>
      <c r="I452" s="19">
        <v>53202</v>
      </c>
    </row>
    <row r="453" spans="2:9" x14ac:dyDescent="0.25">
      <c r="B453" s="19" t="s">
        <v>144</v>
      </c>
      <c r="C453" s="20">
        <v>22922</v>
      </c>
      <c r="D453" s="20">
        <v>2147</v>
      </c>
      <c r="E453" s="20">
        <v>199</v>
      </c>
      <c r="F453" s="20">
        <v>64</v>
      </c>
      <c r="G453" s="20">
        <v>2</v>
      </c>
      <c r="H453" s="20">
        <v>264</v>
      </c>
      <c r="I453" s="19">
        <v>25598</v>
      </c>
    </row>
    <row r="454" spans="2:9" x14ac:dyDescent="0.25">
      <c r="B454" s="19" t="s">
        <v>124</v>
      </c>
      <c r="C454" s="20">
        <v>1431</v>
      </c>
      <c r="D454" s="20">
        <v>4269</v>
      </c>
      <c r="E454" s="20">
        <v>570</v>
      </c>
      <c r="F454" s="20">
        <v>49</v>
      </c>
      <c r="G454" s="20">
        <v>0</v>
      </c>
      <c r="H454" s="20">
        <v>0</v>
      </c>
      <c r="I454" s="19">
        <v>6319</v>
      </c>
    </row>
    <row r="455" spans="2:9" x14ac:dyDescent="0.25">
      <c r="B455" s="19" t="s">
        <v>145</v>
      </c>
      <c r="C455" s="20">
        <v>106</v>
      </c>
      <c r="D455" s="20">
        <v>25</v>
      </c>
      <c r="E455" s="20">
        <v>16</v>
      </c>
      <c r="F455" s="20">
        <v>53</v>
      </c>
      <c r="G455" s="20">
        <v>0</v>
      </c>
      <c r="H455" s="20">
        <v>54</v>
      </c>
      <c r="I455" s="19">
        <v>254</v>
      </c>
    </row>
    <row r="456" spans="2:9" x14ac:dyDescent="0.25">
      <c r="B456" s="19" t="s">
        <v>146</v>
      </c>
      <c r="C456" s="20">
        <v>5</v>
      </c>
      <c r="D456" s="20">
        <v>0</v>
      </c>
      <c r="E456" s="20">
        <v>2</v>
      </c>
      <c r="F456" s="20">
        <v>2</v>
      </c>
      <c r="G456" s="20">
        <v>0</v>
      </c>
      <c r="H456" s="20">
        <v>0</v>
      </c>
      <c r="I456" s="19">
        <v>9</v>
      </c>
    </row>
    <row r="457" spans="2:9" x14ac:dyDescent="0.25">
      <c r="B457" s="19" t="s">
        <v>147</v>
      </c>
      <c r="C457" s="20">
        <v>14953</v>
      </c>
      <c r="D457" s="20">
        <v>2091</v>
      </c>
      <c r="E457" s="20">
        <v>738</v>
      </c>
      <c r="F457" s="20">
        <v>244</v>
      </c>
      <c r="G457" s="20">
        <v>99</v>
      </c>
      <c r="H457" s="20">
        <v>0</v>
      </c>
      <c r="I457" s="19">
        <v>18125</v>
      </c>
    </row>
    <row r="458" spans="2:9" x14ac:dyDescent="0.25">
      <c r="B458" s="19" t="s">
        <v>181</v>
      </c>
      <c r="C458" s="20">
        <v>274</v>
      </c>
      <c r="D458" s="20">
        <v>5</v>
      </c>
      <c r="E458" s="20">
        <v>1</v>
      </c>
      <c r="F458" s="20">
        <v>1</v>
      </c>
      <c r="G458" s="20">
        <v>0</v>
      </c>
      <c r="H458" s="20">
        <v>1</v>
      </c>
      <c r="I458" s="19">
        <v>282</v>
      </c>
    </row>
    <row r="459" spans="2:9" x14ac:dyDescent="0.25">
      <c r="B459" s="19" t="s">
        <v>126</v>
      </c>
      <c r="C459" s="20">
        <v>72</v>
      </c>
      <c r="D459" s="20">
        <v>5</v>
      </c>
      <c r="E459" s="20">
        <v>3</v>
      </c>
      <c r="F459" s="20">
        <v>0</v>
      </c>
      <c r="G459" s="20">
        <v>0</v>
      </c>
      <c r="H459" s="20">
        <v>0</v>
      </c>
      <c r="I459" s="19">
        <v>80</v>
      </c>
    </row>
    <row r="460" spans="2:9" x14ac:dyDescent="0.25">
      <c r="B460" s="19" t="s">
        <v>186</v>
      </c>
      <c r="C460" s="20">
        <v>397</v>
      </c>
      <c r="D460" s="20">
        <v>14</v>
      </c>
      <c r="E460" s="20">
        <v>5</v>
      </c>
      <c r="F460" s="20">
        <v>10</v>
      </c>
      <c r="G460" s="20">
        <v>0</v>
      </c>
      <c r="H460" s="20">
        <v>1</v>
      </c>
      <c r="I460" s="19">
        <v>427</v>
      </c>
    </row>
    <row r="461" spans="2:9" x14ac:dyDescent="0.25">
      <c r="B461" s="19" t="s">
        <v>128</v>
      </c>
      <c r="C461" s="20">
        <v>409</v>
      </c>
      <c r="D461" s="20">
        <v>719</v>
      </c>
      <c r="E461" s="20">
        <v>1658</v>
      </c>
      <c r="F461" s="20">
        <v>3232</v>
      </c>
      <c r="G461" s="20">
        <v>109</v>
      </c>
      <c r="H461" s="20">
        <v>111</v>
      </c>
      <c r="I461" s="19">
        <v>6238</v>
      </c>
    </row>
    <row r="462" spans="2:9" x14ac:dyDescent="0.25">
      <c r="B462" s="19" t="s">
        <v>169</v>
      </c>
      <c r="C462" s="20">
        <v>25193</v>
      </c>
      <c r="D462" s="20">
        <v>2168</v>
      </c>
      <c r="E462" s="20">
        <v>1018</v>
      </c>
      <c r="F462" s="20">
        <v>317</v>
      </c>
      <c r="G462" s="20">
        <v>0</v>
      </c>
      <c r="H462" s="20">
        <v>7</v>
      </c>
      <c r="I462" s="19">
        <v>28703</v>
      </c>
    </row>
    <row r="463" spans="2:9" x14ac:dyDescent="0.25">
      <c r="B463" s="19" t="s">
        <v>129</v>
      </c>
      <c r="C463" s="20">
        <v>2869</v>
      </c>
      <c r="D463" s="20">
        <v>724</v>
      </c>
      <c r="E463" s="20">
        <v>117</v>
      </c>
      <c r="F463" s="20">
        <v>7</v>
      </c>
      <c r="G463" s="20">
        <v>0</v>
      </c>
      <c r="H463" s="20">
        <v>6</v>
      </c>
      <c r="I463" s="19">
        <v>3723</v>
      </c>
    </row>
    <row r="464" spans="2:9" x14ac:dyDescent="0.25">
      <c r="B464" s="19" t="s">
        <v>148</v>
      </c>
      <c r="C464" s="20">
        <v>218</v>
      </c>
      <c r="D464" s="20">
        <v>765</v>
      </c>
      <c r="E464" s="20">
        <v>1868</v>
      </c>
      <c r="F464" s="20">
        <v>345</v>
      </c>
      <c r="G464" s="20">
        <v>3</v>
      </c>
      <c r="H464" s="20">
        <v>0</v>
      </c>
      <c r="I464" s="19">
        <v>3199</v>
      </c>
    </row>
    <row r="465" spans="2:9" x14ac:dyDescent="0.25">
      <c r="B465" s="19" t="s">
        <v>130</v>
      </c>
      <c r="C465" s="20">
        <v>9594</v>
      </c>
      <c r="D465" s="20">
        <v>866</v>
      </c>
      <c r="E465" s="20">
        <v>86</v>
      </c>
      <c r="F465" s="20">
        <v>108</v>
      </c>
      <c r="G465" s="20">
        <v>48</v>
      </c>
      <c r="H465" s="20">
        <v>179</v>
      </c>
      <c r="I465" s="19">
        <v>10881</v>
      </c>
    </row>
    <row r="466" spans="2:9" x14ac:dyDescent="0.25">
      <c r="B466" s="19" t="s">
        <v>77</v>
      </c>
      <c r="C466" s="20">
        <v>592</v>
      </c>
      <c r="D466" s="20">
        <v>796</v>
      </c>
      <c r="E466" s="20">
        <v>3673</v>
      </c>
      <c r="F466" s="20">
        <v>1980</v>
      </c>
      <c r="G466" s="20">
        <v>120</v>
      </c>
      <c r="H466" s="20">
        <v>275</v>
      </c>
      <c r="I466" s="19">
        <v>7436</v>
      </c>
    </row>
    <row r="467" spans="2:9" x14ac:dyDescent="0.25">
      <c r="B467" s="19" t="s">
        <v>131</v>
      </c>
      <c r="C467" s="20">
        <v>14898</v>
      </c>
      <c r="D467" s="20">
        <v>2170</v>
      </c>
      <c r="E467" s="20">
        <v>341</v>
      </c>
      <c r="F467" s="20">
        <v>496</v>
      </c>
      <c r="G467" s="20">
        <v>4</v>
      </c>
      <c r="H467" s="20">
        <v>9</v>
      </c>
      <c r="I467" s="19">
        <v>17918</v>
      </c>
    </row>
    <row r="468" spans="2:9" x14ac:dyDescent="0.25">
      <c r="B468" s="19" t="s">
        <v>132</v>
      </c>
      <c r="C468" s="20">
        <v>15</v>
      </c>
      <c r="D468" s="20">
        <v>63</v>
      </c>
      <c r="E468" s="20">
        <v>46859</v>
      </c>
      <c r="F468" s="20">
        <v>6760</v>
      </c>
      <c r="G468" s="20">
        <v>640</v>
      </c>
      <c r="H468" s="20">
        <v>83913</v>
      </c>
      <c r="I468" s="19">
        <v>138250</v>
      </c>
    </row>
    <row r="469" spans="2:9" x14ac:dyDescent="0.25">
      <c r="B469" s="19" t="s">
        <v>133</v>
      </c>
      <c r="C469" s="20">
        <v>2820</v>
      </c>
      <c r="D469" s="20">
        <v>924</v>
      </c>
      <c r="E469" s="20">
        <v>5375</v>
      </c>
      <c r="F469" s="20">
        <v>222</v>
      </c>
      <c r="G469" s="20">
        <v>41</v>
      </c>
      <c r="H469" s="20">
        <v>45</v>
      </c>
      <c r="I469" s="19">
        <v>9427</v>
      </c>
    </row>
    <row r="470" spans="2:9" x14ac:dyDescent="0.25">
      <c r="B470" s="19" t="s">
        <v>134</v>
      </c>
      <c r="C470" s="20">
        <v>1069</v>
      </c>
      <c r="D470" s="20">
        <v>1150</v>
      </c>
      <c r="E470" s="20">
        <v>6599</v>
      </c>
      <c r="F470" s="20">
        <v>415</v>
      </c>
      <c r="G470" s="20">
        <v>2</v>
      </c>
      <c r="H470" s="20">
        <v>18</v>
      </c>
      <c r="I470" s="19">
        <v>9253</v>
      </c>
    </row>
    <row r="471" spans="2:9" x14ac:dyDescent="0.25">
      <c r="B471" s="19" t="s">
        <v>182</v>
      </c>
      <c r="C471" s="20">
        <v>0</v>
      </c>
      <c r="D471" s="20">
        <v>126</v>
      </c>
      <c r="E471" s="20">
        <v>1</v>
      </c>
      <c r="F471" s="20">
        <v>2</v>
      </c>
      <c r="G471" s="20">
        <v>20</v>
      </c>
      <c r="H471" s="20">
        <v>19</v>
      </c>
      <c r="I471" s="19">
        <v>168</v>
      </c>
    </row>
    <row r="472" spans="2:9" x14ac:dyDescent="0.25">
      <c r="B472" s="19" t="s">
        <v>170</v>
      </c>
      <c r="C472" s="20">
        <v>167</v>
      </c>
      <c r="D472" s="20">
        <v>302</v>
      </c>
      <c r="E472" s="20">
        <v>561</v>
      </c>
      <c r="F472" s="20">
        <v>304</v>
      </c>
      <c r="G472" s="20">
        <v>1</v>
      </c>
      <c r="H472" s="20">
        <v>16</v>
      </c>
      <c r="I472" s="19">
        <v>1351</v>
      </c>
    </row>
    <row r="473" spans="2:9" x14ac:dyDescent="0.25">
      <c r="B473" s="19"/>
      <c r="C473" s="20"/>
      <c r="D473" s="20"/>
      <c r="E473" s="20"/>
      <c r="F473" s="20"/>
      <c r="G473" s="20"/>
      <c r="H473" s="20"/>
      <c r="I473" s="19"/>
    </row>
    <row r="474" spans="2:9" x14ac:dyDescent="0.25">
      <c r="B474" s="19"/>
      <c r="C474" s="20"/>
      <c r="D474" s="20"/>
      <c r="E474" s="20"/>
      <c r="F474" s="20"/>
      <c r="G474" s="20"/>
      <c r="H474" s="20"/>
      <c r="I474" s="19"/>
    </row>
    <row r="475" spans="2:9" x14ac:dyDescent="0.25">
      <c r="B475" s="19"/>
      <c r="C475" s="20"/>
      <c r="D475" s="20"/>
      <c r="E475" s="20"/>
      <c r="F475" s="20"/>
      <c r="G475" s="20"/>
      <c r="H475" s="20"/>
      <c r="I475" s="19"/>
    </row>
    <row r="476" spans="2:9" x14ac:dyDescent="0.25">
      <c r="B476" s="19"/>
      <c r="C476" s="20"/>
      <c r="D476" s="20"/>
      <c r="E476" s="20"/>
      <c r="F476" s="20"/>
      <c r="G476" s="20"/>
      <c r="H476" s="20"/>
      <c r="I476" s="19"/>
    </row>
    <row r="477" spans="2:9" x14ac:dyDescent="0.25">
      <c r="B477" s="19"/>
      <c r="C477" s="20"/>
      <c r="D477" s="20"/>
      <c r="E477" s="20"/>
      <c r="F477" s="20"/>
      <c r="G477" s="20"/>
      <c r="H477" s="20"/>
      <c r="I477" s="19"/>
    </row>
    <row r="478" spans="2:9" x14ac:dyDescent="0.25">
      <c r="B478" s="19"/>
      <c r="C478" s="20"/>
      <c r="D478" s="20"/>
      <c r="E478" s="20"/>
      <c r="F478" s="20"/>
      <c r="G478" s="20"/>
      <c r="H478" s="20"/>
      <c r="I478" s="19"/>
    </row>
    <row r="479" spans="2:9" x14ac:dyDescent="0.25">
      <c r="B479" s="19"/>
      <c r="C479" s="20"/>
      <c r="D479" s="20"/>
      <c r="E479" s="20"/>
      <c r="F479" s="20"/>
      <c r="G479" s="20"/>
      <c r="H479" s="20"/>
      <c r="I479" s="19"/>
    </row>
    <row r="480" spans="2:9" x14ac:dyDescent="0.25">
      <c r="B480" s="19"/>
      <c r="C480" s="20"/>
      <c r="D480" s="20"/>
      <c r="E480" s="20"/>
      <c r="F480" s="20"/>
      <c r="G480" s="20"/>
      <c r="H480" s="20"/>
      <c r="I480" s="19"/>
    </row>
    <row r="481" spans="2:10" x14ac:dyDescent="0.25">
      <c r="B481" s="19"/>
      <c r="C481" s="20"/>
      <c r="D481" s="20"/>
      <c r="E481" s="20"/>
      <c r="F481" s="20"/>
      <c r="G481" s="20"/>
      <c r="H481" s="20"/>
      <c r="I481" s="19"/>
    </row>
    <row r="482" spans="2:10" x14ac:dyDescent="0.25">
      <c r="B482" s="19" t="s">
        <v>8</v>
      </c>
      <c r="C482" s="19">
        <f>SUM(C392:C481)</f>
        <v>67734365</v>
      </c>
      <c r="D482" s="19">
        <f t="shared" ref="D482:H482" si="6">SUM(D392:D481)</f>
        <v>8187442</v>
      </c>
      <c r="E482" s="19">
        <f t="shared" si="6"/>
        <v>5693064</v>
      </c>
      <c r="F482" s="19">
        <f t="shared" si="6"/>
        <v>1838688</v>
      </c>
      <c r="G482" s="19">
        <f t="shared" si="6"/>
        <v>306216</v>
      </c>
      <c r="H482" s="19">
        <f t="shared" si="6"/>
        <v>1015714</v>
      </c>
      <c r="I482" s="19">
        <f>SUM(I392:I481)</f>
        <v>84775489</v>
      </c>
    </row>
    <row r="483" spans="2:10" ht="15.75" thickBot="1" x14ac:dyDescent="0.3">
      <c r="B483" s="26"/>
      <c r="C483" s="27"/>
      <c r="D483" s="27"/>
      <c r="E483" s="27"/>
      <c r="F483" s="27"/>
      <c r="G483" s="27"/>
      <c r="H483" s="27"/>
      <c r="I483" s="27"/>
      <c r="J483" s="28"/>
    </row>
    <row r="484" spans="2:10" ht="16.5" thickBot="1" x14ac:dyDescent="0.3">
      <c r="B484" s="48" t="s">
        <v>75</v>
      </c>
      <c r="C484" s="49"/>
      <c r="D484" s="49"/>
      <c r="E484" s="49"/>
      <c r="F484" s="49"/>
      <c r="G484" s="49"/>
      <c r="H484" s="50"/>
      <c r="I484" s="61" t="str">
        <f>$I$27</f>
        <v>ACUMULAT DESEMBRE 2022</v>
      </c>
    </row>
    <row r="485" spans="2:10" x14ac:dyDescent="0.25">
      <c r="B485" s="17" t="s">
        <v>31</v>
      </c>
      <c r="C485" s="18" t="s">
        <v>32</v>
      </c>
      <c r="D485" s="18" t="s">
        <v>33</v>
      </c>
      <c r="E485" s="18" t="s">
        <v>34</v>
      </c>
      <c r="F485" s="18" t="s">
        <v>35</v>
      </c>
      <c r="G485" s="18" t="s">
        <v>36</v>
      </c>
      <c r="H485" s="18" t="s">
        <v>37</v>
      </c>
      <c r="I485" s="18" t="s">
        <v>8</v>
      </c>
    </row>
    <row r="486" spans="2:10" x14ac:dyDescent="0.25">
      <c r="B486" s="19" t="s">
        <v>38</v>
      </c>
      <c r="C486" s="20">
        <v>654721</v>
      </c>
      <c r="D486" s="20">
        <v>9118</v>
      </c>
      <c r="E486" s="20">
        <v>39549</v>
      </c>
      <c r="F486" s="20">
        <v>11920</v>
      </c>
      <c r="G486" s="20">
        <v>1187</v>
      </c>
      <c r="H486" s="20">
        <v>1014</v>
      </c>
      <c r="I486" s="19">
        <v>717509</v>
      </c>
    </row>
    <row r="487" spans="2:10" x14ac:dyDescent="0.25">
      <c r="B487" s="19" t="s">
        <v>39</v>
      </c>
      <c r="C487" s="20">
        <v>170123</v>
      </c>
      <c r="D487" s="20">
        <v>1403</v>
      </c>
      <c r="E487" s="20">
        <v>4914</v>
      </c>
      <c r="F487" s="20">
        <v>1467</v>
      </c>
      <c r="G487" s="20">
        <v>136</v>
      </c>
      <c r="H487" s="20">
        <v>125</v>
      </c>
      <c r="I487" s="19">
        <v>178168</v>
      </c>
    </row>
    <row r="488" spans="2:10" x14ac:dyDescent="0.25">
      <c r="B488" s="19" t="s">
        <v>40</v>
      </c>
      <c r="C488" s="20">
        <v>119263</v>
      </c>
      <c r="D488" s="20">
        <v>16812</v>
      </c>
      <c r="E488" s="20">
        <v>15999</v>
      </c>
      <c r="F488" s="20">
        <v>1829</v>
      </c>
      <c r="G488" s="20">
        <v>1126</v>
      </c>
      <c r="H488" s="20">
        <v>553</v>
      </c>
      <c r="I488" s="19">
        <v>155582</v>
      </c>
    </row>
    <row r="489" spans="2:10" x14ac:dyDescent="0.25">
      <c r="B489" s="19" t="s">
        <v>41</v>
      </c>
      <c r="C489" s="20">
        <v>92758</v>
      </c>
      <c r="D489" s="20">
        <v>20784</v>
      </c>
      <c r="E489" s="20">
        <v>53274</v>
      </c>
      <c r="F489" s="20">
        <v>12589</v>
      </c>
      <c r="G489" s="20">
        <v>5026</v>
      </c>
      <c r="H489" s="20">
        <v>2611</v>
      </c>
      <c r="I489" s="19">
        <v>187042</v>
      </c>
    </row>
    <row r="490" spans="2:10" x14ac:dyDescent="0.25">
      <c r="B490" s="19" t="s">
        <v>42</v>
      </c>
      <c r="C490" s="20">
        <v>28280</v>
      </c>
      <c r="D490" s="20">
        <v>27</v>
      </c>
      <c r="E490" s="20">
        <v>257</v>
      </c>
      <c r="F490" s="20">
        <v>132</v>
      </c>
      <c r="G490" s="20">
        <v>20</v>
      </c>
      <c r="H490" s="20">
        <v>0</v>
      </c>
      <c r="I490" s="19">
        <v>28716</v>
      </c>
    </row>
    <row r="491" spans="2:10" x14ac:dyDescent="0.25">
      <c r="B491" s="19" t="s">
        <v>43</v>
      </c>
      <c r="C491" s="20">
        <v>8904</v>
      </c>
      <c r="D491" s="20">
        <v>420</v>
      </c>
      <c r="E491" s="20">
        <v>716</v>
      </c>
      <c r="F491" s="20">
        <v>443</v>
      </c>
      <c r="G491" s="20">
        <v>127</v>
      </c>
      <c r="H491" s="20">
        <v>65</v>
      </c>
      <c r="I491" s="19">
        <v>10675</v>
      </c>
    </row>
    <row r="492" spans="2:10" x14ac:dyDescent="0.25">
      <c r="B492" s="19" t="s">
        <v>90</v>
      </c>
      <c r="C492" s="20">
        <v>189</v>
      </c>
      <c r="D492" s="20">
        <v>0</v>
      </c>
      <c r="E492" s="20">
        <v>14</v>
      </c>
      <c r="F492" s="20">
        <v>43</v>
      </c>
      <c r="G492" s="20">
        <v>0</v>
      </c>
      <c r="H492" s="20">
        <v>0</v>
      </c>
      <c r="I492" s="19">
        <v>246</v>
      </c>
    </row>
    <row r="493" spans="2:10" x14ac:dyDescent="0.25">
      <c r="B493" s="19" t="s">
        <v>91</v>
      </c>
      <c r="C493" s="20">
        <v>33061</v>
      </c>
      <c r="D493" s="20">
        <v>709</v>
      </c>
      <c r="E493" s="20">
        <v>7427</v>
      </c>
      <c r="F493" s="20">
        <v>889</v>
      </c>
      <c r="G493" s="20">
        <v>16</v>
      </c>
      <c r="H493" s="20">
        <v>71</v>
      </c>
      <c r="I493" s="19">
        <v>42173</v>
      </c>
    </row>
    <row r="494" spans="2:10" x14ac:dyDescent="0.25">
      <c r="B494" s="19" t="s">
        <v>185</v>
      </c>
      <c r="C494" s="20">
        <v>33715</v>
      </c>
      <c r="D494" s="20">
        <v>68</v>
      </c>
      <c r="E494" s="20">
        <v>2050</v>
      </c>
      <c r="F494" s="20">
        <v>529</v>
      </c>
      <c r="G494" s="20">
        <v>21</v>
      </c>
      <c r="H494" s="20">
        <v>105</v>
      </c>
      <c r="I494" s="19">
        <v>36488</v>
      </c>
    </row>
    <row r="495" spans="2:10" x14ac:dyDescent="0.25">
      <c r="B495" s="19" t="s">
        <v>93</v>
      </c>
      <c r="C495" s="20">
        <v>28798</v>
      </c>
      <c r="D495" s="20">
        <v>62</v>
      </c>
      <c r="E495" s="20">
        <v>252</v>
      </c>
      <c r="F495" s="20">
        <v>303</v>
      </c>
      <c r="G495" s="20">
        <v>4</v>
      </c>
      <c r="H495" s="20">
        <v>4</v>
      </c>
      <c r="I495" s="19">
        <v>29423</v>
      </c>
    </row>
    <row r="496" spans="2:10" x14ac:dyDescent="0.25">
      <c r="B496" s="19" t="s">
        <v>94</v>
      </c>
      <c r="C496" s="20">
        <v>11408</v>
      </c>
      <c r="D496" s="20">
        <v>14</v>
      </c>
      <c r="E496" s="20">
        <v>666</v>
      </c>
      <c r="F496" s="20">
        <v>182</v>
      </c>
      <c r="G496" s="20">
        <v>3</v>
      </c>
      <c r="H496" s="20">
        <v>4</v>
      </c>
      <c r="I496" s="19">
        <v>12277</v>
      </c>
    </row>
    <row r="497" spans="2:9" x14ac:dyDescent="0.25">
      <c r="B497" s="19" t="s">
        <v>176</v>
      </c>
      <c r="C497" s="20">
        <v>1046</v>
      </c>
      <c r="D497" s="20">
        <v>0</v>
      </c>
      <c r="E497" s="20">
        <v>40</v>
      </c>
      <c r="F497" s="20">
        <v>12</v>
      </c>
      <c r="G497" s="20">
        <v>0</v>
      </c>
      <c r="H497" s="20">
        <v>0</v>
      </c>
      <c r="I497" s="19">
        <v>1098</v>
      </c>
    </row>
    <row r="498" spans="2:9" x14ac:dyDescent="0.25">
      <c r="B498" s="19" t="s">
        <v>44</v>
      </c>
      <c r="C498" s="20">
        <v>3810</v>
      </c>
      <c r="D498" s="20">
        <v>99</v>
      </c>
      <c r="E498" s="20">
        <v>226</v>
      </c>
      <c r="F498" s="20">
        <v>45</v>
      </c>
      <c r="G498" s="20">
        <v>0</v>
      </c>
      <c r="H498" s="20">
        <v>0</v>
      </c>
      <c r="I498" s="19">
        <v>4180</v>
      </c>
    </row>
    <row r="499" spans="2:9" x14ac:dyDescent="0.25">
      <c r="B499" s="19" t="s">
        <v>45</v>
      </c>
      <c r="C499" s="20">
        <v>4727</v>
      </c>
      <c r="D499" s="20">
        <v>677</v>
      </c>
      <c r="E499" s="20">
        <v>1773</v>
      </c>
      <c r="F499" s="20">
        <v>275</v>
      </c>
      <c r="G499" s="20">
        <v>0</v>
      </c>
      <c r="H499" s="20">
        <v>241</v>
      </c>
      <c r="I499" s="19">
        <v>7693</v>
      </c>
    </row>
    <row r="500" spans="2:9" x14ac:dyDescent="0.25">
      <c r="B500" s="19" t="s">
        <v>46</v>
      </c>
      <c r="C500" s="20">
        <v>1301</v>
      </c>
      <c r="D500" s="20">
        <v>224</v>
      </c>
      <c r="E500" s="20">
        <v>5392</v>
      </c>
      <c r="F500" s="20">
        <v>1266</v>
      </c>
      <c r="G500" s="20">
        <v>0</v>
      </c>
      <c r="H500" s="20">
        <v>0</v>
      </c>
      <c r="I500" s="19">
        <v>8183</v>
      </c>
    </row>
    <row r="501" spans="2:9" x14ac:dyDescent="0.25">
      <c r="B501" s="19" t="s">
        <v>47</v>
      </c>
      <c r="C501" s="20">
        <v>2734</v>
      </c>
      <c r="D501" s="20">
        <v>102</v>
      </c>
      <c r="E501" s="20">
        <v>1611</v>
      </c>
      <c r="F501" s="20">
        <v>327</v>
      </c>
      <c r="G501" s="20">
        <v>4</v>
      </c>
      <c r="H501" s="20">
        <v>0</v>
      </c>
      <c r="I501" s="19">
        <v>4778</v>
      </c>
    </row>
    <row r="502" spans="2:9" x14ac:dyDescent="0.25">
      <c r="B502" s="19" t="s">
        <v>96</v>
      </c>
      <c r="C502" s="20">
        <v>4002</v>
      </c>
      <c r="D502" s="20">
        <v>909</v>
      </c>
      <c r="E502" s="20">
        <v>790</v>
      </c>
      <c r="F502" s="20">
        <v>60</v>
      </c>
      <c r="G502" s="20">
        <v>8</v>
      </c>
      <c r="H502" s="20">
        <v>0</v>
      </c>
      <c r="I502" s="19">
        <v>5769</v>
      </c>
    </row>
    <row r="503" spans="2:9" x14ac:dyDescent="0.25">
      <c r="B503" s="19" t="s">
        <v>155</v>
      </c>
      <c r="C503" s="20">
        <v>717</v>
      </c>
      <c r="D503" s="20">
        <v>0</v>
      </c>
      <c r="E503" s="20">
        <v>0</v>
      </c>
      <c r="F503" s="20">
        <v>12</v>
      </c>
      <c r="G503" s="20">
        <v>0</v>
      </c>
      <c r="H503" s="20">
        <v>0</v>
      </c>
      <c r="I503" s="19">
        <v>729</v>
      </c>
    </row>
    <row r="504" spans="2:9" x14ac:dyDescent="0.25">
      <c r="B504" s="19" t="s">
        <v>83</v>
      </c>
      <c r="C504" s="20">
        <v>2076</v>
      </c>
      <c r="D504" s="20">
        <v>35</v>
      </c>
      <c r="E504" s="20">
        <v>27</v>
      </c>
      <c r="F504" s="20">
        <v>46</v>
      </c>
      <c r="G504" s="20">
        <v>0</v>
      </c>
      <c r="H504" s="20">
        <v>0</v>
      </c>
      <c r="I504" s="19">
        <v>2184</v>
      </c>
    </row>
    <row r="505" spans="2:9" x14ac:dyDescent="0.25">
      <c r="B505" s="19" t="s">
        <v>135</v>
      </c>
      <c r="C505" s="20">
        <v>0</v>
      </c>
      <c r="D505" s="20">
        <v>0</v>
      </c>
      <c r="E505" s="20">
        <v>6</v>
      </c>
      <c r="F505" s="20">
        <v>7</v>
      </c>
      <c r="G505" s="20">
        <v>0</v>
      </c>
      <c r="H505" s="20">
        <v>59</v>
      </c>
      <c r="I505" s="19">
        <v>72</v>
      </c>
    </row>
    <row r="506" spans="2:9" x14ac:dyDescent="0.25">
      <c r="B506" s="19" t="s">
        <v>97</v>
      </c>
      <c r="C506" s="20">
        <v>364</v>
      </c>
      <c r="D506" s="20">
        <v>19</v>
      </c>
      <c r="E506" s="20">
        <v>47</v>
      </c>
      <c r="F506" s="20">
        <v>11</v>
      </c>
      <c r="G506" s="20">
        <v>5</v>
      </c>
      <c r="H506" s="20">
        <v>5</v>
      </c>
      <c r="I506" s="19">
        <v>451</v>
      </c>
    </row>
    <row r="507" spans="2:9" x14ac:dyDescent="0.25">
      <c r="B507" s="19" t="s">
        <v>177</v>
      </c>
      <c r="C507" s="20">
        <v>112</v>
      </c>
      <c r="D507" s="20">
        <v>0</v>
      </c>
      <c r="E507" s="20">
        <v>84</v>
      </c>
      <c r="F507" s="20">
        <v>0</v>
      </c>
      <c r="G507" s="20">
        <v>0</v>
      </c>
      <c r="H507" s="20">
        <v>0</v>
      </c>
      <c r="I507" s="19">
        <v>196</v>
      </c>
    </row>
    <row r="508" spans="2:9" x14ac:dyDescent="0.25">
      <c r="B508" s="19" t="s">
        <v>99</v>
      </c>
      <c r="C508" s="20">
        <v>128</v>
      </c>
      <c r="D508" s="20">
        <v>0</v>
      </c>
      <c r="E508" s="20">
        <v>0</v>
      </c>
      <c r="F508" s="20">
        <v>1</v>
      </c>
      <c r="G508" s="20">
        <v>0</v>
      </c>
      <c r="H508" s="20">
        <v>0</v>
      </c>
      <c r="I508" s="19">
        <v>129</v>
      </c>
    </row>
    <row r="509" spans="2:9" x14ac:dyDescent="0.25">
      <c r="B509" s="19" t="s">
        <v>100</v>
      </c>
      <c r="C509" s="20">
        <v>915</v>
      </c>
      <c r="D509" s="20">
        <v>51</v>
      </c>
      <c r="E509" s="20">
        <v>151</v>
      </c>
      <c r="F509" s="20">
        <v>103</v>
      </c>
      <c r="G509" s="20">
        <v>0</v>
      </c>
      <c r="H509" s="20">
        <v>0</v>
      </c>
      <c r="I509" s="19">
        <v>1220</v>
      </c>
    </row>
    <row r="510" spans="2:9" x14ac:dyDescent="0.25">
      <c r="B510" s="19" t="s">
        <v>137</v>
      </c>
      <c r="C510" s="20">
        <v>1</v>
      </c>
      <c r="D510" s="20">
        <v>0</v>
      </c>
      <c r="E510" s="20">
        <v>0</v>
      </c>
      <c r="F510" s="20">
        <v>0</v>
      </c>
      <c r="G510" s="20">
        <v>0</v>
      </c>
      <c r="H510" s="20">
        <v>0</v>
      </c>
      <c r="I510" s="19">
        <v>1</v>
      </c>
    </row>
    <row r="511" spans="2:9" x14ac:dyDescent="0.25">
      <c r="B511" s="19" t="s">
        <v>101</v>
      </c>
      <c r="C511" s="20">
        <v>1998</v>
      </c>
      <c r="D511" s="20">
        <v>25</v>
      </c>
      <c r="E511" s="20">
        <v>410</v>
      </c>
      <c r="F511" s="20">
        <v>73</v>
      </c>
      <c r="G511" s="20">
        <v>71</v>
      </c>
      <c r="H511" s="20">
        <v>0</v>
      </c>
      <c r="I511" s="19">
        <v>2577</v>
      </c>
    </row>
    <row r="512" spans="2:9" x14ac:dyDescent="0.25">
      <c r="B512" s="19" t="s">
        <v>102</v>
      </c>
      <c r="C512" s="20">
        <v>1227</v>
      </c>
      <c r="D512" s="20">
        <v>0</v>
      </c>
      <c r="E512" s="20">
        <v>53</v>
      </c>
      <c r="F512" s="20">
        <v>22</v>
      </c>
      <c r="G512" s="20">
        <v>0</v>
      </c>
      <c r="H512" s="20">
        <v>0</v>
      </c>
      <c r="I512" s="19">
        <v>1302</v>
      </c>
    </row>
    <row r="513" spans="2:9" x14ac:dyDescent="0.25">
      <c r="B513" s="19" t="s">
        <v>48</v>
      </c>
      <c r="C513" s="20">
        <v>0</v>
      </c>
      <c r="D513" s="20">
        <v>0</v>
      </c>
      <c r="E513" s="20">
        <v>4</v>
      </c>
      <c r="F513" s="20">
        <v>0</v>
      </c>
      <c r="G513" s="20">
        <v>0</v>
      </c>
      <c r="H513" s="20">
        <v>0</v>
      </c>
      <c r="I513" s="19">
        <v>4</v>
      </c>
    </row>
    <row r="514" spans="2:9" x14ac:dyDescent="0.25">
      <c r="B514" s="19" t="s">
        <v>103</v>
      </c>
      <c r="C514" s="20">
        <v>411</v>
      </c>
      <c r="D514" s="20">
        <v>163</v>
      </c>
      <c r="E514" s="20">
        <v>3267</v>
      </c>
      <c r="F514" s="20">
        <v>221</v>
      </c>
      <c r="G514" s="20">
        <v>67</v>
      </c>
      <c r="H514" s="20">
        <v>0</v>
      </c>
      <c r="I514" s="19">
        <v>4129</v>
      </c>
    </row>
    <row r="515" spans="2:9" x14ac:dyDescent="0.25">
      <c r="B515" s="19" t="s">
        <v>104</v>
      </c>
      <c r="C515" s="20">
        <v>188</v>
      </c>
      <c r="D515" s="20">
        <v>0</v>
      </c>
      <c r="E515" s="20">
        <v>880</v>
      </c>
      <c r="F515" s="20">
        <v>109</v>
      </c>
      <c r="G515" s="20">
        <v>0</v>
      </c>
      <c r="H515" s="20">
        <v>290</v>
      </c>
      <c r="I515" s="19">
        <v>1467</v>
      </c>
    </row>
    <row r="516" spans="2:9" x14ac:dyDescent="0.25">
      <c r="B516" s="19" t="s">
        <v>105</v>
      </c>
      <c r="C516" s="20">
        <v>1143</v>
      </c>
      <c r="D516" s="20">
        <v>978</v>
      </c>
      <c r="E516" s="20">
        <v>3198</v>
      </c>
      <c r="F516" s="20">
        <v>280</v>
      </c>
      <c r="G516" s="20">
        <v>7</v>
      </c>
      <c r="H516" s="20">
        <v>0</v>
      </c>
      <c r="I516" s="19">
        <v>5606</v>
      </c>
    </row>
    <row r="517" spans="2:9" x14ac:dyDescent="0.25">
      <c r="B517" s="19" t="s">
        <v>106</v>
      </c>
      <c r="C517" s="20">
        <v>900</v>
      </c>
      <c r="D517" s="20">
        <v>0</v>
      </c>
      <c r="E517" s="20">
        <v>311</v>
      </c>
      <c r="F517" s="20">
        <v>30</v>
      </c>
      <c r="G517" s="20">
        <v>2</v>
      </c>
      <c r="H517" s="20">
        <v>1226</v>
      </c>
      <c r="I517" s="19">
        <v>2469</v>
      </c>
    </row>
    <row r="518" spans="2:9" x14ac:dyDescent="0.25">
      <c r="B518" s="19" t="s">
        <v>107</v>
      </c>
      <c r="C518" s="20">
        <v>1212</v>
      </c>
      <c r="D518" s="20">
        <v>683</v>
      </c>
      <c r="E518" s="20">
        <v>1455</v>
      </c>
      <c r="F518" s="20">
        <v>401</v>
      </c>
      <c r="G518" s="20">
        <v>0</v>
      </c>
      <c r="H518" s="20">
        <v>1</v>
      </c>
      <c r="I518" s="19">
        <v>3752</v>
      </c>
    </row>
    <row r="519" spans="2:9" x14ac:dyDescent="0.25">
      <c r="B519" s="19" t="s">
        <v>49</v>
      </c>
      <c r="C519" s="20">
        <v>361</v>
      </c>
      <c r="D519" s="20">
        <v>0</v>
      </c>
      <c r="E519" s="20">
        <v>0</v>
      </c>
      <c r="F519" s="20">
        <v>0</v>
      </c>
      <c r="G519" s="20">
        <v>0</v>
      </c>
      <c r="H519" s="20">
        <v>3</v>
      </c>
      <c r="I519" s="19">
        <v>364</v>
      </c>
    </row>
    <row r="520" spans="2:9" x14ac:dyDescent="0.25">
      <c r="B520" s="19" t="s">
        <v>50</v>
      </c>
      <c r="C520" s="20">
        <v>411</v>
      </c>
      <c r="D520" s="20">
        <v>0</v>
      </c>
      <c r="E520" s="20">
        <v>112</v>
      </c>
      <c r="F520" s="20">
        <v>86</v>
      </c>
      <c r="G520" s="20">
        <v>19</v>
      </c>
      <c r="H520" s="20">
        <v>68</v>
      </c>
      <c r="I520" s="19">
        <v>696</v>
      </c>
    </row>
    <row r="521" spans="2:9" x14ac:dyDescent="0.25">
      <c r="B521" s="19" t="s">
        <v>108</v>
      </c>
      <c r="C521" s="20">
        <v>311</v>
      </c>
      <c r="D521" s="20">
        <v>0</v>
      </c>
      <c r="E521" s="20">
        <v>34</v>
      </c>
      <c r="F521" s="20">
        <v>0</v>
      </c>
      <c r="G521" s="20">
        <v>0</v>
      </c>
      <c r="H521" s="20">
        <v>0</v>
      </c>
      <c r="I521" s="19">
        <v>345</v>
      </c>
    </row>
    <row r="522" spans="2:9" x14ac:dyDescent="0.25">
      <c r="B522" s="19" t="s">
        <v>109</v>
      </c>
      <c r="C522" s="20">
        <v>249</v>
      </c>
      <c r="D522" s="20">
        <v>255</v>
      </c>
      <c r="E522" s="20">
        <v>615</v>
      </c>
      <c r="F522" s="20">
        <v>36</v>
      </c>
      <c r="G522" s="20">
        <v>0</v>
      </c>
      <c r="H522" s="20">
        <v>9</v>
      </c>
      <c r="I522" s="19">
        <v>1164</v>
      </c>
    </row>
    <row r="523" spans="2:9" x14ac:dyDescent="0.25">
      <c r="B523" s="19" t="s">
        <v>156</v>
      </c>
      <c r="C523" s="20">
        <v>0</v>
      </c>
      <c r="D523" s="20">
        <v>0</v>
      </c>
      <c r="E523" s="20">
        <v>164</v>
      </c>
      <c r="F523" s="20">
        <v>0</v>
      </c>
      <c r="G523" s="20">
        <v>0</v>
      </c>
      <c r="H523" s="20">
        <v>0</v>
      </c>
      <c r="I523" s="19">
        <v>164</v>
      </c>
    </row>
    <row r="524" spans="2:9" x14ac:dyDescent="0.25">
      <c r="B524" s="19" t="s">
        <v>76</v>
      </c>
      <c r="C524" s="20">
        <v>47</v>
      </c>
      <c r="D524" s="20">
        <v>0</v>
      </c>
      <c r="E524" s="20">
        <v>0</v>
      </c>
      <c r="F524" s="20">
        <v>3</v>
      </c>
      <c r="G524" s="20">
        <v>0</v>
      </c>
      <c r="H524" s="20">
        <v>0</v>
      </c>
      <c r="I524" s="19">
        <v>50</v>
      </c>
    </row>
    <row r="525" spans="2:9" x14ac:dyDescent="0.25">
      <c r="B525" s="19" t="s">
        <v>178</v>
      </c>
      <c r="C525" s="20">
        <v>730</v>
      </c>
      <c r="D525" s="20">
        <v>111</v>
      </c>
      <c r="E525" s="20">
        <v>120</v>
      </c>
      <c r="F525" s="20">
        <v>71</v>
      </c>
      <c r="G525" s="20">
        <v>3</v>
      </c>
      <c r="H525" s="20">
        <v>0</v>
      </c>
      <c r="I525" s="19">
        <v>1035</v>
      </c>
    </row>
    <row r="526" spans="2:9" x14ac:dyDescent="0.25">
      <c r="B526" s="19" t="s">
        <v>74</v>
      </c>
      <c r="C526" s="20">
        <v>103</v>
      </c>
      <c r="D526" s="20">
        <v>175</v>
      </c>
      <c r="E526" s="20">
        <v>11</v>
      </c>
      <c r="F526" s="20">
        <v>21</v>
      </c>
      <c r="G526" s="20">
        <v>0</v>
      </c>
      <c r="H526" s="20">
        <v>0</v>
      </c>
      <c r="I526" s="19">
        <v>310</v>
      </c>
    </row>
    <row r="527" spans="2:9" x14ac:dyDescent="0.25">
      <c r="B527" s="19" t="s">
        <v>112</v>
      </c>
      <c r="C527" s="20">
        <v>19</v>
      </c>
      <c r="D527" s="20">
        <v>46</v>
      </c>
      <c r="E527" s="20">
        <v>421</v>
      </c>
      <c r="F527" s="20">
        <v>264</v>
      </c>
      <c r="G527" s="20">
        <v>0</v>
      </c>
      <c r="H527" s="20">
        <v>90</v>
      </c>
      <c r="I527" s="19">
        <v>840</v>
      </c>
    </row>
    <row r="528" spans="2:9" x14ac:dyDescent="0.25">
      <c r="B528" s="19" t="s">
        <v>180</v>
      </c>
      <c r="C528" s="20">
        <v>0</v>
      </c>
      <c r="D528" s="20">
        <v>0</v>
      </c>
      <c r="E528" s="20">
        <v>14</v>
      </c>
      <c r="F528" s="20">
        <v>0</v>
      </c>
      <c r="G528" s="20">
        <v>0</v>
      </c>
      <c r="H528" s="20">
        <v>0</v>
      </c>
      <c r="I528" s="19">
        <v>14</v>
      </c>
    </row>
    <row r="529" spans="2:9" x14ac:dyDescent="0.25">
      <c r="B529" s="19" t="s">
        <v>140</v>
      </c>
      <c r="C529" s="20">
        <v>15</v>
      </c>
      <c r="D529" s="20">
        <v>36</v>
      </c>
      <c r="E529" s="20">
        <v>259</v>
      </c>
      <c r="F529" s="20">
        <v>58</v>
      </c>
      <c r="G529" s="20">
        <v>0</v>
      </c>
      <c r="H529" s="20">
        <v>0</v>
      </c>
      <c r="I529" s="19">
        <v>368</v>
      </c>
    </row>
    <row r="530" spans="2:9" x14ac:dyDescent="0.25">
      <c r="B530" s="19" t="s">
        <v>179</v>
      </c>
      <c r="C530" s="20">
        <v>2390</v>
      </c>
      <c r="D530" s="20">
        <v>6</v>
      </c>
      <c r="E530" s="20">
        <v>2</v>
      </c>
      <c r="F530" s="20">
        <v>0</v>
      </c>
      <c r="G530" s="20">
        <v>0</v>
      </c>
      <c r="H530" s="20">
        <v>0</v>
      </c>
      <c r="I530" s="19">
        <v>2398</v>
      </c>
    </row>
    <row r="531" spans="2:9" x14ac:dyDescent="0.25">
      <c r="B531" s="19" t="s">
        <v>84</v>
      </c>
      <c r="C531" s="20">
        <v>1598</v>
      </c>
      <c r="D531" s="20">
        <v>0</v>
      </c>
      <c r="E531" s="20">
        <v>6089</v>
      </c>
      <c r="F531" s="20">
        <v>464</v>
      </c>
      <c r="G531" s="20">
        <v>4</v>
      </c>
      <c r="H531" s="20">
        <v>15</v>
      </c>
      <c r="I531" s="19">
        <v>8170</v>
      </c>
    </row>
    <row r="532" spans="2:9" x14ac:dyDescent="0.25">
      <c r="B532" s="19" t="s">
        <v>114</v>
      </c>
      <c r="C532" s="20">
        <v>190</v>
      </c>
      <c r="D532" s="20">
        <v>63</v>
      </c>
      <c r="E532" s="20">
        <v>22</v>
      </c>
      <c r="F532" s="20">
        <v>22</v>
      </c>
      <c r="G532" s="20">
        <v>0</v>
      </c>
      <c r="H532" s="20">
        <v>0</v>
      </c>
      <c r="I532" s="19">
        <v>297</v>
      </c>
    </row>
    <row r="533" spans="2:9" x14ac:dyDescent="0.25">
      <c r="B533" s="19" t="s">
        <v>115</v>
      </c>
      <c r="C533" s="20">
        <v>1075</v>
      </c>
      <c r="D533" s="20">
        <v>367</v>
      </c>
      <c r="E533" s="20">
        <v>876</v>
      </c>
      <c r="F533" s="20">
        <v>71</v>
      </c>
      <c r="G533" s="20">
        <v>0</v>
      </c>
      <c r="H533" s="20">
        <v>6</v>
      </c>
      <c r="I533" s="19">
        <v>2395</v>
      </c>
    </row>
    <row r="534" spans="2:9" x14ac:dyDescent="0.25">
      <c r="B534" s="19" t="s">
        <v>116</v>
      </c>
      <c r="C534" s="20">
        <v>211</v>
      </c>
      <c r="D534" s="20">
        <v>20</v>
      </c>
      <c r="E534" s="20">
        <v>1308</v>
      </c>
      <c r="F534" s="20">
        <v>258</v>
      </c>
      <c r="G534" s="20">
        <v>0</v>
      </c>
      <c r="H534" s="20">
        <v>0</v>
      </c>
      <c r="I534" s="19">
        <v>1797</v>
      </c>
    </row>
    <row r="535" spans="2:9" x14ac:dyDescent="0.25">
      <c r="B535" s="19" t="s">
        <v>117</v>
      </c>
      <c r="C535" s="20">
        <v>12</v>
      </c>
      <c r="D535" s="20">
        <v>0</v>
      </c>
      <c r="E535" s="20">
        <v>1</v>
      </c>
      <c r="F535" s="20">
        <v>0</v>
      </c>
      <c r="G535" s="20">
        <v>0</v>
      </c>
      <c r="H535" s="20">
        <v>0</v>
      </c>
      <c r="I535" s="19">
        <v>13</v>
      </c>
    </row>
    <row r="536" spans="2:9" x14ac:dyDescent="0.25">
      <c r="B536" s="19" t="s">
        <v>187</v>
      </c>
      <c r="C536" s="20">
        <v>307</v>
      </c>
      <c r="D536" s="20">
        <v>0</v>
      </c>
      <c r="E536" s="20">
        <v>12</v>
      </c>
      <c r="F536" s="20">
        <v>1</v>
      </c>
      <c r="G536" s="20">
        <v>0</v>
      </c>
      <c r="H536" s="20">
        <v>0</v>
      </c>
      <c r="I536" s="19">
        <v>320</v>
      </c>
    </row>
    <row r="537" spans="2:9" x14ac:dyDescent="0.25">
      <c r="B537" s="19" t="s">
        <v>119</v>
      </c>
      <c r="C537" s="20">
        <v>1501</v>
      </c>
      <c r="D537" s="20">
        <v>15</v>
      </c>
      <c r="E537" s="20">
        <v>55</v>
      </c>
      <c r="F537" s="20">
        <v>8</v>
      </c>
      <c r="G537" s="20">
        <v>0</v>
      </c>
      <c r="H537" s="20">
        <v>0</v>
      </c>
      <c r="I537" s="19">
        <v>1579</v>
      </c>
    </row>
    <row r="538" spans="2:9" x14ac:dyDescent="0.25">
      <c r="B538" s="19" t="s">
        <v>120</v>
      </c>
      <c r="C538" s="20">
        <v>782</v>
      </c>
      <c r="D538" s="20">
        <v>1</v>
      </c>
      <c r="E538" s="20">
        <v>13</v>
      </c>
      <c r="F538" s="20">
        <v>30</v>
      </c>
      <c r="G538" s="20">
        <v>0</v>
      </c>
      <c r="H538" s="20">
        <v>22</v>
      </c>
      <c r="I538" s="19">
        <v>848</v>
      </c>
    </row>
    <row r="539" spans="2:9" x14ac:dyDescent="0.25">
      <c r="B539" s="19" t="s">
        <v>121</v>
      </c>
      <c r="C539" s="20">
        <v>740</v>
      </c>
      <c r="D539" s="20">
        <v>0</v>
      </c>
      <c r="E539" s="20">
        <v>97</v>
      </c>
      <c r="F539" s="20">
        <v>0</v>
      </c>
      <c r="G539" s="20">
        <v>0</v>
      </c>
      <c r="H539" s="20">
        <v>0</v>
      </c>
      <c r="I539" s="19">
        <v>837</v>
      </c>
    </row>
    <row r="540" spans="2:9" x14ac:dyDescent="0.25">
      <c r="B540" s="19" t="s">
        <v>141</v>
      </c>
      <c r="C540" s="20">
        <v>96</v>
      </c>
      <c r="D540" s="20">
        <v>0</v>
      </c>
      <c r="E540" s="20">
        <v>12</v>
      </c>
      <c r="F540" s="20">
        <v>0</v>
      </c>
      <c r="G540" s="20">
        <v>0</v>
      </c>
      <c r="H540" s="20">
        <v>0</v>
      </c>
      <c r="I540" s="19">
        <v>108</v>
      </c>
    </row>
    <row r="541" spans="2:9" x14ac:dyDescent="0.25">
      <c r="B541" s="19" t="s">
        <v>142</v>
      </c>
      <c r="C541" s="20">
        <v>95</v>
      </c>
      <c r="D541" s="20">
        <v>0</v>
      </c>
      <c r="E541" s="20">
        <v>0</v>
      </c>
      <c r="F541" s="20">
        <v>0</v>
      </c>
      <c r="G541" s="20">
        <v>0</v>
      </c>
      <c r="H541" s="20">
        <v>0</v>
      </c>
      <c r="I541" s="19">
        <v>95</v>
      </c>
    </row>
    <row r="542" spans="2:9" x14ac:dyDescent="0.25">
      <c r="B542" s="19" t="s">
        <v>171</v>
      </c>
      <c r="C542" s="20">
        <v>70</v>
      </c>
      <c r="D542" s="20">
        <v>0</v>
      </c>
      <c r="E542" s="20">
        <v>0</v>
      </c>
      <c r="F542" s="20">
        <v>0</v>
      </c>
      <c r="G542" s="20">
        <v>0</v>
      </c>
      <c r="H542" s="20">
        <v>0</v>
      </c>
      <c r="I542" s="19">
        <v>70</v>
      </c>
    </row>
    <row r="543" spans="2:9" x14ac:dyDescent="0.25">
      <c r="B543" s="19" t="s">
        <v>122</v>
      </c>
      <c r="C543" s="20">
        <v>404</v>
      </c>
      <c r="D543" s="20">
        <v>0</v>
      </c>
      <c r="E543" s="20">
        <v>27</v>
      </c>
      <c r="F543" s="20">
        <v>0</v>
      </c>
      <c r="G543" s="20">
        <v>36</v>
      </c>
      <c r="H543" s="20">
        <v>0</v>
      </c>
      <c r="I543" s="19">
        <v>467</v>
      </c>
    </row>
    <row r="544" spans="2:9" x14ac:dyDescent="0.25">
      <c r="B544" s="19" t="s">
        <v>123</v>
      </c>
      <c r="C544" s="20">
        <v>208</v>
      </c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19">
        <v>208</v>
      </c>
    </row>
    <row r="545" spans="2:9" x14ac:dyDescent="0.25">
      <c r="B545" s="19" t="s">
        <v>144</v>
      </c>
      <c r="C545" s="20">
        <v>261</v>
      </c>
      <c r="D545" s="20">
        <v>0</v>
      </c>
      <c r="E545" s="20">
        <v>24</v>
      </c>
      <c r="F545" s="20">
        <v>10</v>
      </c>
      <c r="G545" s="20">
        <v>0</v>
      </c>
      <c r="H545" s="20">
        <v>4</v>
      </c>
      <c r="I545" s="19">
        <v>299</v>
      </c>
    </row>
    <row r="546" spans="2:9" x14ac:dyDescent="0.25">
      <c r="B546" s="19" t="s">
        <v>124</v>
      </c>
      <c r="C546" s="20">
        <v>120</v>
      </c>
      <c r="D546" s="20">
        <v>0</v>
      </c>
      <c r="E546" s="20">
        <v>70</v>
      </c>
      <c r="F546" s="20">
        <v>0</v>
      </c>
      <c r="G546" s="20">
        <v>0</v>
      </c>
      <c r="H546" s="20">
        <v>0</v>
      </c>
      <c r="I546" s="19">
        <v>190</v>
      </c>
    </row>
    <row r="547" spans="2:9" x14ac:dyDescent="0.25">
      <c r="B547" s="19" t="s">
        <v>147</v>
      </c>
      <c r="C547" s="20">
        <v>680</v>
      </c>
      <c r="D547" s="20">
        <v>0</v>
      </c>
      <c r="E547" s="20">
        <v>0</v>
      </c>
      <c r="F547" s="20">
        <v>0</v>
      </c>
      <c r="G547" s="20">
        <v>0</v>
      </c>
      <c r="H547" s="20">
        <v>0</v>
      </c>
      <c r="I547" s="19">
        <v>680</v>
      </c>
    </row>
    <row r="548" spans="2:9" x14ac:dyDescent="0.25">
      <c r="B548" s="19" t="s">
        <v>181</v>
      </c>
      <c r="C548" s="20">
        <v>17</v>
      </c>
      <c r="D548" s="20">
        <v>0</v>
      </c>
      <c r="E548" s="20">
        <v>0</v>
      </c>
      <c r="F548" s="20">
        <v>0</v>
      </c>
      <c r="G548" s="20">
        <v>0</v>
      </c>
      <c r="H548" s="20">
        <v>0</v>
      </c>
      <c r="I548" s="19">
        <v>17</v>
      </c>
    </row>
    <row r="549" spans="2:9" x14ac:dyDescent="0.25">
      <c r="B549" s="19" t="s">
        <v>186</v>
      </c>
      <c r="C549" s="20">
        <v>6</v>
      </c>
      <c r="D549" s="20">
        <v>0</v>
      </c>
      <c r="E549" s="20">
        <v>0</v>
      </c>
      <c r="F549" s="20">
        <v>0</v>
      </c>
      <c r="G549" s="20">
        <v>0</v>
      </c>
      <c r="H549" s="20">
        <v>0</v>
      </c>
      <c r="I549" s="19">
        <v>6</v>
      </c>
    </row>
    <row r="550" spans="2:9" x14ac:dyDescent="0.25">
      <c r="B550" s="19" t="s">
        <v>128</v>
      </c>
      <c r="C550" s="20">
        <v>0</v>
      </c>
      <c r="D550" s="20">
        <v>46</v>
      </c>
      <c r="E550" s="20">
        <v>0</v>
      </c>
      <c r="F550" s="20">
        <v>8</v>
      </c>
      <c r="G550" s="20">
        <v>0</v>
      </c>
      <c r="H550" s="20">
        <v>0</v>
      </c>
      <c r="I550" s="19">
        <v>54</v>
      </c>
    </row>
    <row r="551" spans="2:9" x14ac:dyDescent="0.25">
      <c r="B551" s="19" t="s">
        <v>169</v>
      </c>
      <c r="C551" s="20">
        <v>1870</v>
      </c>
      <c r="D551" s="20">
        <v>0</v>
      </c>
      <c r="E551" s="20">
        <v>44</v>
      </c>
      <c r="F551" s="20">
        <v>45</v>
      </c>
      <c r="G551" s="20">
        <v>1</v>
      </c>
      <c r="H551" s="20">
        <v>19</v>
      </c>
      <c r="I551" s="19">
        <v>1979</v>
      </c>
    </row>
    <row r="552" spans="2:9" x14ac:dyDescent="0.25">
      <c r="B552" s="19" t="s">
        <v>129</v>
      </c>
      <c r="C552" s="20">
        <v>31</v>
      </c>
      <c r="D552" s="20">
        <v>0</v>
      </c>
      <c r="E552" s="20">
        <v>3</v>
      </c>
      <c r="F552" s="20">
        <v>0</v>
      </c>
      <c r="G552" s="20">
        <v>0</v>
      </c>
      <c r="H552" s="20">
        <v>3</v>
      </c>
      <c r="I552" s="19">
        <v>37</v>
      </c>
    </row>
    <row r="553" spans="2:9" x14ac:dyDescent="0.25">
      <c r="B553" s="19" t="s">
        <v>148</v>
      </c>
      <c r="C553" s="20">
        <v>0</v>
      </c>
      <c r="D553" s="20">
        <v>0</v>
      </c>
      <c r="E553" s="20">
        <v>17</v>
      </c>
      <c r="F553" s="20">
        <v>5</v>
      </c>
      <c r="G553" s="20">
        <v>0</v>
      </c>
      <c r="H553" s="20">
        <v>0</v>
      </c>
      <c r="I553" s="19">
        <v>22</v>
      </c>
    </row>
    <row r="554" spans="2:9" x14ac:dyDescent="0.25">
      <c r="B554" s="19" t="s">
        <v>130</v>
      </c>
      <c r="C554" s="20">
        <v>119</v>
      </c>
      <c r="D554" s="20">
        <v>0</v>
      </c>
      <c r="E554" s="20">
        <v>21</v>
      </c>
      <c r="F554" s="20">
        <v>0</v>
      </c>
      <c r="G554" s="20">
        <v>0</v>
      </c>
      <c r="H554" s="20">
        <v>0</v>
      </c>
      <c r="I554" s="19">
        <v>140</v>
      </c>
    </row>
    <row r="555" spans="2:9" x14ac:dyDescent="0.25">
      <c r="B555" s="19" t="s">
        <v>131</v>
      </c>
      <c r="C555" s="20">
        <v>129</v>
      </c>
      <c r="D555" s="20">
        <v>0</v>
      </c>
      <c r="E555" s="20">
        <v>0</v>
      </c>
      <c r="F555" s="20">
        <v>3</v>
      </c>
      <c r="G555" s="20">
        <v>0</v>
      </c>
      <c r="H555" s="20">
        <v>3</v>
      </c>
      <c r="I555" s="19">
        <v>135</v>
      </c>
    </row>
    <row r="556" spans="2:9" x14ac:dyDescent="0.25">
      <c r="B556" s="19" t="s">
        <v>132</v>
      </c>
      <c r="C556" s="20">
        <v>0</v>
      </c>
      <c r="D556" s="20">
        <v>0</v>
      </c>
      <c r="E556" s="20">
        <v>84</v>
      </c>
      <c r="F556" s="20">
        <v>148</v>
      </c>
      <c r="G556" s="20">
        <v>0</v>
      </c>
      <c r="H556" s="20">
        <v>37</v>
      </c>
      <c r="I556" s="19">
        <v>269</v>
      </c>
    </row>
    <row r="557" spans="2:9" x14ac:dyDescent="0.25">
      <c r="B557" s="19" t="s">
        <v>133</v>
      </c>
      <c r="C557" s="20">
        <v>210</v>
      </c>
      <c r="D557" s="20">
        <v>0</v>
      </c>
      <c r="E557" s="20">
        <v>697</v>
      </c>
      <c r="F557" s="20">
        <v>30</v>
      </c>
      <c r="G557" s="20">
        <v>0</v>
      </c>
      <c r="H557" s="20">
        <v>1</v>
      </c>
      <c r="I557" s="19">
        <v>938</v>
      </c>
    </row>
    <row r="558" spans="2:9" x14ac:dyDescent="0.25">
      <c r="B558" s="19" t="s">
        <v>134</v>
      </c>
      <c r="C558" s="20">
        <v>305</v>
      </c>
      <c r="D558" s="20">
        <v>0</v>
      </c>
      <c r="E558" s="20">
        <v>107</v>
      </c>
      <c r="F558" s="20">
        <v>0</v>
      </c>
      <c r="G558" s="20">
        <v>0</v>
      </c>
      <c r="H558" s="20">
        <v>0</v>
      </c>
      <c r="I558" s="19">
        <v>412</v>
      </c>
    </row>
    <row r="559" spans="2:9" x14ac:dyDescent="0.25">
      <c r="B559" s="19"/>
      <c r="C559" s="20"/>
      <c r="D559" s="20"/>
      <c r="E559" s="20"/>
      <c r="F559" s="20"/>
      <c r="G559" s="20"/>
      <c r="H559" s="20"/>
      <c r="I559" s="19"/>
    </row>
    <row r="560" spans="2:9" x14ac:dyDescent="0.25">
      <c r="B560" s="19"/>
      <c r="C560" s="20"/>
      <c r="D560" s="20"/>
      <c r="E560" s="20"/>
      <c r="F560" s="20"/>
      <c r="G560" s="20"/>
      <c r="H560" s="20"/>
      <c r="I560" s="19"/>
    </row>
    <row r="561" spans="2:10" x14ac:dyDescent="0.25">
      <c r="B561" s="19"/>
      <c r="C561" s="20"/>
      <c r="D561" s="20"/>
      <c r="E561" s="20"/>
      <c r="F561" s="20"/>
      <c r="G561" s="20"/>
      <c r="H561" s="20"/>
      <c r="I561" s="19"/>
    </row>
    <row r="562" spans="2:10" x14ac:dyDescent="0.25">
      <c r="B562" s="19"/>
      <c r="C562" s="20"/>
      <c r="D562" s="20"/>
      <c r="E562" s="20"/>
      <c r="F562" s="20"/>
      <c r="G562" s="20"/>
      <c r="H562" s="20"/>
      <c r="I562" s="19"/>
    </row>
    <row r="563" spans="2:10" x14ac:dyDescent="0.25">
      <c r="B563" s="19"/>
      <c r="C563" s="20"/>
      <c r="D563" s="20"/>
      <c r="E563" s="20"/>
      <c r="F563" s="20"/>
      <c r="G563" s="20"/>
      <c r="H563" s="20"/>
      <c r="I563" s="19"/>
    </row>
    <row r="564" spans="2:10" x14ac:dyDescent="0.25">
      <c r="B564" s="19"/>
      <c r="C564" s="20"/>
      <c r="D564" s="20"/>
      <c r="E564" s="20"/>
      <c r="F564" s="20"/>
      <c r="G564" s="20"/>
      <c r="H564" s="20"/>
      <c r="I564" s="19"/>
    </row>
    <row r="565" spans="2:10" x14ac:dyDescent="0.25">
      <c r="B565" s="19"/>
      <c r="C565" s="20"/>
      <c r="D565" s="20"/>
      <c r="E565" s="20"/>
      <c r="F565" s="20"/>
      <c r="G565" s="20"/>
      <c r="H565" s="20"/>
      <c r="I565" s="19"/>
    </row>
    <row r="566" spans="2:10" x14ac:dyDescent="0.25">
      <c r="B566" s="19"/>
      <c r="C566" s="20"/>
      <c r="D566" s="20"/>
      <c r="E566" s="20"/>
      <c r="F566" s="20"/>
      <c r="G566" s="20"/>
      <c r="H566" s="20"/>
      <c r="I566" s="19"/>
    </row>
    <row r="567" spans="2:10" x14ac:dyDescent="0.25">
      <c r="B567" s="19"/>
      <c r="C567" s="20"/>
      <c r="D567" s="20"/>
      <c r="E567" s="20"/>
      <c r="F567" s="20"/>
      <c r="G567" s="20"/>
      <c r="H567" s="20"/>
      <c r="I567" s="19"/>
    </row>
    <row r="568" spans="2:10" x14ac:dyDescent="0.25">
      <c r="B568" s="19"/>
      <c r="C568" s="20"/>
      <c r="D568" s="20"/>
      <c r="E568" s="20"/>
      <c r="F568" s="20"/>
      <c r="G568" s="20"/>
      <c r="H568" s="20"/>
      <c r="I568" s="19"/>
    </row>
    <row r="569" spans="2:10" x14ac:dyDescent="0.25">
      <c r="B569" s="19"/>
      <c r="C569" s="20"/>
      <c r="D569" s="20"/>
      <c r="E569" s="20"/>
      <c r="F569" s="20"/>
      <c r="G569" s="20"/>
      <c r="H569" s="20"/>
      <c r="I569" s="19"/>
    </row>
    <row r="570" spans="2:10" x14ac:dyDescent="0.25">
      <c r="B570" s="19"/>
      <c r="C570" s="20"/>
      <c r="D570" s="20"/>
      <c r="E570" s="20"/>
      <c r="F570" s="20"/>
      <c r="G570" s="20"/>
      <c r="H570" s="20"/>
      <c r="I570" s="19"/>
    </row>
    <row r="571" spans="2:10" x14ac:dyDescent="0.25">
      <c r="B571" s="19"/>
      <c r="C571" s="20"/>
      <c r="D571" s="20"/>
      <c r="E571" s="20"/>
      <c r="F571" s="20"/>
      <c r="G571" s="20"/>
      <c r="H571" s="20"/>
      <c r="I571" s="19"/>
    </row>
    <row r="572" spans="2:10" x14ac:dyDescent="0.25">
      <c r="B572" s="19"/>
      <c r="C572" s="20"/>
      <c r="D572" s="20"/>
      <c r="E572" s="20"/>
      <c r="F572" s="20"/>
      <c r="G572" s="20"/>
      <c r="H572" s="20"/>
      <c r="I572" s="19"/>
    </row>
    <row r="573" spans="2:10" x14ac:dyDescent="0.25">
      <c r="B573" s="19" t="s">
        <v>8</v>
      </c>
      <c r="C573" s="19">
        <f t="shared" ref="C573:H573" si="7">SUM(C486:C572)</f>
        <v>1225905</v>
      </c>
      <c r="D573" s="19">
        <f t="shared" si="7"/>
        <v>54523</v>
      </c>
      <c r="E573" s="19">
        <f t="shared" si="7"/>
        <v>156174</v>
      </c>
      <c r="F573" s="19">
        <f t="shared" si="7"/>
        <v>35269</v>
      </c>
      <c r="G573" s="19">
        <f t="shared" si="7"/>
        <v>7893</v>
      </c>
      <c r="H573" s="19">
        <f t="shared" si="7"/>
        <v>6654</v>
      </c>
      <c r="I573" s="19">
        <f>SUM(I486:I572)</f>
        <v>1486418</v>
      </c>
    </row>
    <row r="574" spans="2:10" x14ac:dyDescent="0.25">
      <c r="B574" s="26"/>
      <c r="C574" s="27"/>
      <c r="D574" s="27"/>
      <c r="E574" s="27"/>
      <c r="F574" s="27"/>
      <c r="G574" s="27"/>
      <c r="H574" s="27"/>
      <c r="I574" s="27"/>
      <c r="J574" s="28"/>
    </row>
    <row r="575" spans="2:10" ht="15.75" thickBot="1" x14ac:dyDescent="0.3">
      <c r="B575" s="26"/>
      <c r="C575" s="27"/>
      <c r="D575" s="27"/>
      <c r="E575" s="27"/>
      <c r="F575" s="27"/>
      <c r="G575" s="27"/>
      <c r="H575" s="27"/>
      <c r="I575" s="27"/>
      <c r="J575" s="28"/>
    </row>
    <row r="576" spans="2:10" ht="16.5" thickBot="1" x14ac:dyDescent="0.3">
      <c r="B576" s="48" t="s">
        <v>188</v>
      </c>
      <c r="C576" s="49"/>
      <c r="D576" s="49"/>
      <c r="E576" s="49"/>
      <c r="F576" s="49"/>
      <c r="G576" s="49"/>
      <c r="H576" s="50"/>
      <c r="I576" s="61" t="str">
        <f>$I$27</f>
        <v>ACUMULAT DESEMBRE 2022</v>
      </c>
      <c r="J576" s="28"/>
    </row>
    <row r="577" spans="2:10" x14ac:dyDescent="0.25">
      <c r="B577" s="17" t="s">
        <v>31</v>
      </c>
      <c r="C577" s="18" t="s">
        <v>32</v>
      </c>
      <c r="D577" s="18" t="s">
        <v>33</v>
      </c>
      <c r="E577" s="18" t="s">
        <v>34</v>
      </c>
      <c r="F577" s="18" t="s">
        <v>35</v>
      </c>
      <c r="G577" s="18" t="s">
        <v>36</v>
      </c>
      <c r="H577" s="18" t="s">
        <v>37</v>
      </c>
      <c r="I577" s="18" t="s">
        <v>8</v>
      </c>
      <c r="J577" s="28"/>
    </row>
    <row r="578" spans="2:10" x14ac:dyDescent="0.25">
      <c r="B578" s="19" t="s">
        <v>38</v>
      </c>
      <c r="C578" s="20">
        <v>34173</v>
      </c>
      <c r="D578" s="20">
        <v>0</v>
      </c>
      <c r="E578" s="20">
        <v>0</v>
      </c>
      <c r="F578" s="20">
        <v>0</v>
      </c>
      <c r="G578" s="20">
        <v>0</v>
      </c>
      <c r="H578" s="20">
        <v>0</v>
      </c>
      <c r="I578" s="19">
        <v>34173</v>
      </c>
      <c r="J578" s="28"/>
    </row>
    <row r="579" spans="2:10" x14ac:dyDescent="0.25">
      <c r="B579" s="19" t="s">
        <v>39</v>
      </c>
      <c r="C579" s="20">
        <v>4367</v>
      </c>
      <c r="D579" s="20">
        <v>0</v>
      </c>
      <c r="E579" s="20">
        <v>0</v>
      </c>
      <c r="F579" s="20">
        <v>0</v>
      </c>
      <c r="G579" s="20">
        <v>0</v>
      </c>
      <c r="H579" s="20">
        <v>0</v>
      </c>
      <c r="I579" s="19">
        <v>4367</v>
      </c>
      <c r="J579" s="28"/>
    </row>
    <row r="580" spans="2:10" x14ac:dyDescent="0.25">
      <c r="B580" s="19" t="s">
        <v>40</v>
      </c>
      <c r="C580" s="20">
        <v>15495</v>
      </c>
      <c r="D580" s="20">
        <v>0</v>
      </c>
      <c r="E580" s="20">
        <v>0</v>
      </c>
      <c r="F580" s="20">
        <v>0</v>
      </c>
      <c r="G580" s="20">
        <v>0</v>
      </c>
      <c r="H580" s="20">
        <v>0</v>
      </c>
      <c r="I580" s="19">
        <v>15495</v>
      </c>
      <c r="J580" s="28"/>
    </row>
    <row r="581" spans="2:10" x14ac:dyDescent="0.25">
      <c r="B581" s="19" t="s">
        <v>41</v>
      </c>
      <c r="C581" s="20">
        <v>403</v>
      </c>
      <c r="D581" s="20">
        <v>0</v>
      </c>
      <c r="E581" s="20">
        <v>0</v>
      </c>
      <c r="F581" s="20">
        <v>0</v>
      </c>
      <c r="G581" s="20">
        <v>0</v>
      </c>
      <c r="H581" s="20">
        <v>0</v>
      </c>
      <c r="I581" s="19">
        <v>403</v>
      </c>
      <c r="J581" s="28"/>
    </row>
    <row r="582" spans="2:10" x14ac:dyDescent="0.25">
      <c r="B582" s="19" t="s">
        <v>42</v>
      </c>
      <c r="C582" s="20">
        <v>151</v>
      </c>
      <c r="D582" s="20">
        <v>0</v>
      </c>
      <c r="E582" s="20">
        <v>0</v>
      </c>
      <c r="F582" s="20">
        <v>0</v>
      </c>
      <c r="G582" s="20">
        <v>0</v>
      </c>
      <c r="H582" s="20">
        <v>0</v>
      </c>
      <c r="I582" s="19">
        <v>151</v>
      </c>
      <c r="J582" s="28"/>
    </row>
    <row r="583" spans="2:10" x14ac:dyDescent="0.25">
      <c r="B583" s="19" t="s">
        <v>43</v>
      </c>
      <c r="C583" s="20">
        <v>166</v>
      </c>
      <c r="D583" s="20">
        <v>0</v>
      </c>
      <c r="E583" s="20">
        <v>0</v>
      </c>
      <c r="F583" s="20">
        <v>0</v>
      </c>
      <c r="G583" s="20">
        <v>0</v>
      </c>
      <c r="H583" s="20">
        <v>0</v>
      </c>
      <c r="I583" s="19">
        <v>166</v>
      </c>
      <c r="J583" s="28"/>
    </row>
    <row r="584" spans="2:10" x14ac:dyDescent="0.25">
      <c r="B584" s="19" t="s">
        <v>91</v>
      </c>
      <c r="C584" s="20">
        <v>197</v>
      </c>
      <c r="D584" s="20">
        <v>0</v>
      </c>
      <c r="E584" s="20">
        <v>0</v>
      </c>
      <c r="F584" s="20">
        <v>0</v>
      </c>
      <c r="G584" s="20">
        <v>0</v>
      </c>
      <c r="H584" s="20">
        <v>0</v>
      </c>
      <c r="I584" s="19">
        <v>197</v>
      </c>
      <c r="J584" s="28"/>
    </row>
    <row r="585" spans="2:10" x14ac:dyDescent="0.25">
      <c r="B585" s="19" t="s">
        <v>185</v>
      </c>
      <c r="C585" s="20">
        <v>824</v>
      </c>
      <c r="D585" s="20">
        <v>0</v>
      </c>
      <c r="E585" s="20">
        <v>0</v>
      </c>
      <c r="F585" s="20">
        <v>0</v>
      </c>
      <c r="G585" s="20">
        <v>0</v>
      </c>
      <c r="H585" s="20">
        <v>0</v>
      </c>
      <c r="I585" s="19">
        <v>824</v>
      </c>
      <c r="J585" s="28"/>
    </row>
    <row r="586" spans="2:10" x14ac:dyDescent="0.25">
      <c r="B586" s="19" t="s">
        <v>44</v>
      </c>
      <c r="C586" s="20">
        <v>33</v>
      </c>
      <c r="D586" s="20">
        <v>0</v>
      </c>
      <c r="E586" s="20">
        <v>0</v>
      </c>
      <c r="F586" s="20">
        <v>0</v>
      </c>
      <c r="G586" s="20">
        <v>0</v>
      </c>
      <c r="H586" s="20">
        <v>0</v>
      </c>
      <c r="I586" s="19">
        <v>33</v>
      </c>
      <c r="J586" s="28"/>
    </row>
    <row r="587" spans="2:10" x14ac:dyDescent="0.25">
      <c r="B587" s="19" t="s">
        <v>45</v>
      </c>
      <c r="C587" s="20">
        <v>28</v>
      </c>
      <c r="D587" s="20">
        <v>0</v>
      </c>
      <c r="E587" s="20">
        <v>0</v>
      </c>
      <c r="F587" s="20">
        <v>0</v>
      </c>
      <c r="G587" s="20">
        <v>0</v>
      </c>
      <c r="H587" s="20">
        <v>0</v>
      </c>
      <c r="I587" s="19">
        <v>28</v>
      </c>
      <c r="J587" s="28"/>
    </row>
    <row r="588" spans="2:10" x14ac:dyDescent="0.25">
      <c r="B588" s="19" t="s">
        <v>109</v>
      </c>
      <c r="C588" s="20">
        <v>2</v>
      </c>
      <c r="D588" s="20">
        <v>0</v>
      </c>
      <c r="E588" s="20">
        <v>0</v>
      </c>
      <c r="F588" s="20">
        <v>0</v>
      </c>
      <c r="G588" s="20">
        <v>0</v>
      </c>
      <c r="H588" s="20">
        <v>0</v>
      </c>
      <c r="I588" s="19">
        <v>2</v>
      </c>
      <c r="J588" s="28"/>
    </row>
    <row r="589" spans="2:10" x14ac:dyDescent="0.25">
      <c r="B589" s="19" t="s">
        <v>179</v>
      </c>
      <c r="C589" s="20">
        <v>5</v>
      </c>
      <c r="D589" s="20">
        <v>0</v>
      </c>
      <c r="E589" s="20">
        <v>0</v>
      </c>
      <c r="F589" s="20">
        <v>0</v>
      </c>
      <c r="G589" s="20">
        <v>0</v>
      </c>
      <c r="H589" s="20">
        <v>0</v>
      </c>
      <c r="I589" s="19">
        <v>5</v>
      </c>
      <c r="J589" s="28"/>
    </row>
    <row r="590" spans="2:10" x14ac:dyDescent="0.25">
      <c r="B590" s="19" t="s">
        <v>119</v>
      </c>
      <c r="C590" s="20">
        <v>14</v>
      </c>
      <c r="D590" s="20">
        <v>0</v>
      </c>
      <c r="E590" s="20">
        <v>0</v>
      </c>
      <c r="F590" s="20">
        <v>0</v>
      </c>
      <c r="G590" s="20">
        <v>0</v>
      </c>
      <c r="H590" s="20">
        <v>0</v>
      </c>
      <c r="I590" s="19">
        <v>14</v>
      </c>
      <c r="J590" s="28"/>
    </row>
    <row r="591" spans="2:10" x14ac:dyDescent="0.25">
      <c r="B591" s="19" t="s">
        <v>120</v>
      </c>
      <c r="C591" s="20">
        <v>3</v>
      </c>
      <c r="D591" s="20">
        <v>0</v>
      </c>
      <c r="E591" s="20">
        <v>0</v>
      </c>
      <c r="F591" s="20">
        <v>0</v>
      </c>
      <c r="G591" s="20">
        <v>0</v>
      </c>
      <c r="H591" s="20">
        <v>0</v>
      </c>
      <c r="I591" s="19">
        <v>3</v>
      </c>
      <c r="J591" s="28"/>
    </row>
    <row r="592" spans="2:10" x14ac:dyDescent="0.25">
      <c r="B592" s="19" t="s">
        <v>142</v>
      </c>
      <c r="C592" s="20">
        <v>1</v>
      </c>
      <c r="D592" s="20">
        <v>0</v>
      </c>
      <c r="E592" s="20">
        <v>0</v>
      </c>
      <c r="F592" s="20">
        <v>0</v>
      </c>
      <c r="G592" s="20">
        <v>0</v>
      </c>
      <c r="H592" s="20">
        <v>0</v>
      </c>
      <c r="I592" s="19">
        <v>1</v>
      </c>
      <c r="J592" s="28"/>
    </row>
    <row r="593" spans="2:10" x14ac:dyDescent="0.25">
      <c r="B593" s="19" t="s">
        <v>131</v>
      </c>
      <c r="C593" s="20">
        <v>1</v>
      </c>
      <c r="D593" s="20">
        <v>0</v>
      </c>
      <c r="E593" s="20">
        <v>0</v>
      </c>
      <c r="F593" s="20">
        <v>0</v>
      </c>
      <c r="G593" s="20">
        <v>0</v>
      </c>
      <c r="H593" s="20">
        <v>0</v>
      </c>
      <c r="I593" s="19">
        <v>1</v>
      </c>
      <c r="J593" s="28"/>
    </row>
    <row r="594" spans="2:10" x14ac:dyDescent="0.25">
      <c r="B594" s="19"/>
      <c r="C594" s="20"/>
      <c r="D594" s="20"/>
      <c r="E594" s="20"/>
      <c r="F594" s="20"/>
      <c r="G594" s="20"/>
      <c r="H594" s="20"/>
      <c r="I594" s="19"/>
      <c r="J594" s="28"/>
    </row>
    <row r="595" spans="2:10" x14ac:dyDescent="0.25">
      <c r="B595" s="19"/>
      <c r="C595" s="20"/>
      <c r="D595" s="20"/>
      <c r="E595" s="20"/>
      <c r="F595" s="20"/>
      <c r="G595" s="20"/>
      <c r="H595" s="20"/>
      <c r="I595" s="19"/>
      <c r="J595" s="28"/>
    </row>
    <row r="596" spans="2:10" x14ac:dyDescent="0.25">
      <c r="B596" s="19" t="s">
        <v>8</v>
      </c>
      <c r="C596" s="20">
        <f t="shared" ref="C596:H596" si="8">SUM(C578:C595)</f>
        <v>55863</v>
      </c>
      <c r="D596" s="20">
        <f t="shared" si="8"/>
        <v>0</v>
      </c>
      <c r="E596" s="20">
        <f t="shared" si="8"/>
        <v>0</v>
      </c>
      <c r="F596" s="20">
        <f t="shared" si="8"/>
        <v>0</v>
      </c>
      <c r="G596" s="20">
        <f t="shared" si="8"/>
        <v>0</v>
      </c>
      <c r="H596" s="20">
        <f t="shared" si="8"/>
        <v>0</v>
      </c>
      <c r="I596" s="19">
        <f>SUM(I578:I595)</f>
        <v>55863</v>
      </c>
      <c r="J596" s="28"/>
    </row>
    <row r="597" spans="2:10" x14ac:dyDescent="0.25">
      <c r="B597" s="26"/>
      <c r="C597" s="27"/>
      <c r="D597" s="27"/>
      <c r="E597" s="27"/>
      <c r="F597" s="27"/>
      <c r="G597" s="27"/>
      <c r="H597" s="27"/>
      <c r="I597" s="27"/>
      <c r="J597" s="28"/>
    </row>
    <row r="598" spans="2:10" x14ac:dyDescent="0.25">
      <c r="B598" s="26"/>
      <c r="C598" s="27"/>
      <c r="D598" s="27"/>
      <c r="E598" s="27"/>
      <c r="F598" s="27"/>
      <c r="G598" s="27"/>
      <c r="H598" s="27"/>
      <c r="I598" s="27"/>
      <c r="J598" s="28"/>
    </row>
    <row r="599" spans="2:10" x14ac:dyDescent="0.25">
      <c r="B599" s="29"/>
      <c r="C599" s="29"/>
      <c r="D599" s="29"/>
      <c r="E599" s="29"/>
      <c r="F599" s="29"/>
      <c r="G599" s="29"/>
      <c r="H599" s="29"/>
      <c r="I599" s="29"/>
      <c r="J599" s="29"/>
    </row>
    <row r="600" spans="2:10" ht="15.75" thickBot="1" x14ac:dyDescent="0.3">
      <c r="B600" s="30"/>
      <c r="C600" s="31"/>
      <c r="D600" s="31"/>
      <c r="E600" s="31"/>
      <c r="F600" s="31"/>
      <c r="G600" s="31"/>
      <c r="H600" s="31"/>
      <c r="I600" s="31"/>
      <c r="J600" s="32"/>
    </row>
    <row r="601" spans="2:10" ht="16.5" thickBot="1" x14ac:dyDescent="0.3">
      <c r="B601" s="48" t="s">
        <v>72</v>
      </c>
      <c r="C601" s="49"/>
      <c r="D601" s="49"/>
      <c r="E601" s="49"/>
      <c r="F601" s="49"/>
      <c r="G601" s="49"/>
      <c r="H601" s="50"/>
      <c r="I601" s="61" t="str">
        <f>$I$27</f>
        <v>ACUMULAT DESEMBRE 2022</v>
      </c>
    </row>
    <row r="602" spans="2:10" x14ac:dyDescent="0.25">
      <c r="B602" s="17" t="s">
        <v>31</v>
      </c>
      <c r="C602" s="18" t="s">
        <v>32</v>
      </c>
      <c r="D602" s="18" t="s">
        <v>33</v>
      </c>
      <c r="E602" s="18" t="s">
        <v>34</v>
      </c>
      <c r="F602" s="18" t="s">
        <v>35</v>
      </c>
      <c r="G602" s="18" t="s">
        <v>36</v>
      </c>
      <c r="H602" s="18" t="s">
        <v>37</v>
      </c>
      <c r="I602" s="18" t="s">
        <v>8</v>
      </c>
    </row>
    <row r="603" spans="2:10" x14ac:dyDescent="0.25">
      <c r="B603" s="19" t="s">
        <v>38</v>
      </c>
      <c r="C603" s="20">
        <v>3524860</v>
      </c>
      <c r="D603" s="20">
        <v>183366</v>
      </c>
      <c r="E603" s="20">
        <v>191943</v>
      </c>
      <c r="F603" s="20">
        <v>37272</v>
      </c>
      <c r="G603" s="20">
        <v>10671</v>
      </c>
      <c r="H603" s="20">
        <v>22482</v>
      </c>
      <c r="I603" s="19">
        <v>3970594</v>
      </c>
    </row>
    <row r="604" spans="2:10" x14ac:dyDescent="0.25">
      <c r="B604" s="19" t="s">
        <v>39</v>
      </c>
      <c r="C604" s="20">
        <v>1867470</v>
      </c>
      <c r="D604" s="20">
        <v>57065</v>
      </c>
      <c r="E604" s="20">
        <v>57885</v>
      </c>
      <c r="F604" s="20">
        <v>10783</v>
      </c>
      <c r="G604" s="20">
        <v>1918</v>
      </c>
      <c r="H604" s="20">
        <v>5780</v>
      </c>
      <c r="I604" s="19">
        <v>2000901</v>
      </c>
    </row>
    <row r="605" spans="2:10" x14ac:dyDescent="0.25">
      <c r="B605" s="19" t="s">
        <v>40</v>
      </c>
      <c r="C605" s="20">
        <v>673722</v>
      </c>
      <c r="D605" s="20">
        <v>180946</v>
      </c>
      <c r="E605" s="20">
        <v>107433</v>
      </c>
      <c r="F605" s="20">
        <v>17192</v>
      </c>
      <c r="G605" s="20">
        <v>4844</v>
      </c>
      <c r="H605" s="20">
        <v>8784</v>
      </c>
      <c r="I605" s="19">
        <v>992921</v>
      </c>
    </row>
    <row r="606" spans="2:10" x14ac:dyDescent="0.25">
      <c r="B606" s="19" t="s">
        <v>41</v>
      </c>
      <c r="C606" s="20">
        <v>317870</v>
      </c>
      <c r="D606" s="20">
        <v>196498</v>
      </c>
      <c r="E606" s="20">
        <v>148030</v>
      </c>
      <c r="F606" s="20">
        <v>38380</v>
      </c>
      <c r="G606" s="20">
        <v>12813</v>
      </c>
      <c r="H606" s="20">
        <v>10318</v>
      </c>
      <c r="I606" s="19">
        <v>723909</v>
      </c>
    </row>
    <row r="607" spans="2:10" x14ac:dyDescent="0.25">
      <c r="B607" s="19" t="s">
        <v>42</v>
      </c>
      <c r="C607" s="20">
        <v>213329</v>
      </c>
      <c r="D607" s="20">
        <v>3366</v>
      </c>
      <c r="E607" s="20">
        <v>5923</v>
      </c>
      <c r="F607" s="20">
        <v>1079</v>
      </c>
      <c r="G607" s="20">
        <v>492</v>
      </c>
      <c r="H607" s="20">
        <v>1701</v>
      </c>
      <c r="I607" s="19">
        <v>225890</v>
      </c>
    </row>
    <row r="608" spans="2:10" x14ac:dyDescent="0.25">
      <c r="B608" s="19" t="s">
        <v>43</v>
      </c>
      <c r="C608" s="20">
        <v>95364</v>
      </c>
      <c r="D608" s="20">
        <v>7928</v>
      </c>
      <c r="E608" s="20">
        <v>6691</v>
      </c>
      <c r="F608" s="20">
        <v>1253</v>
      </c>
      <c r="G608" s="20">
        <v>413</v>
      </c>
      <c r="H608" s="20">
        <v>1047</v>
      </c>
      <c r="I608" s="19">
        <v>112696</v>
      </c>
    </row>
    <row r="609" spans="2:9" x14ac:dyDescent="0.25">
      <c r="B609" s="19" t="s">
        <v>90</v>
      </c>
      <c r="C609" s="20">
        <v>3002</v>
      </c>
      <c r="D609" s="20">
        <v>964</v>
      </c>
      <c r="E609" s="20">
        <v>43</v>
      </c>
      <c r="F609" s="20">
        <v>480</v>
      </c>
      <c r="G609" s="20">
        <v>5</v>
      </c>
      <c r="H609" s="20">
        <v>0</v>
      </c>
      <c r="I609" s="19">
        <v>4494</v>
      </c>
    </row>
    <row r="610" spans="2:9" x14ac:dyDescent="0.25">
      <c r="B610" s="19" t="s">
        <v>91</v>
      </c>
      <c r="C610" s="20">
        <v>474028</v>
      </c>
      <c r="D610" s="20">
        <v>15527</v>
      </c>
      <c r="E610" s="20">
        <v>16818</v>
      </c>
      <c r="F610" s="20">
        <v>1267</v>
      </c>
      <c r="G610" s="20">
        <v>265</v>
      </c>
      <c r="H610" s="20">
        <v>670</v>
      </c>
      <c r="I610" s="19">
        <v>508575</v>
      </c>
    </row>
    <row r="611" spans="2:9" x14ac:dyDescent="0.25">
      <c r="B611" s="19" t="s">
        <v>185</v>
      </c>
      <c r="C611" s="20">
        <v>159205</v>
      </c>
      <c r="D611" s="20">
        <v>4502</v>
      </c>
      <c r="E611" s="20">
        <v>6108</v>
      </c>
      <c r="F611" s="20">
        <v>2193</v>
      </c>
      <c r="G611" s="20">
        <v>1308</v>
      </c>
      <c r="H611" s="20">
        <v>901</v>
      </c>
      <c r="I611" s="19">
        <v>174217</v>
      </c>
    </row>
    <row r="612" spans="2:9" x14ac:dyDescent="0.25">
      <c r="B612" s="19" t="s">
        <v>93</v>
      </c>
      <c r="C612" s="20">
        <v>193446</v>
      </c>
      <c r="D612" s="20">
        <v>2716</v>
      </c>
      <c r="E612" s="20">
        <v>2765</v>
      </c>
      <c r="F612" s="20">
        <v>332</v>
      </c>
      <c r="G612" s="20">
        <v>107</v>
      </c>
      <c r="H612" s="20">
        <v>166</v>
      </c>
      <c r="I612" s="19">
        <v>199532</v>
      </c>
    </row>
    <row r="613" spans="2:9" x14ac:dyDescent="0.25">
      <c r="B613" s="19" t="s">
        <v>94</v>
      </c>
      <c r="C613" s="20">
        <v>87907</v>
      </c>
      <c r="D613" s="20">
        <v>1262</v>
      </c>
      <c r="E613" s="20">
        <v>2503</v>
      </c>
      <c r="F613" s="20">
        <v>320</v>
      </c>
      <c r="G613" s="20">
        <v>328</v>
      </c>
      <c r="H613" s="20">
        <v>125</v>
      </c>
      <c r="I613" s="19">
        <v>92445</v>
      </c>
    </row>
    <row r="614" spans="2:9" x14ac:dyDescent="0.25">
      <c r="B614" s="19" t="s">
        <v>176</v>
      </c>
      <c r="C614" s="20">
        <v>21893</v>
      </c>
      <c r="D614" s="20">
        <v>140</v>
      </c>
      <c r="E614" s="20">
        <v>330</v>
      </c>
      <c r="F614" s="20">
        <v>3</v>
      </c>
      <c r="G614" s="20">
        <v>0</v>
      </c>
      <c r="H614" s="20">
        <v>25</v>
      </c>
      <c r="I614" s="19">
        <v>22391</v>
      </c>
    </row>
    <row r="615" spans="2:9" x14ac:dyDescent="0.25">
      <c r="B615" s="19" t="s">
        <v>44</v>
      </c>
      <c r="C615" s="20">
        <v>36099</v>
      </c>
      <c r="D615" s="20">
        <v>4835</v>
      </c>
      <c r="E615" s="20">
        <v>1354</v>
      </c>
      <c r="F615" s="20">
        <v>110</v>
      </c>
      <c r="G615" s="20">
        <v>29</v>
      </c>
      <c r="H615" s="20">
        <v>118</v>
      </c>
      <c r="I615" s="19">
        <v>42545</v>
      </c>
    </row>
    <row r="616" spans="2:9" x14ac:dyDescent="0.25">
      <c r="B616" s="19" t="s">
        <v>45</v>
      </c>
      <c r="C616" s="20">
        <v>61111</v>
      </c>
      <c r="D616" s="20">
        <v>20174</v>
      </c>
      <c r="E616" s="20">
        <v>6492</v>
      </c>
      <c r="F616" s="20">
        <v>181</v>
      </c>
      <c r="G616" s="20">
        <v>44</v>
      </c>
      <c r="H616" s="20">
        <v>465</v>
      </c>
      <c r="I616" s="19">
        <v>88467</v>
      </c>
    </row>
    <row r="617" spans="2:9" x14ac:dyDescent="0.25">
      <c r="B617" s="19" t="s">
        <v>46</v>
      </c>
      <c r="C617" s="20">
        <v>8484</v>
      </c>
      <c r="D617" s="20">
        <v>15724</v>
      </c>
      <c r="E617" s="20">
        <v>25192</v>
      </c>
      <c r="F617" s="20">
        <v>1643</v>
      </c>
      <c r="G617" s="20">
        <v>0</v>
      </c>
      <c r="H617" s="20">
        <v>50</v>
      </c>
      <c r="I617" s="19">
        <v>51093</v>
      </c>
    </row>
    <row r="618" spans="2:9" x14ac:dyDescent="0.25">
      <c r="B618" s="19" t="s">
        <v>47</v>
      </c>
      <c r="C618" s="20">
        <v>65810</v>
      </c>
      <c r="D618" s="20">
        <v>30292</v>
      </c>
      <c r="E618" s="20">
        <v>31200</v>
      </c>
      <c r="F618" s="20">
        <v>235</v>
      </c>
      <c r="G618" s="20">
        <v>41</v>
      </c>
      <c r="H618" s="20">
        <v>53</v>
      </c>
      <c r="I618" s="19">
        <v>127631</v>
      </c>
    </row>
    <row r="619" spans="2:9" x14ac:dyDescent="0.25">
      <c r="B619" s="19" t="s">
        <v>96</v>
      </c>
      <c r="C619" s="20">
        <v>87242</v>
      </c>
      <c r="D619" s="20">
        <v>55789</v>
      </c>
      <c r="E619" s="20">
        <v>3664</v>
      </c>
      <c r="F619" s="20">
        <v>458</v>
      </c>
      <c r="G619" s="20">
        <v>5</v>
      </c>
      <c r="H619" s="20">
        <v>154</v>
      </c>
      <c r="I619" s="19">
        <v>147312</v>
      </c>
    </row>
    <row r="620" spans="2:9" x14ac:dyDescent="0.25">
      <c r="B620" s="19" t="s">
        <v>155</v>
      </c>
      <c r="C620" s="20">
        <v>462</v>
      </c>
      <c r="D620" s="20">
        <v>45</v>
      </c>
      <c r="E620" s="20">
        <v>0</v>
      </c>
      <c r="F620" s="20">
        <v>0</v>
      </c>
      <c r="G620" s="20">
        <v>0</v>
      </c>
      <c r="H620" s="20">
        <v>300</v>
      </c>
      <c r="I620" s="19">
        <v>807</v>
      </c>
    </row>
    <row r="621" spans="2:9" x14ac:dyDescent="0.25">
      <c r="B621" s="19" t="s">
        <v>83</v>
      </c>
      <c r="C621" s="20">
        <v>12554</v>
      </c>
      <c r="D621" s="20">
        <v>12254</v>
      </c>
      <c r="E621" s="20">
        <v>539</v>
      </c>
      <c r="F621" s="20">
        <v>86</v>
      </c>
      <c r="G621" s="20">
        <v>4</v>
      </c>
      <c r="H621" s="20">
        <v>1</v>
      </c>
      <c r="I621" s="19">
        <v>25438</v>
      </c>
    </row>
    <row r="622" spans="2:9" x14ac:dyDescent="0.25">
      <c r="B622" s="19" t="s">
        <v>135</v>
      </c>
      <c r="C622" s="20">
        <v>0</v>
      </c>
      <c r="D622" s="20">
        <v>1143</v>
      </c>
      <c r="E622" s="20">
        <v>0</v>
      </c>
      <c r="F622" s="20">
        <v>23</v>
      </c>
      <c r="G622" s="20">
        <v>0</v>
      </c>
      <c r="H622" s="20">
        <v>9</v>
      </c>
      <c r="I622" s="19">
        <v>1175</v>
      </c>
    </row>
    <row r="623" spans="2:9" x14ac:dyDescent="0.25">
      <c r="B623" s="19" t="s">
        <v>97</v>
      </c>
      <c r="C623" s="20">
        <v>4037</v>
      </c>
      <c r="D623" s="20">
        <v>703</v>
      </c>
      <c r="E623" s="20">
        <v>110</v>
      </c>
      <c r="F623" s="20">
        <v>395</v>
      </c>
      <c r="G623" s="20">
        <v>194</v>
      </c>
      <c r="H623" s="20">
        <v>2973</v>
      </c>
      <c r="I623" s="19">
        <v>8412</v>
      </c>
    </row>
    <row r="624" spans="2:9" x14ac:dyDescent="0.25">
      <c r="B624" s="19" t="s">
        <v>70</v>
      </c>
      <c r="C624" s="20">
        <v>0</v>
      </c>
      <c r="D624" s="20">
        <v>189</v>
      </c>
      <c r="E624" s="20">
        <v>0</v>
      </c>
      <c r="F624" s="20">
        <v>0</v>
      </c>
      <c r="G624" s="20">
        <v>0</v>
      </c>
      <c r="H624" s="20">
        <v>10</v>
      </c>
      <c r="I624" s="19">
        <v>199</v>
      </c>
    </row>
    <row r="625" spans="2:9" x14ac:dyDescent="0.25">
      <c r="B625" s="19" t="s">
        <v>98</v>
      </c>
      <c r="C625" s="20">
        <v>8</v>
      </c>
      <c r="D625" s="20">
        <v>689</v>
      </c>
      <c r="E625" s="20">
        <v>109</v>
      </c>
      <c r="F625" s="20">
        <v>31</v>
      </c>
      <c r="G625" s="20">
        <v>436</v>
      </c>
      <c r="H625" s="20">
        <v>613</v>
      </c>
      <c r="I625" s="19">
        <v>1886</v>
      </c>
    </row>
    <row r="626" spans="2:9" x14ac:dyDescent="0.25">
      <c r="B626" s="19" t="s">
        <v>177</v>
      </c>
      <c r="C626" s="20">
        <v>1207</v>
      </c>
      <c r="D626" s="20">
        <v>503</v>
      </c>
      <c r="E626" s="20">
        <v>40</v>
      </c>
      <c r="F626" s="20">
        <v>6</v>
      </c>
      <c r="G626" s="20">
        <v>0</v>
      </c>
      <c r="H626" s="20">
        <v>0</v>
      </c>
      <c r="I626" s="19">
        <v>1756</v>
      </c>
    </row>
    <row r="627" spans="2:9" x14ac:dyDescent="0.25">
      <c r="B627" s="19" t="s">
        <v>99</v>
      </c>
      <c r="C627" s="20">
        <v>1363</v>
      </c>
      <c r="D627" s="20">
        <v>848</v>
      </c>
      <c r="E627" s="20">
        <v>9</v>
      </c>
      <c r="F627" s="20">
        <v>111</v>
      </c>
      <c r="G627" s="20">
        <v>603</v>
      </c>
      <c r="H627" s="20">
        <v>672</v>
      </c>
      <c r="I627" s="19">
        <v>3606</v>
      </c>
    </row>
    <row r="628" spans="2:9" x14ac:dyDescent="0.25">
      <c r="B628" s="19" t="s">
        <v>100</v>
      </c>
      <c r="C628" s="20">
        <v>23212</v>
      </c>
      <c r="D628" s="20">
        <v>1690</v>
      </c>
      <c r="E628" s="20">
        <v>681</v>
      </c>
      <c r="F628" s="20">
        <v>22</v>
      </c>
      <c r="G628" s="20">
        <v>26</v>
      </c>
      <c r="H628" s="20">
        <v>20</v>
      </c>
      <c r="I628" s="19">
        <v>25651</v>
      </c>
    </row>
    <row r="629" spans="2:9" x14ac:dyDescent="0.25">
      <c r="B629" s="19" t="s">
        <v>137</v>
      </c>
      <c r="C629" s="20">
        <v>109</v>
      </c>
      <c r="D629" s="20">
        <v>141</v>
      </c>
      <c r="E629" s="20">
        <v>8</v>
      </c>
      <c r="F629" s="20">
        <v>0</v>
      </c>
      <c r="G629" s="20">
        <v>0</v>
      </c>
      <c r="H629" s="20">
        <v>0</v>
      </c>
      <c r="I629" s="19">
        <v>258</v>
      </c>
    </row>
    <row r="630" spans="2:9" x14ac:dyDescent="0.25">
      <c r="B630" s="19" t="s">
        <v>101</v>
      </c>
      <c r="C630" s="20">
        <v>2169</v>
      </c>
      <c r="D630" s="20">
        <v>1216</v>
      </c>
      <c r="E630" s="20">
        <v>1751</v>
      </c>
      <c r="F630" s="20">
        <v>2374</v>
      </c>
      <c r="G630" s="20">
        <v>1501</v>
      </c>
      <c r="H630" s="20">
        <v>257</v>
      </c>
      <c r="I630" s="19">
        <v>9268</v>
      </c>
    </row>
    <row r="631" spans="2:9" x14ac:dyDescent="0.25">
      <c r="B631" s="19" t="s">
        <v>102</v>
      </c>
      <c r="C631" s="20">
        <v>7466</v>
      </c>
      <c r="D631" s="20">
        <v>272</v>
      </c>
      <c r="E631" s="20">
        <v>269</v>
      </c>
      <c r="F631" s="20">
        <v>11</v>
      </c>
      <c r="G631" s="20">
        <v>3</v>
      </c>
      <c r="H631" s="20">
        <v>10</v>
      </c>
      <c r="I631" s="19">
        <v>8031</v>
      </c>
    </row>
    <row r="632" spans="2:9" x14ac:dyDescent="0.25">
      <c r="B632" s="19" t="s">
        <v>48</v>
      </c>
      <c r="C632" s="20">
        <v>101</v>
      </c>
      <c r="D632" s="20">
        <v>11</v>
      </c>
      <c r="E632" s="20">
        <v>9</v>
      </c>
      <c r="F632" s="20">
        <v>3</v>
      </c>
      <c r="G632" s="20">
        <v>0</v>
      </c>
      <c r="H632" s="20">
        <v>0</v>
      </c>
      <c r="I632" s="19">
        <v>124</v>
      </c>
    </row>
    <row r="633" spans="2:9" x14ac:dyDescent="0.25">
      <c r="B633" s="19" t="s">
        <v>103</v>
      </c>
      <c r="C633" s="20">
        <v>4182</v>
      </c>
      <c r="D633" s="20">
        <v>6772</v>
      </c>
      <c r="E633" s="20">
        <v>10829</v>
      </c>
      <c r="F633" s="20">
        <v>1644</v>
      </c>
      <c r="G633" s="20">
        <v>56</v>
      </c>
      <c r="H633" s="20">
        <v>6</v>
      </c>
      <c r="I633" s="19">
        <v>23489</v>
      </c>
    </row>
    <row r="634" spans="2:9" x14ac:dyDescent="0.25">
      <c r="B634" s="19" t="s">
        <v>104</v>
      </c>
      <c r="C634" s="20">
        <v>1315</v>
      </c>
      <c r="D634" s="20">
        <v>1979</v>
      </c>
      <c r="E634" s="20">
        <v>10958</v>
      </c>
      <c r="F634" s="20">
        <v>12091</v>
      </c>
      <c r="G634" s="20">
        <v>471</v>
      </c>
      <c r="H634" s="20">
        <v>45</v>
      </c>
      <c r="I634" s="19">
        <v>26859</v>
      </c>
    </row>
    <row r="635" spans="2:9" x14ac:dyDescent="0.25">
      <c r="B635" s="19" t="s">
        <v>105</v>
      </c>
      <c r="C635" s="20">
        <v>4871</v>
      </c>
      <c r="D635" s="20">
        <v>30636</v>
      </c>
      <c r="E635" s="20">
        <v>39654</v>
      </c>
      <c r="F635" s="20">
        <v>1916</v>
      </c>
      <c r="G635" s="20">
        <v>51</v>
      </c>
      <c r="H635" s="20">
        <v>65</v>
      </c>
      <c r="I635" s="19">
        <v>77193</v>
      </c>
    </row>
    <row r="636" spans="2:9" x14ac:dyDescent="0.25">
      <c r="B636" s="19" t="s">
        <v>106</v>
      </c>
      <c r="C636" s="20">
        <v>7022</v>
      </c>
      <c r="D636" s="20">
        <v>4022</v>
      </c>
      <c r="E636" s="20">
        <v>1574</v>
      </c>
      <c r="F636" s="20">
        <v>1246</v>
      </c>
      <c r="G636" s="20">
        <v>4</v>
      </c>
      <c r="H636" s="20">
        <v>4</v>
      </c>
      <c r="I636" s="19">
        <v>13872</v>
      </c>
    </row>
    <row r="637" spans="2:9" x14ac:dyDescent="0.25">
      <c r="B637" s="19" t="s">
        <v>107</v>
      </c>
      <c r="C637" s="20">
        <v>6174</v>
      </c>
      <c r="D637" s="20">
        <v>28909</v>
      </c>
      <c r="E637" s="20">
        <v>7701</v>
      </c>
      <c r="F637" s="20">
        <v>539</v>
      </c>
      <c r="G637" s="20">
        <v>354</v>
      </c>
      <c r="H637" s="20">
        <v>123</v>
      </c>
      <c r="I637" s="19">
        <v>43800</v>
      </c>
    </row>
    <row r="638" spans="2:9" x14ac:dyDescent="0.25">
      <c r="B638" s="19" t="s">
        <v>49</v>
      </c>
      <c r="C638" s="20">
        <v>543</v>
      </c>
      <c r="D638" s="20">
        <v>1219</v>
      </c>
      <c r="E638" s="20">
        <v>19</v>
      </c>
      <c r="F638" s="20">
        <v>48</v>
      </c>
      <c r="G638" s="20">
        <v>38</v>
      </c>
      <c r="H638" s="20">
        <v>850</v>
      </c>
      <c r="I638" s="19">
        <v>2717</v>
      </c>
    </row>
    <row r="639" spans="2:9" x14ac:dyDescent="0.25">
      <c r="B639" s="19" t="s">
        <v>50</v>
      </c>
      <c r="C639" s="20">
        <v>3533</v>
      </c>
      <c r="D639" s="20">
        <v>832</v>
      </c>
      <c r="E639" s="20">
        <v>3727</v>
      </c>
      <c r="F639" s="20">
        <v>7561</v>
      </c>
      <c r="G639" s="20">
        <v>106</v>
      </c>
      <c r="H639" s="20">
        <v>6766</v>
      </c>
      <c r="I639" s="19">
        <v>22525</v>
      </c>
    </row>
    <row r="640" spans="2:9" x14ac:dyDescent="0.25">
      <c r="B640" s="19" t="s">
        <v>108</v>
      </c>
      <c r="C640" s="20">
        <v>110</v>
      </c>
      <c r="D640" s="20">
        <v>345</v>
      </c>
      <c r="E640" s="20">
        <v>5060</v>
      </c>
      <c r="F640" s="20">
        <v>528</v>
      </c>
      <c r="G640" s="20">
        <v>0</v>
      </c>
      <c r="H640" s="20">
        <v>0</v>
      </c>
      <c r="I640" s="19">
        <v>6043</v>
      </c>
    </row>
    <row r="641" spans="2:9" x14ac:dyDescent="0.25">
      <c r="B641" s="19" t="s">
        <v>109</v>
      </c>
      <c r="C641" s="20">
        <v>1200</v>
      </c>
      <c r="D641" s="20">
        <v>10755</v>
      </c>
      <c r="E641" s="20">
        <v>968</v>
      </c>
      <c r="F641" s="20">
        <v>162</v>
      </c>
      <c r="G641" s="20">
        <v>20</v>
      </c>
      <c r="H641" s="20">
        <v>21</v>
      </c>
      <c r="I641" s="19">
        <v>13126</v>
      </c>
    </row>
    <row r="642" spans="2:9" x14ac:dyDescent="0.25">
      <c r="B642" s="19" t="s">
        <v>156</v>
      </c>
      <c r="C642" s="20">
        <v>224</v>
      </c>
      <c r="D642" s="20">
        <v>13</v>
      </c>
      <c r="E642" s="20">
        <v>0</v>
      </c>
      <c r="F642" s="20">
        <v>0</v>
      </c>
      <c r="G642" s="20">
        <v>0</v>
      </c>
      <c r="H642" s="20">
        <v>0</v>
      </c>
      <c r="I642" s="19">
        <v>237</v>
      </c>
    </row>
    <row r="643" spans="2:9" x14ac:dyDescent="0.25">
      <c r="B643" s="19" t="s">
        <v>76</v>
      </c>
      <c r="C643" s="20">
        <v>228</v>
      </c>
      <c r="D643" s="20">
        <v>39</v>
      </c>
      <c r="E643" s="20">
        <v>0</v>
      </c>
      <c r="F643" s="20">
        <v>0</v>
      </c>
      <c r="G643" s="20">
        <v>0</v>
      </c>
      <c r="H643" s="20">
        <v>22</v>
      </c>
      <c r="I643" s="19">
        <v>289</v>
      </c>
    </row>
    <row r="644" spans="2:9" x14ac:dyDescent="0.25">
      <c r="B644" s="19" t="s">
        <v>178</v>
      </c>
      <c r="C644" s="20">
        <v>5381</v>
      </c>
      <c r="D644" s="20">
        <v>1658</v>
      </c>
      <c r="E644" s="20">
        <v>1064</v>
      </c>
      <c r="F644" s="20">
        <v>128</v>
      </c>
      <c r="G644" s="20">
        <v>28</v>
      </c>
      <c r="H644" s="20">
        <v>14</v>
      </c>
      <c r="I644" s="19">
        <v>8273</v>
      </c>
    </row>
    <row r="645" spans="2:9" x14ac:dyDescent="0.25">
      <c r="B645" s="19" t="s">
        <v>74</v>
      </c>
      <c r="C645" s="20">
        <v>1153</v>
      </c>
      <c r="D645" s="20">
        <v>870</v>
      </c>
      <c r="E645" s="20">
        <v>103</v>
      </c>
      <c r="F645" s="20">
        <v>1</v>
      </c>
      <c r="G645" s="20">
        <v>0</v>
      </c>
      <c r="H645" s="20">
        <v>8</v>
      </c>
      <c r="I645" s="19">
        <v>2135</v>
      </c>
    </row>
    <row r="646" spans="2:9" x14ac:dyDescent="0.25">
      <c r="B646" s="19" t="s">
        <v>112</v>
      </c>
      <c r="C646" s="20">
        <v>1169</v>
      </c>
      <c r="D646" s="20">
        <v>1519</v>
      </c>
      <c r="E646" s="20">
        <v>584</v>
      </c>
      <c r="F646" s="20">
        <v>104</v>
      </c>
      <c r="G646" s="20">
        <v>23</v>
      </c>
      <c r="H646" s="20">
        <v>7491</v>
      </c>
      <c r="I646" s="19">
        <v>10890</v>
      </c>
    </row>
    <row r="647" spans="2:9" x14ac:dyDescent="0.25">
      <c r="B647" s="19" t="s">
        <v>180</v>
      </c>
      <c r="C647" s="20">
        <v>4</v>
      </c>
      <c r="D647" s="20">
        <v>0</v>
      </c>
      <c r="E647" s="20">
        <v>0</v>
      </c>
      <c r="F647" s="20">
        <v>10</v>
      </c>
      <c r="G647" s="20">
        <v>0</v>
      </c>
      <c r="H647" s="20">
        <v>0</v>
      </c>
      <c r="I647" s="19">
        <v>14</v>
      </c>
    </row>
    <row r="648" spans="2:9" x14ac:dyDescent="0.25">
      <c r="B648" s="19" t="s">
        <v>140</v>
      </c>
      <c r="C648" s="20">
        <v>263</v>
      </c>
      <c r="D648" s="20">
        <v>1342</v>
      </c>
      <c r="E648" s="20">
        <v>547</v>
      </c>
      <c r="F648" s="20">
        <v>1</v>
      </c>
      <c r="G648" s="20">
        <v>0</v>
      </c>
      <c r="H648" s="20">
        <v>0</v>
      </c>
      <c r="I648" s="19">
        <v>2153</v>
      </c>
    </row>
    <row r="649" spans="2:9" x14ac:dyDescent="0.25">
      <c r="B649" s="19" t="s">
        <v>179</v>
      </c>
      <c r="C649" s="20">
        <v>5943</v>
      </c>
      <c r="D649" s="20">
        <v>352</v>
      </c>
      <c r="E649" s="20">
        <v>109</v>
      </c>
      <c r="F649" s="20">
        <v>1</v>
      </c>
      <c r="G649" s="20">
        <v>0</v>
      </c>
      <c r="H649" s="20">
        <v>10</v>
      </c>
      <c r="I649" s="19">
        <v>6415</v>
      </c>
    </row>
    <row r="650" spans="2:9" x14ac:dyDescent="0.25">
      <c r="B650" s="19" t="s">
        <v>84</v>
      </c>
      <c r="C650" s="20">
        <v>27255</v>
      </c>
      <c r="D650" s="20">
        <v>23769</v>
      </c>
      <c r="E650" s="20">
        <v>22093</v>
      </c>
      <c r="F650" s="20">
        <v>718</v>
      </c>
      <c r="G650" s="20">
        <v>52</v>
      </c>
      <c r="H650" s="20">
        <v>52</v>
      </c>
      <c r="I650" s="19">
        <v>73939</v>
      </c>
    </row>
    <row r="651" spans="2:9" x14ac:dyDescent="0.25">
      <c r="B651" s="19" t="s">
        <v>114</v>
      </c>
      <c r="C651" s="20">
        <v>2681</v>
      </c>
      <c r="D651" s="20">
        <v>500</v>
      </c>
      <c r="E651" s="20">
        <v>207</v>
      </c>
      <c r="F651" s="20">
        <v>144</v>
      </c>
      <c r="G651" s="20">
        <v>47</v>
      </c>
      <c r="H651" s="20">
        <v>954</v>
      </c>
      <c r="I651" s="19">
        <v>4533</v>
      </c>
    </row>
    <row r="652" spans="2:9" x14ac:dyDescent="0.25">
      <c r="B652" s="19" t="s">
        <v>115</v>
      </c>
      <c r="C652" s="20">
        <v>5416</v>
      </c>
      <c r="D652" s="20">
        <v>26217</v>
      </c>
      <c r="E652" s="20">
        <v>2033</v>
      </c>
      <c r="F652" s="20">
        <v>72</v>
      </c>
      <c r="G652" s="20">
        <v>2</v>
      </c>
      <c r="H652" s="20">
        <v>218</v>
      </c>
      <c r="I652" s="19">
        <v>33958</v>
      </c>
    </row>
    <row r="653" spans="2:9" x14ac:dyDescent="0.25">
      <c r="B653" s="19" t="s">
        <v>116</v>
      </c>
      <c r="C653" s="20">
        <v>9637</v>
      </c>
      <c r="D653" s="20">
        <v>3002</v>
      </c>
      <c r="E653" s="20">
        <v>5251</v>
      </c>
      <c r="F653" s="20">
        <v>81</v>
      </c>
      <c r="G653" s="20">
        <v>1</v>
      </c>
      <c r="H653" s="20">
        <v>2</v>
      </c>
      <c r="I653" s="19">
        <v>17974</v>
      </c>
    </row>
    <row r="654" spans="2:9" x14ac:dyDescent="0.25">
      <c r="B654" s="19" t="s">
        <v>117</v>
      </c>
      <c r="C654" s="20">
        <v>159</v>
      </c>
      <c r="D654" s="20">
        <v>48</v>
      </c>
      <c r="E654" s="20">
        <v>224</v>
      </c>
      <c r="F654" s="20">
        <v>30</v>
      </c>
      <c r="G654" s="20">
        <v>0</v>
      </c>
      <c r="H654" s="20">
        <v>174</v>
      </c>
      <c r="I654" s="19">
        <v>635</v>
      </c>
    </row>
    <row r="655" spans="2:9" x14ac:dyDescent="0.25">
      <c r="B655" s="19" t="s">
        <v>187</v>
      </c>
      <c r="C655" s="20">
        <v>2616</v>
      </c>
      <c r="D655" s="20">
        <v>14</v>
      </c>
      <c r="E655" s="20">
        <v>95</v>
      </c>
      <c r="F655" s="20">
        <v>1</v>
      </c>
      <c r="G655" s="20">
        <v>0</v>
      </c>
      <c r="H655" s="20">
        <v>0</v>
      </c>
      <c r="I655" s="19">
        <v>2726</v>
      </c>
    </row>
    <row r="656" spans="2:9" x14ac:dyDescent="0.25">
      <c r="B656" s="19" t="s">
        <v>119</v>
      </c>
      <c r="C656" s="20">
        <v>17895</v>
      </c>
      <c r="D656" s="20">
        <v>891</v>
      </c>
      <c r="E656" s="20">
        <v>863</v>
      </c>
      <c r="F656" s="20">
        <v>30</v>
      </c>
      <c r="G656" s="20">
        <v>58</v>
      </c>
      <c r="H656" s="20">
        <v>244</v>
      </c>
      <c r="I656" s="19">
        <v>19981</v>
      </c>
    </row>
    <row r="657" spans="2:9" x14ac:dyDescent="0.25">
      <c r="B657" s="19" t="s">
        <v>120</v>
      </c>
      <c r="C657" s="20">
        <v>11516</v>
      </c>
      <c r="D657" s="20">
        <v>1714</v>
      </c>
      <c r="E657" s="20">
        <v>173</v>
      </c>
      <c r="F657" s="20">
        <v>23</v>
      </c>
      <c r="G657" s="20">
        <v>0</v>
      </c>
      <c r="H657" s="20">
        <v>2</v>
      </c>
      <c r="I657" s="19">
        <v>13428</v>
      </c>
    </row>
    <row r="658" spans="2:9" x14ac:dyDescent="0.25">
      <c r="B658" s="19" t="s">
        <v>121</v>
      </c>
      <c r="C658" s="20">
        <v>2684</v>
      </c>
      <c r="D658" s="20">
        <v>101</v>
      </c>
      <c r="E658" s="20">
        <v>128</v>
      </c>
      <c r="F658" s="20">
        <v>8</v>
      </c>
      <c r="G658" s="20">
        <v>24</v>
      </c>
      <c r="H658" s="20">
        <v>0</v>
      </c>
      <c r="I658" s="19">
        <v>2945</v>
      </c>
    </row>
    <row r="659" spans="2:9" x14ac:dyDescent="0.25">
      <c r="B659" s="19" t="s">
        <v>141</v>
      </c>
      <c r="C659" s="20">
        <v>488</v>
      </c>
      <c r="D659" s="20">
        <v>2</v>
      </c>
      <c r="E659" s="20">
        <v>1</v>
      </c>
      <c r="F659" s="20">
        <v>0</v>
      </c>
      <c r="G659" s="20">
        <v>0</v>
      </c>
      <c r="H659" s="20">
        <v>10</v>
      </c>
      <c r="I659" s="19">
        <v>501</v>
      </c>
    </row>
    <row r="660" spans="2:9" x14ac:dyDescent="0.25">
      <c r="B660" s="19" t="s">
        <v>142</v>
      </c>
      <c r="C660" s="20">
        <v>49</v>
      </c>
      <c r="D660" s="20">
        <v>707</v>
      </c>
      <c r="E660" s="20">
        <v>6</v>
      </c>
      <c r="F660" s="20">
        <v>1</v>
      </c>
      <c r="G660" s="20">
        <v>0</v>
      </c>
      <c r="H660" s="20">
        <v>0</v>
      </c>
      <c r="I660" s="19">
        <v>763</v>
      </c>
    </row>
    <row r="661" spans="2:9" x14ac:dyDescent="0.25">
      <c r="B661" s="19" t="s">
        <v>171</v>
      </c>
      <c r="C661" s="20">
        <v>23</v>
      </c>
      <c r="D661" s="20">
        <v>0</v>
      </c>
      <c r="E661" s="20">
        <v>0</v>
      </c>
      <c r="F661" s="20">
        <v>0</v>
      </c>
      <c r="G661" s="20">
        <v>0</v>
      </c>
      <c r="H661" s="20">
        <v>0</v>
      </c>
      <c r="I661" s="19">
        <v>23</v>
      </c>
    </row>
    <row r="662" spans="2:9" x14ac:dyDescent="0.25">
      <c r="B662" s="19" t="s">
        <v>122</v>
      </c>
      <c r="C662" s="20">
        <v>3259</v>
      </c>
      <c r="D662" s="20">
        <v>142</v>
      </c>
      <c r="E662" s="20">
        <v>179</v>
      </c>
      <c r="F662" s="20">
        <v>108</v>
      </c>
      <c r="G662" s="20">
        <v>88</v>
      </c>
      <c r="H662" s="20">
        <v>412</v>
      </c>
      <c r="I662" s="19">
        <v>4188</v>
      </c>
    </row>
    <row r="663" spans="2:9" x14ac:dyDescent="0.25">
      <c r="B663" s="19" t="s">
        <v>123</v>
      </c>
      <c r="C663" s="20">
        <v>4920</v>
      </c>
      <c r="D663" s="20">
        <v>295</v>
      </c>
      <c r="E663" s="20">
        <v>556</v>
      </c>
      <c r="F663" s="20">
        <v>204</v>
      </c>
      <c r="G663" s="20">
        <v>24</v>
      </c>
      <c r="H663" s="20">
        <v>332</v>
      </c>
      <c r="I663" s="19">
        <v>6331</v>
      </c>
    </row>
    <row r="664" spans="2:9" x14ac:dyDescent="0.25">
      <c r="B664" s="19" t="s">
        <v>144</v>
      </c>
      <c r="C664" s="20">
        <v>2515</v>
      </c>
      <c r="D664" s="20">
        <v>234</v>
      </c>
      <c r="E664" s="20">
        <v>77</v>
      </c>
      <c r="F664" s="20">
        <v>0</v>
      </c>
      <c r="G664" s="20">
        <v>0</v>
      </c>
      <c r="H664" s="20">
        <v>4</v>
      </c>
      <c r="I664" s="19">
        <v>2830</v>
      </c>
    </row>
    <row r="665" spans="2:9" x14ac:dyDescent="0.25">
      <c r="B665" s="19" t="s">
        <v>124</v>
      </c>
      <c r="C665" s="20">
        <v>81</v>
      </c>
      <c r="D665" s="20">
        <v>1227</v>
      </c>
      <c r="E665" s="20">
        <v>79</v>
      </c>
      <c r="F665" s="20">
        <v>0</v>
      </c>
      <c r="G665" s="20">
        <v>0</v>
      </c>
      <c r="H665" s="20">
        <v>0</v>
      </c>
      <c r="I665" s="19">
        <v>1387</v>
      </c>
    </row>
    <row r="666" spans="2:9" x14ac:dyDescent="0.25">
      <c r="B666" s="19" t="s">
        <v>146</v>
      </c>
      <c r="C666" s="20">
        <v>1</v>
      </c>
      <c r="D666" s="20">
        <v>0</v>
      </c>
      <c r="E666" s="20">
        <v>0</v>
      </c>
      <c r="F666" s="20">
        <v>0</v>
      </c>
      <c r="G666" s="20">
        <v>0</v>
      </c>
      <c r="H666" s="20">
        <v>0</v>
      </c>
      <c r="I666" s="19">
        <v>1</v>
      </c>
    </row>
    <row r="667" spans="2:9" x14ac:dyDescent="0.25">
      <c r="B667" s="19" t="s">
        <v>147</v>
      </c>
      <c r="C667" s="20">
        <v>1596</v>
      </c>
      <c r="D667" s="20">
        <v>17</v>
      </c>
      <c r="E667" s="20">
        <v>19</v>
      </c>
      <c r="F667" s="20">
        <v>1</v>
      </c>
      <c r="G667" s="20">
        <v>33</v>
      </c>
      <c r="H667" s="20">
        <v>0</v>
      </c>
      <c r="I667" s="19">
        <v>1666</v>
      </c>
    </row>
    <row r="668" spans="2:9" x14ac:dyDescent="0.25">
      <c r="B668" s="19" t="s">
        <v>181</v>
      </c>
      <c r="C668" s="20">
        <v>56</v>
      </c>
      <c r="D668" s="20">
        <v>0</v>
      </c>
      <c r="E668" s="20">
        <v>5</v>
      </c>
      <c r="F668" s="20">
        <v>0</v>
      </c>
      <c r="G668" s="20">
        <v>0</v>
      </c>
      <c r="H668" s="20">
        <v>0</v>
      </c>
      <c r="I668" s="19">
        <v>61</v>
      </c>
    </row>
    <row r="669" spans="2:9" x14ac:dyDescent="0.25">
      <c r="B669" s="19" t="s">
        <v>126</v>
      </c>
      <c r="C669" s="20">
        <v>2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19">
        <v>2</v>
      </c>
    </row>
    <row r="670" spans="2:9" x14ac:dyDescent="0.25">
      <c r="B670" s="19" t="s">
        <v>186</v>
      </c>
      <c r="C670" s="20">
        <v>36</v>
      </c>
      <c r="D670" s="20">
        <v>1</v>
      </c>
      <c r="E670" s="20">
        <v>6</v>
      </c>
      <c r="F670" s="20">
        <v>1</v>
      </c>
      <c r="G670" s="20">
        <v>0</v>
      </c>
      <c r="H670" s="20">
        <v>0</v>
      </c>
      <c r="I670" s="19">
        <v>44</v>
      </c>
    </row>
    <row r="671" spans="2:9" x14ac:dyDescent="0.25">
      <c r="B671" s="19" t="s">
        <v>128</v>
      </c>
      <c r="C671" s="20">
        <v>44</v>
      </c>
      <c r="D671" s="20">
        <v>310</v>
      </c>
      <c r="E671" s="20">
        <v>386</v>
      </c>
      <c r="F671" s="20">
        <v>192</v>
      </c>
      <c r="G671" s="20">
        <v>0</v>
      </c>
      <c r="H671" s="20">
        <v>0</v>
      </c>
      <c r="I671" s="19">
        <v>932</v>
      </c>
    </row>
    <row r="672" spans="2:9" x14ac:dyDescent="0.25">
      <c r="B672" s="19" t="s">
        <v>169</v>
      </c>
      <c r="C672" s="20">
        <v>5598</v>
      </c>
      <c r="D672" s="20">
        <v>462</v>
      </c>
      <c r="E672" s="20">
        <v>285</v>
      </c>
      <c r="F672" s="20">
        <v>95</v>
      </c>
      <c r="G672" s="20">
        <v>2</v>
      </c>
      <c r="H672" s="20">
        <v>1</v>
      </c>
      <c r="I672" s="19">
        <v>6443</v>
      </c>
    </row>
    <row r="673" spans="2:9" x14ac:dyDescent="0.25">
      <c r="B673" s="19" t="s">
        <v>129</v>
      </c>
      <c r="C673" s="20">
        <v>534</v>
      </c>
      <c r="D673" s="20">
        <v>509</v>
      </c>
      <c r="E673" s="20">
        <v>37</v>
      </c>
      <c r="F673" s="20">
        <v>2</v>
      </c>
      <c r="G673" s="20">
        <v>0</v>
      </c>
      <c r="H673" s="20">
        <v>4</v>
      </c>
      <c r="I673" s="19">
        <v>1086</v>
      </c>
    </row>
    <row r="674" spans="2:9" x14ac:dyDescent="0.25">
      <c r="B674" s="19" t="s">
        <v>148</v>
      </c>
      <c r="C674" s="20">
        <v>37</v>
      </c>
      <c r="D674" s="20">
        <v>29</v>
      </c>
      <c r="E674" s="20">
        <v>119</v>
      </c>
      <c r="F674" s="20">
        <v>0</v>
      </c>
      <c r="G674" s="20">
        <v>0</v>
      </c>
      <c r="H674" s="20">
        <v>0</v>
      </c>
      <c r="I674" s="19">
        <v>185</v>
      </c>
    </row>
    <row r="675" spans="2:9" x14ac:dyDescent="0.25">
      <c r="B675" s="19" t="s">
        <v>130</v>
      </c>
      <c r="C675" s="20">
        <v>327</v>
      </c>
      <c r="D675" s="20">
        <v>16</v>
      </c>
      <c r="E675" s="20">
        <v>1</v>
      </c>
      <c r="F675" s="20">
        <v>0</v>
      </c>
      <c r="G675" s="20">
        <v>0</v>
      </c>
      <c r="H675" s="20">
        <v>0</v>
      </c>
      <c r="I675" s="19">
        <v>344</v>
      </c>
    </row>
    <row r="676" spans="2:9" x14ac:dyDescent="0.25">
      <c r="B676" s="19" t="s">
        <v>77</v>
      </c>
      <c r="C676" s="20">
        <v>34</v>
      </c>
      <c r="D676" s="20">
        <v>50</v>
      </c>
      <c r="E676" s="20">
        <v>408</v>
      </c>
      <c r="F676" s="20">
        <v>45</v>
      </c>
      <c r="G676" s="20">
        <v>0</v>
      </c>
      <c r="H676" s="20">
        <v>0</v>
      </c>
      <c r="I676" s="19">
        <v>537</v>
      </c>
    </row>
    <row r="677" spans="2:9" x14ac:dyDescent="0.25">
      <c r="B677" s="19" t="s">
        <v>131</v>
      </c>
      <c r="C677" s="20">
        <v>2009</v>
      </c>
      <c r="D677" s="20">
        <v>159</v>
      </c>
      <c r="E677" s="20">
        <v>26</v>
      </c>
      <c r="F677" s="20">
        <v>0</v>
      </c>
      <c r="G677" s="20">
        <v>0</v>
      </c>
      <c r="H677" s="20">
        <v>48</v>
      </c>
      <c r="I677" s="19">
        <v>2242</v>
      </c>
    </row>
    <row r="678" spans="2:9" x14ac:dyDescent="0.25">
      <c r="B678" s="19" t="s">
        <v>132</v>
      </c>
      <c r="C678" s="20">
        <v>22</v>
      </c>
      <c r="D678" s="20">
        <v>10</v>
      </c>
      <c r="E678" s="20">
        <v>4247</v>
      </c>
      <c r="F678" s="20">
        <v>602</v>
      </c>
      <c r="G678" s="20">
        <v>1</v>
      </c>
      <c r="H678" s="20">
        <v>9346</v>
      </c>
      <c r="I678" s="19">
        <v>14228</v>
      </c>
    </row>
    <row r="679" spans="2:9" x14ac:dyDescent="0.25">
      <c r="B679" s="19" t="s">
        <v>133</v>
      </c>
      <c r="C679" s="20">
        <v>1005</v>
      </c>
      <c r="D679" s="20">
        <v>570</v>
      </c>
      <c r="E679" s="20">
        <v>1044</v>
      </c>
      <c r="F679" s="20">
        <v>82</v>
      </c>
      <c r="G679" s="20">
        <v>0</v>
      </c>
      <c r="H679" s="20">
        <v>0</v>
      </c>
      <c r="I679" s="19">
        <v>2701</v>
      </c>
    </row>
    <row r="680" spans="2:9" x14ac:dyDescent="0.25">
      <c r="B680" s="19" t="s">
        <v>134</v>
      </c>
      <c r="C680" s="20">
        <v>122</v>
      </c>
      <c r="D680" s="20">
        <v>73</v>
      </c>
      <c r="E680" s="20">
        <v>995</v>
      </c>
      <c r="F680" s="20">
        <v>8</v>
      </c>
      <c r="G680" s="20">
        <v>0</v>
      </c>
      <c r="H680" s="20">
        <v>1</v>
      </c>
      <c r="I680" s="19">
        <v>1199</v>
      </c>
    </row>
    <row r="681" spans="2:9" x14ac:dyDescent="0.25">
      <c r="B681" s="19" t="s">
        <v>182</v>
      </c>
      <c r="C681" s="20">
        <v>0</v>
      </c>
      <c r="D681" s="20">
        <v>0</v>
      </c>
      <c r="E681" s="20">
        <v>0</v>
      </c>
      <c r="F681" s="20">
        <v>0</v>
      </c>
      <c r="G681" s="20">
        <v>31</v>
      </c>
      <c r="H681" s="20">
        <v>0</v>
      </c>
      <c r="I681" s="19">
        <v>31</v>
      </c>
    </row>
    <row r="682" spans="2:9" x14ac:dyDescent="0.25">
      <c r="B682" s="19" t="s">
        <v>170</v>
      </c>
      <c r="C682" s="20">
        <v>83</v>
      </c>
      <c r="D682" s="20">
        <v>152</v>
      </c>
      <c r="E682" s="20">
        <v>5</v>
      </c>
      <c r="F682" s="20">
        <v>4</v>
      </c>
      <c r="G682" s="20">
        <v>0</v>
      </c>
      <c r="H682" s="20">
        <v>0</v>
      </c>
      <c r="I682" s="19">
        <v>244</v>
      </c>
    </row>
    <row r="683" spans="2:9" x14ac:dyDescent="0.25">
      <c r="B683" s="19"/>
      <c r="C683" s="20"/>
      <c r="D683" s="20"/>
      <c r="E683" s="20"/>
      <c r="F683" s="20"/>
      <c r="G683" s="20"/>
      <c r="H683" s="20"/>
      <c r="I683" s="19"/>
    </row>
    <row r="684" spans="2:9" x14ac:dyDescent="0.25">
      <c r="B684" s="19"/>
      <c r="C684" s="20"/>
      <c r="D684" s="20"/>
      <c r="E684" s="20"/>
      <c r="F684" s="20"/>
      <c r="G684" s="20"/>
      <c r="H684" s="20"/>
      <c r="I684" s="19"/>
    </row>
    <row r="685" spans="2:9" x14ac:dyDescent="0.25">
      <c r="B685" s="19"/>
      <c r="C685" s="20"/>
      <c r="D685" s="20"/>
      <c r="E685" s="20"/>
      <c r="F685" s="20"/>
      <c r="G685" s="20"/>
      <c r="H685" s="20"/>
      <c r="I685" s="19"/>
    </row>
    <row r="686" spans="2:9" x14ac:dyDescent="0.25">
      <c r="B686" s="19"/>
      <c r="C686" s="20"/>
      <c r="D686" s="20"/>
      <c r="E686" s="20"/>
      <c r="F686" s="20"/>
      <c r="G686" s="20"/>
      <c r="H686" s="20"/>
      <c r="I686" s="19"/>
    </row>
    <row r="687" spans="2:9" x14ac:dyDescent="0.25">
      <c r="B687" s="19"/>
      <c r="C687" s="20"/>
      <c r="D687" s="20"/>
      <c r="E687" s="20"/>
      <c r="F687" s="20"/>
      <c r="G687" s="20"/>
      <c r="H687" s="20"/>
      <c r="I687" s="19"/>
    </row>
    <row r="688" spans="2:9" x14ac:dyDescent="0.25">
      <c r="B688" s="19"/>
      <c r="C688" s="20"/>
      <c r="D688" s="20"/>
      <c r="E688" s="20"/>
      <c r="F688" s="20"/>
      <c r="G688" s="20"/>
      <c r="H688" s="20"/>
      <c r="I688" s="19"/>
    </row>
    <row r="689" spans="2:10" x14ac:dyDescent="0.25">
      <c r="B689" s="19"/>
      <c r="C689" s="20"/>
      <c r="D689" s="20"/>
      <c r="E689" s="20"/>
      <c r="F689" s="20"/>
      <c r="G689" s="20"/>
      <c r="H689" s="20"/>
      <c r="I689" s="19"/>
    </row>
    <row r="690" spans="2:10" x14ac:dyDescent="0.25">
      <c r="B690" s="19"/>
      <c r="C690" s="20"/>
      <c r="D690" s="20"/>
      <c r="E690" s="20"/>
      <c r="F690" s="20"/>
      <c r="G690" s="20"/>
      <c r="H690" s="20"/>
      <c r="I690" s="19"/>
    </row>
    <row r="691" spans="2:10" x14ac:dyDescent="0.25">
      <c r="B691" s="19"/>
      <c r="C691" s="20"/>
      <c r="D691" s="20"/>
      <c r="E691" s="20"/>
      <c r="F691" s="20"/>
      <c r="G691" s="20"/>
      <c r="H691" s="20"/>
      <c r="I691" s="19"/>
    </row>
    <row r="692" spans="2:10" x14ac:dyDescent="0.25">
      <c r="B692" s="19"/>
      <c r="C692" s="20"/>
      <c r="D692" s="20"/>
      <c r="E692" s="20"/>
      <c r="F692" s="20"/>
      <c r="G692" s="20"/>
      <c r="H692" s="20"/>
      <c r="I692" s="19"/>
    </row>
    <row r="693" spans="2:10" x14ac:dyDescent="0.25">
      <c r="B693" s="19"/>
      <c r="C693" s="20"/>
      <c r="D693" s="20"/>
      <c r="E693" s="20"/>
      <c r="F693" s="20"/>
      <c r="G693" s="20"/>
      <c r="H693" s="20"/>
      <c r="I693" s="19"/>
    </row>
    <row r="694" spans="2:10" x14ac:dyDescent="0.25">
      <c r="B694" s="19"/>
      <c r="C694" s="20"/>
      <c r="D694" s="20"/>
      <c r="E694" s="20"/>
      <c r="F694" s="20"/>
      <c r="G694" s="20"/>
      <c r="H694" s="20"/>
      <c r="I694" s="19"/>
    </row>
    <row r="695" spans="2:10" x14ac:dyDescent="0.25">
      <c r="B695" s="19"/>
      <c r="C695" s="20"/>
      <c r="D695" s="20"/>
      <c r="E695" s="20"/>
      <c r="F695" s="20"/>
      <c r="G695" s="20"/>
      <c r="H695" s="20"/>
      <c r="I695" s="19"/>
    </row>
    <row r="696" spans="2:10" x14ac:dyDescent="0.25">
      <c r="B696" s="19"/>
      <c r="C696" s="20"/>
      <c r="D696" s="20"/>
      <c r="E696" s="20"/>
      <c r="F696" s="20"/>
      <c r="G696" s="20"/>
      <c r="H696" s="20"/>
      <c r="I696" s="19"/>
    </row>
    <row r="697" spans="2:10" x14ac:dyDescent="0.25">
      <c r="B697" s="19" t="s">
        <v>8</v>
      </c>
      <c r="C697" s="19">
        <f t="shared" ref="C697:H697" si="9">SUM(C603:C696)</f>
        <v>8089545</v>
      </c>
      <c r="D697" s="19">
        <f t="shared" si="9"/>
        <v>953281</v>
      </c>
      <c r="E697" s="19">
        <f t="shared" si="9"/>
        <v>740344</v>
      </c>
      <c r="F697" s="19">
        <f t="shared" si="9"/>
        <v>144675</v>
      </c>
      <c r="G697" s="19">
        <f t="shared" si="9"/>
        <v>37564</v>
      </c>
      <c r="H697" s="19">
        <f t="shared" si="9"/>
        <v>84933</v>
      </c>
      <c r="I697" s="19">
        <f>SUM(I603:I696)</f>
        <v>10050342</v>
      </c>
    </row>
    <row r="698" spans="2:10" x14ac:dyDescent="0.25">
      <c r="B698" s="26"/>
      <c r="C698" s="27"/>
      <c r="D698" s="27"/>
      <c r="E698" s="27"/>
      <c r="F698" s="27"/>
      <c r="G698" s="27"/>
      <c r="H698" s="27"/>
      <c r="I698" s="27"/>
      <c r="J698" s="28"/>
    </row>
    <row r="699" spans="2:10" ht="15.75" thickBot="1" x14ac:dyDescent="0.3">
      <c r="B699" s="26"/>
      <c r="C699" s="27"/>
      <c r="D699" s="27"/>
      <c r="E699" s="27"/>
      <c r="F699" s="27"/>
      <c r="G699" s="27"/>
      <c r="H699" s="27"/>
      <c r="I699" s="27"/>
      <c r="J699" s="28"/>
    </row>
    <row r="700" spans="2:10" ht="16.5" thickBot="1" x14ac:dyDescent="0.3">
      <c r="B700" s="48" t="s">
        <v>152</v>
      </c>
      <c r="C700" s="49"/>
      <c r="D700" s="49"/>
      <c r="E700" s="49"/>
      <c r="F700" s="49"/>
      <c r="G700" s="49"/>
      <c r="H700" s="50"/>
      <c r="I700" s="61" t="str">
        <f>$I$27</f>
        <v>ACUMULAT DESEMBRE 2022</v>
      </c>
      <c r="J700" s="28"/>
    </row>
    <row r="701" spans="2:10" x14ac:dyDescent="0.25">
      <c r="B701" s="17" t="s">
        <v>31</v>
      </c>
      <c r="C701" s="18" t="s">
        <v>32</v>
      </c>
      <c r="D701" s="18" t="s">
        <v>33</v>
      </c>
      <c r="E701" s="18" t="s">
        <v>34</v>
      </c>
      <c r="F701" s="18" t="s">
        <v>35</v>
      </c>
      <c r="G701" s="18" t="s">
        <v>36</v>
      </c>
      <c r="H701" s="18" t="s">
        <v>37</v>
      </c>
      <c r="I701" s="18" t="s">
        <v>8</v>
      </c>
      <c r="J701" s="28"/>
    </row>
    <row r="702" spans="2:10" x14ac:dyDescent="0.25">
      <c r="B702" s="19" t="s">
        <v>38</v>
      </c>
      <c r="C702" s="20">
        <v>17134339</v>
      </c>
      <c r="D702" s="20">
        <v>0</v>
      </c>
      <c r="E702" s="20">
        <v>0</v>
      </c>
      <c r="F702" s="20">
        <v>0</v>
      </c>
      <c r="G702" s="20">
        <v>0</v>
      </c>
      <c r="H702" s="20">
        <v>0</v>
      </c>
      <c r="I702" s="19">
        <v>17134339</v>
      </c>
      <c r="J702" s="28"/>
    </row>
    <row r="703" spans="2:10" x14ac:dyDescent="0.25">
      <c r="B703" s="19" t="s">
        <v>39</v>
      </c>
      <c r="C703" s="20">
        <v>14284426</v>
      </c>
      <c r="D703" s="20">
        <v>0</v>
      </c>
      <c r="E703" s="20">
        <v>0</v>
      </c>
      <c r="F703" s="20">
        <v>0</v>
      </c>
      <c r="G703" s="20">
        <v>0</v>
      </c>
      <c r="H703" s="20">
        <v>0</v>
      </c>
      <c r="I703" s="19">
        <v>14284426</v>
      </c>
      <c r="J703" s="28"/>
    </row>
    <row r="704" spans="2:10" x14ac:dyDescent="0.25">
      <c r="B704" s="19" t="s">
        <v>40</v>
      </c>
      <c r="C704" s="20">
        <v>3491593</v>
      </c>
      <c r="D704" s="20">
        <v>0</v>
      </c>
      <c r="E704" s="20">
        <v>0</v>
      </c>
      <c r="F704" s="20">
        <v>0</v>
      </c>
      <c r="G704" s="20">
        <v>0</v>
      </c>
      <c r="H704" s="20">
        <v>0</v>
      </c>
      <c r="I704" s="19">
        <v>3491593</v>
      </c>
      <c r="J704" s="28"/>
    </row>
    <row r="705" spans="2:10" x14ac:dyDescent="0.25">
      <c r="B705" s="19" t="s">
        <v>41</v>
      </c>
      <c r="C705" s="20">
        <v>1541689</v>
      </c>
      <c r="D705" s="20">
        <v>0</v>
      </c>
      <c r="E705" s="20">
        <v>0</v>
      </c>
      <c r="F705" s="20">
        <v>0</v>
      </c>
      <c r="G705" s="20">
        <v>0</v>
      </c>
      <c r="H705" s="20">
        <v>0</v>
      </c>
      <c r="I705" s="19">
        <v>1541689</v>
      </c>
      <c r="J705" s="28"/>
    </row>
    <row r="706" spans="2:10" x14ac:dyDescent="0.25">
      <c r="B706" s="19" t="s">
        <v>42</v>
      </c>
      <c r="C706" s="20">
        <v>1226698</v>
      </c>
      <c r="D706" s="20">
        <v>0</v>
      </c>
      <c r="E706" s="20">
        <v>0</v>
      </c>
      <c r="F706" s="20">
        <v>0</v>
      </c>
      <c r="G706" s="20">
        <v>0</v>
      </c>
      <c r="H706" s="20">
        <v>0</v>
      </c>
      <c r="I706" s="19">
        <v>1226698</v>
      </c>
      <c r="J706" s="28"/>
    </row>
    <row r="707" spans="2:10" x14ac:dyDescent="0.25">
      <c r="B707" s="19" t="s">
        <v>43</v>
      </c>
      <c r="C707" s="20">
        <v>651624</v>
      </c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19">
        <v>651624</v>
      </c>
      <c r="J707" s="28"/>
    </row>
    <row r="708" spans="2:10" x14ac:dyDescent="0.25">
      <c r="B708" s="19" t="s">
        <v>90</v>
      </c>
      <c r="C708" s="20">
        <v>24338</v>
      </c>
      <c r="D708" s="20">
        <v>0</v>
      </c>
      <c r="E708" s="20">
        <v>0</v>
      </c>
      <c r="F708" s="20">
        <v>0</v>
      </c>
      <c r="G708" s="20">
        <v>0</v>
      </c>
      <c r="H708" s="20">
        <v>0</v>
      </c>
      <c r="I708" s="19">
        <v>24338</v>
      </c>
      <c r="J708" s="28"/>
    </row>
    <row r="709" spans="2:10" x14ac:dyDescent="0.25">
      <c r="B709" s="19" t="s">
        <v>91</v>
      </c>
      <c r="C709" s="20">
        <v>4612818</v>
      </c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19">
        <v>4612818</v>
      </c>
      <c r="J709" s="28"/>
    </row>
    <row r="710" spans="2:10" x14ac:dyDescent="0.25">
      <c r="B710" s="19" t="s">
        <v>185</v>
      </c>
      <c r="C710" s="20">
        <v>1534899</v>
      </c>
      <c r="D710" s="20">
        <v>0</v>
      </c>
      <c r="E710" s="20">
        <v>0</v>
      </c>
      <c r="F710" s="20">
        <v>0</v>
      </c>
      <c r="G710" s="20">
        <v>0</v>
      </c>
      <c r="H710" s="20">
        <v>0</v>
      </c>
      <c r="I710" s="19">
        <v>1534899</v>
      </c>
      <c r="J710" s="28"/>
    </row>
    <row r="711" spans="2:10" x14ac:dyDescent="0.25">
      <c r="B711" s="19" t="s">
        <v>93</v>
      </c>
      <c r="C711" s="20">
        <v>1303790</v>
      </c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19">
        <v>1303790</v>
      </c>
      <c r="J711" s="28"/>
    </row>
    <row r="712" spans="2:10" x14ac:dyDescent="0.25">
      <c r="B712" s="19" t="s">
        <v>94</v>
      </c>
      <c r="C712" s="20">
        <v>917782</v>
      </c>
      <c r="D712" s="20">
        <v>0</v>
      </c>
      <c r="E712" s="20">
        <v>0</v>
      </c>
      <c r="F712" s="20">
        <v>0</v>
      </c>
      <c r="G712" s="20">
        <v>0</v>
      </c>
      <c r="H712" s="20">
        <v>0</v>
      </c>
      <c r="I712" s="19">
        <v>917782</v>
      </c>
      <c r="J712" s="28"/>
    </row>
    <row r="713" spans="2:10" x14ac:dyDescent="0.25">
      <c r="B713" s="19" t="s">
        <v>176</v>
      </c>
      <c r="C713" s="20">
        <v>200670</v>
      </c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19">
        <v>200670</v>
      </c>
      <c r="J713" s="28"/>
    </row>
    <row r="714" spans="2:10" x14ac:dyDescent="0.25">
      <c r="B714" s="19" t="s">
        <v>44</v>
      </c>
      <c r="C714" s="20">
        <v>134014</v>
      </c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19">
        <v>134014</v>
      </c>
      <c r="J714" s="28"/>
    </row>
    <row r="715" spans="2:10" x14ac:dyDescent="0.25">
      <c r="B715" s="19" t="s">
        <v>45</v>
      </c>
      <c r="C715" s="20">
        <v>214298</v>
      </c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19">
        <v>214298</v>
      </c>
      <c r="J715" s="28"/>
    </row>
    <row r="716" spans="2:10" x14ac:dyDescent="0.25">
      <c r="B716" s="19" t="s">
        <v>46</v>
      </c>
      <c r="C716" s="20">
        <v>242110</v>
      </c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19">
        <v>242110</v>
      </c>
      <c r="J716" s="28"/>
    </row>
    <row r="717" spans="2:10" x14ac:dyDescent="0.25">
      <c r="B717" s="19" t="s">
        <v>47</v>
      </c>
      <c r="C717" s="20">
        <v>1847088</v>
      </c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19">
        <v>1847088</v>
      </c>
      <c r="J717" s="28"/>
    </row>
    <row r="718" spans="2:10" x14ac:dyDescent="0.25">
      <c r="B718" s="19" t="s">
        <v>96</v>
      </c>
      <c r="C718" s="20">
        <v>1432645</v>
      </c>
      <c r="D718" s="20">
        <v>0</v>
      </c>
      <c r="E718" s="20">
        <v>0</v>
      </c>
      <c r="F718" s="20">
        <v>0</v>
      </c>
      <c r="G718" s="20">
        <v>0</v>
      </c>
      <c r="H718" s="20">
        <v>0</v>
      </c>
      <c r="I718" s="19">
        <v>1432645</v>
      </c>
      <c r="J718" s="28"/>
    </row>
    <row r="719" spans="2:10" x14ac:dyDescent="0.25">
      <c r="B719" s="19" t="s">
        <v>155</v>
      </c>
      <c r="C719" s="20">
        <v>46261</v>
      </c>
      <c r="D719" s="20">
        <v>0</v>
      </c>
      <c r="E719" s="20">
        <v>0</v>
      </c>
      <c r="F719" s="20">
        <v>0</v>
      </c>
      <c r="G719" s="20">
        <v>0</v>
      </c>
      <c r="H719" s="20">
        <v>0</v>
      </c>
      <c r="I719" s="19">
        <v>46261</v>
      </c>
      <c r="J719" s="28"/>
    </row>
    <row r="720" spans="2:10" x14ac:dyDescent="0.25">
      <c r="B720" s="19" t="s">
        <v>83</v>
      </c>
      <c r="C720" s="20">
        <v>325623</v>
      </c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19">
        <v>325623</v>
      </c>
      <c r="J720" s="28"/>
    </row>
    <row r="721" spans="2:10" x14ac:dyDescent="0.25">
      <c r="B721" s="19" t="s">
        <v>135</v>
      </c>
      <c r="C721" s="20">
        <v>437</v>
      </c>
      <c r="D721" s="20">
        <v>0</v>
      </c>
      <c r="E721" s="20">
        <v>0</v>
      </c>
      <c r="F721" s="20">
        <v>0</v>
      </c>
      <c r="G721" s="20">
        <v>0</v>
      </c>
      <c r="H721" s="20">
        <v>0</v>
      </c>
      <c r="I721" s="19">
        <v>437</v>
      </c>
      <c r="J721" s="28"/>
    </row>
    <row r="722" spans="2:10" x14ac:dyDescent="0.25">
      <c r="B722" s="19" t="s">
        <v>97</v>
      </c>
      <c r="C722" s="20">
        <v>329115</v>
      </c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19">
        <v>329115</v>
      </c>
      <c r="J722" s="28"/>
    </row>
    <row r="723" spans="2:10" x14ac:dyDescent="0.25">
      <c r="B723" s="19" t="s">
        <v>70</v>
      </c>
      <c r="C723" s="20">
        <v>8906</v>
      </c>
      <c r="D723" s="20">
        <v>0</v>
      </c>
      <c r="E723" s="20">
        <v>0</v>
      </c>
      <c r="F723" s="20">
        <v>0</v>
      </c>
      <c r="G723" s="20">
        <v>0</v>
      </c>
      <c r="H723" s="20">
        <v>0</v>
      </c>
      <c r="I723" s="19">
        <v>8906</v>
      </c>
      <c r="J723" s="28"/>
    </row>
    <row r="724" spans="2:10" x14ac:dyDescent="0.25">
      <c r="B724" s="19" t="s">
        <v>98</v>
      </c>
      <c r="C724" s="20">
        <v>1292</v>
      </c>
      <c r="D724" s="20">
        <v>0</v>
      </c>
      <c r="E724" s="20">
        <v>0</v>
      </c>
      <c r="F724" s="20">
        <v>0</v>
      </c>
      <c r="G724" s="20">
        <v>0</v>
      </c>
      <c r="H724" s="20">
        <v>0</v>
      </c>
      <c r="I724" s="19">
        <v>1292</v>
      </c>
      <c r="J724" s="28"/>
    </row>
    <row r="725" spans="2:10" x14ac:dyDescent="0.25">
      <c r="B725" s="19" t="s">
        <v>177</v>
      </c>
      <c r="C725" s="20">
        <v>7160</v>
      </c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19">
        <v>7160</v>
      </c>
      <c r="J725" s="28"/>
    </row>
    <row r="726" spans="2:10" x14ac:dyDescent="0.25">
      <c r="B726" s="19" t="s">
        <v>99</v>
      </c>
      <c r="C726" s="20">
        <v>51361</v>
      </c>
      <c r="D726" s="20">
        <v>0</v>
      </c>
      <c r="E726" s="20">
        <v>0</v>
      </c>
      <c r="F726" s="20">
        <v>0</v>
      </c>
      <c r="G726" s="20">
        <v>0</v>
      </c>
      <c r="H726" s="20">
        <v>0</v>
      </c>
      <c r="I726" s="19">
        <v>51361</v>
      </c>
      <c r="J726" s="28"/>
    </row>
    <row r="727" spans="2:10" x14ac:dyDescent="0.25">
      <c r="B727" s="19" t="s">
        <v>100</v>
      </c>
      <c r="C727" s="20">
        <v>49841</v>
      </c>
      <c r="D727" s="20">
        <v>0</v>
      </c>
      <c r="E727" s="20">
        <v>0</v>
      </c>
      <c r="F727" s="20">
        <v>0</v>
      </c>
      <c r="G727" s="20">
        <v>0</v>
      </c>
      <c r="H727" s="20">
        <v>0</v>
      </c>
      <c r="I727" s="19">
        <v>49841</v>
      </c>
      <c r="J727" s="28"/>
    </row>
    <row r="728" spans="2:10" x14ac:dyDescent="0.25">
      <c r="B728" s="19" t="s">
        <v>137</v>
      </c>
      <c r="C728" s="20">
        <v>199</v>
      </c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19">
        <v>199</v>
      </c>
      <c r="J728" s="28"/>
    </row>
    <row r="729" spans="2:10" x14ac:dyDescent="0.25">
      <c r="B729" s="19" t="s">
        <v>101</v>
      </c>
      <c r="C729" s="20">
        <v>75185</v>
      </c>
      <c r="D729" s="20">
        <v>0</v>
      </c>
      <c r="E729" s="20">
        <v>0</v>
      </c>
      <c r="F729" s="20">
        <v>0</v>
      </c>
      <c r="G729" s="20">
        <v>0</v>
      </c>
      <c r="H729" s="20">
        <v>0</v>
      </c>
      <c r="I729" s="19">
        <v>75185</v>
      </c>
      <c r="J729" s="28"/>
    </row>
    <row r="730" spans="2:10" x14ac:dyDescent="0.25">
      <c r="B730" s="19" t="s">
        <v>102</v>
      </c>
      <c r="C730" s="20">
        <v>29241</v>
      </c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19">
        <v>29241</v>
      </c>
      <c r="J730" s="28"/>
    </row>
    <row r="731" spans="2:10" x14ac:dyDescent="0.25">
      <c r="B731" s="19" t="s">
        <v>48</v>
      </c>
      <c r="C731" s="20">
        <v>3486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19">
        <v>3486</v>
      </c>
      <c r="J731" s="28"/>
    </row>
    <row r="732" spans="2:10" x14ac:dyDescent="0.25">
      <c r="B732" s="19" t="s">
        <v>103</v>
      </c>
      <c r="C732" s="20">
        <v>93600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19">
        <v>93600</v>
      </c>
      <c r="J732" s="28"/>
    </row>
    <row r="733" spans="2:10" x14ac:dyDescent="0.25">
      <c r="B733" s="19" t="s">
        <v>104</v>
      </c>
      <c r="C733" s="20">
        <v>7814</v>
      </c>
      <c r="D733" s="20">
        <v>0</v>
      </c>
      <c r="E733" s="20">
        <v>0</v>
      </c>
      <c r="F733" s="20">
        <v>0</v>
      </c>
      <c r="G733" s="20">
        <v>0</v>
      </c>
      <c r="H733" s="20">
        <v>0</v>
      </c>
      <c r="I733" s="19">
        <v>7814</v>
      </c>
      <c r="J733" s="28"/>
    </row>
    <row r="734" spans="2:10" x14ac:dyDescent="0.25">
      <c r="B734" s="19" t="s">
        <v>105</v>
      </c>
      <c r="C734" s="20">
        <v>58106</v>
      </c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19">
        <v>58106</v>
      </c>
      <c r="J734" s="28"/>
    </row>
    <row r="735" spans="2:10" x14ac:dyDescent="0.25">
      <c r="B735" s="19" t="s">
        <v>106</v>
      </c>
      <c r="C735" s="20">
        <v>105476</v>
      </c>
      <c r="D735" s="20">
        <v>0</v>
      </c>
      <c r="E735" s="20">
        <v>0</v>
      </c>
      <c r="F735" s="20">
        <v>0</v>
      </c>
      <c r="G735" s="20">
        <v>0</v>
      </c>
      <c r="H735" s="20">
        <v>0</v>
      </c>
      <c r="I735" s="19">
        <v>105476</v>
      </c>
      <c r="J735" s="28"/>
    </row>
    <row r="736" spans="2:10" x14ac:dyDescent="0.25">
      <c r="B736" s="19" t="s">
        <v>107</v>
      </c>
      <c r="C736" s="20">
        <v>71472</v>
      </c>
      <c r="D736" s="20">
        <v>0</v>
      </c>
      <c r="E736" s="20">
        <v>0</v>
      </c>
      <c r="F736" s="20">
        <v>0</v>
      </c>
      <c r="G736" s="20">
        <v>0</v>
      </c>
      <c r="H736" s="20">
        <v>0</v>
      </c>
      <c r="I736" s="19">
        <v>71472</v>
      </c>
      <c r="J736" s="28"/>
    </row>
    <row r="737" spans="2:10" x14ac:dyDescent="0.25">
      <c r="B737" s="19" t="s">
        <v>49</v>
      </c>
      <c r="C737" s="20">
        <v>6152</v>
      </c>
      <c r="D737" s="20">
        <v>0</v>
      </c>
      <c r="E737" s="20">
        <v>0</v>
      </c>
      <c r="F737" s="20">
        <v>0</v>
      </c>
      <c r="G737" s="20">
        <v>0</v>
      </c>
      <c r="H737" s="20">
        <v>0</v>
      </c>
      <c r="I737" s="19">
        <v>6152</v>
      </c>
      <c r="J737" s="28"/>
    </row>
    <row r="738" spans="2:10" x14ac:dyDescent="0.25">
      <c r="B738" s="19" t="s">
        <v>50</v>
      </c>
      <c r="C738" s="20">
        <v>14519</v>
      </c>
      <c r="D738" s="20">
        <v>0</v>
      </c>
      <c r="E738" s="20">
        <v>0</v>
      </c>
      <c r="F738" s="20">
        <v>0</v>
      </c>
      <c r="G738" s="20">
        <v>0</v>
      </c>
      <c r="H738" s="20">
        <v>0</v>
      </c>
      <c r="I738" s="19">
        <v>14519</v>
      </c>
      <c r="J738" s="28"/>
    </row>
    <row r="739" spans="2:10" x14ac:dyDescent="0.25">
      <c r="B739" s="19" t="s">
        <v>108</v>
      </c>
      <c r="C739" s="20">
        <v>10889</v>
      </c>
      <c r="D739" s="20">
        <v>0</v>
      </c>
      <c r="E739" s="20">
        <v>0</v>
      </c>
      <c r="F739" s="20">
        <v>0</v>
      </c>
      <c r="G739" s="20">
        <v>0</v>
      </c>
      <c r="H739" s="20">
        <v>0</v>
      </c>
      <c r="I739" s="19">
        <v>10889</v>
      </c>
      <c r="J739" s="28"/>
    </row>
    <row r="740" spans="2:10" x14ac:dyDescent="0.25">
      <c r="B740" s="19" t="s">
        <v>109</v>
      </c>
      <c r="C740" s="20">
        <v>41155</v>
      </c>
      <c r="D740" s="20">
        <v>0</v>
      </c>
      <c r="E740" s="20">
        <v>0</v>
      </c>
      <c r="F740" s="20">
        <v>0</v>
      </c>
      <c r="G740" s="20">
        <v>0</v>
      </c>
      <c r="H740" s="20">
        <v>0</v>
      </c>
      <c r="I740" s="19">
        <v>41155</v>
      </c>
      <c r="J740" s="28"/>
    </row>
    <row r="741" spans="2:10" x14ac:dyDescent="0.25">
      <c r="B741" s="19" t="s">
        <v>156</v>
      </c>
      <c r="C741" s="20">
        <v>10644</v>
      </c>
      <c r="D741" s="20">
        <v>0</v>
      </c>
      <c r="E741" s="20">
        <v>0</v>
      </c>
      <c r="F741" s="20">
        <v>0</v>
      </c>
      <c r="G741" s="20">
        <v>0</v>
      </c>
      <c r="H741" s="20">
        <v>0</v>
      </c>
      <c r="I741" s="19">
        <v>10644</v>
      </c>
      <c r="J741" s="28"/>
    </row>
    <row r="742" spans="2:10" x14ac:dyDescent="0.25">
      <c r="B742" s="19" t="s">
        <v>76</v>
      </c>
      <c r="C742" s="20">
        <v>3142</v>
      </c>
      <c r="D742" s="20">
        <v>0</v>
      </c>
      <c r="E742" s="20">
        <v>0</v>
      </c>
      <c r="F742" s="20">
        <v>0</v>
      </c>
      <c r="G742" s="20">
        <v>0</v>
      </c>
      <c r="H742" s="20">
        <v>0</v>
      </c>
      <c r="I742" s="19">
        <v>3142</v>
      </c>
      <c r="J742" s="28"/>
    </row>
    <row r="743" spans="2:10" x14ac:dyDescent="0.25">
      <c r="B743" s="19" t="s">
        <v>178</v>
      </c>
      <c r="C743" s="20">
        <v>136640</v>
      </c>
      <c r="D743" s="20">
        <v>0</v>
      </c>
      <c r="E743" s="20">
        <v>0</v>
      </c>
      <c r="F743" s="20">
        <v>0</v>
      </c>
      <c r="G743" s="20">
        <v>0</v>
      </c>
      <c r="H743" s="20">
        <v>0</v>
      </c>
      <c r="I743" s="19">
        <v>136640</v>
      </c>
      <c r="J743" s="28"/>
    </row>
    <row r="744" spans="2:10" x14ac:dyDescent="0.25">
      <c r="B744" s="19" t="s">
        <v>74</v>
      </c>
      <c r="C744" s="20">
        <v>19892</v>
      </c>
      <c r="D744" s="20">
        <v>0</v>
      </c>
      <c r="E744" s="20">
        <v>0</v>
      </c>
      <c r="F744" s="20">
        <v>0</v>
      </c>
      <c r="G744" s="20">
        <v>0</v>
      </c>
      <c r="H744" s="20">
        <v>0</v>
      </c>
      <c r="I744" s="19">
        <v>19892</v>
      </c>
      <c r="J744" s="28"/>
    </row>
    <row r="745" spans="2:10" x14ac:dyDescent="0.25">
      <c r="B745" s="19" t="s">
        <v>112</v>
      </c>
      <c r="C745" s="20">
        <v>14364</v>
      </c>
      <c r="D745" s="20">
        <v>0</v>
      </c>
      <c r="E745" s="20">
        <v>0</v>
      </c>
      <c r="F745" s="20">
        <v>0</v>
      </c>
      <c r="G745" s="20">
        <v>0</v>
      </c>
      <c r="H745" s="20">
        <v>0</v>
      </c>
      <c r="I745" s="19">
        <v>14364</v>
      </c>
      <c r="J745" s="28"/>
    </row>
    <row r="746" spans="2:10" x14ac:dyDescent="0.25">
      <c r="B746" s="19" t="s">
        <v>180</v>
      </c>
      <c r="C746" s="20">
        <v>3053</v>
      </c>
      <c r="D746" s="20">
        <v>0</v>
      </c>
      <c r="E746" s="20">
        <v>0</v>
      </c>
      <c r="F746" s="20">
        <v>0</v>
      </c>
      <c r="G746" s="20">
        <v>0</v>
      </c>
      <c r="H746" s="20">
        <v>0</v>
      </c>
      <c r="I746" s="19">
        <v>3053</v>
      </c>
      <c r="J746" s="28"/>
    </row>
    <row r="747" spans="2:10" x14ac:dyDescent="0.25">
      <c r="B747" s="19" t="s">
        <v>140</v>
      </c>
      <c r="C747" s="20">
        <v>7907</v>
      </c>
      <c r="D747" s="20">
        <v>0</v>
      </c>
      <c r="E747" s="20">
        <v>0</v>
      </c>
      <c r="F747" s="20">
        <v>0</v>
      </c>
      <c r="G747" s="20">
        <v>0</v>
      </c>
      <c r="H747" s="20">
        <v>0</v>
      </c>
      <c r="I747" s="19">
        <v>7907</v>
      </c>
      <c r="J747" s="28"/>
    </row>
    <row r="748" spans="2:10" x14ac:dyDescent="0.25">
      <c r="B748" s="19" t="s">
        <v>179</v>
      </c>
      <c r="C748" s="20">
        <v>40140</v>
      </c>
      <c r="D748" s="20">
        <v>0</v>
      </c>
      <c r="E748" s="20">
        <v>0</v>
      </c>
      <c r="F748" s="20">
        <v>0</v>
      </c>
      <c r="G748" s="20">
        <v>0</v>
      </c>
      <c r="H748" s="20">
        <v>0</v>
      </c>
      <c r="I748" s="19">
        <v>40140</v>
      </c>
      <c r="J748" s="28"/>
    </row>
    <row r="749" spans="2:10" x14ac:dyDescent="0.25">
      <c r="B749" s="19" t="s">
        <v>84</v>
      </c>
      <c r="C749" s="20">
        <v>636726</v>
      </c>
      <c r="D749" s="20">
        <v>0</v>
      </c>
      <c r="E749" s="20">
        <v>0</v>
      </c>
      <c r="F749" s="20">
        <v>0</v>
      </c>
      <c r="G749" s="20">
        <v>0</v>
      </c>
      <c r="H749" s="20">
        <v>0</v>
      </c>
      <c r="I749" s="19">
        <v>636726</v>
      </c>
      <c r="J749" s="28"/>
    </row>
    <row r="750" spans="2:10" x14ac:dyDescent="0.25">
      <c r="B750" s="19" t="s">
        <v>114</v>
      </c>
      <c r="C750" s="20">
        <v>53117</v>
      </c>
      <c r="D750" s="20">
        <v>0</v>
      </c>
      <c r="E750" s="20">
        <v>0</v>
      </c>
      <c r="F750" s="20">
        <v>0</v>
      </c>
      <c r="G750" s="20">
        <v>0</v>
      </c>
      <c r="H750" s="20">
        <v>0</v>
      </c>
      <c r="I750" s="19">
        <v>53117</v>
      </c>
      <c r="J750" s="28"/>
    </row>
    <row r="751" spans="2:10" x14ac:dyDescent="0.25">
      <c r="B751" s="19" t="s">
        <v>115</v>
      </c>
      <c r="C751" s="20">
        <v>79936</v>
      </c>
      <c r="D751" s="20">
        <v>0</v>
      </c>
      <c r="E751" s="20">
        <v>0</v>
      </c>
      <c r="F751" s="20">
        <v>0</v>
      </c>
      <c r="G751" s="20">
        <v>0</v>
      </c>
      <c r="H751" s="20">
        <v>0</v>
      </c>
      <c r="I751" s="19">
        <v>79936</v>
      </c>
      <c r="J751" s="28"/>
    </row>
    <row r="752" spans="2:10" x14ac:dyDescent="0.25">
      <c r="B752" s="19" t="s">
        <v>116</v>
      </c>
      <c r="C752" s="20">
        <v>197757</v>
      </c>
      <c r="D752" s="20">
        <v>0</v>
      </c>
      <c r="E752" s="20">
        <v>0</v>
      </c>
      <c r="F752" s="20">
        <v>0</v>
      </c>
      <c r="G752" s="20">
        <v>0</v>
      </c>
      <c r="H752" s="20">
        <v>0</v>
      </c>
      <c r="I752" s="19">
        <v>197757</v>
      </c>
      <c r="J752" s="28"/>
    </row>
    <row r="753" spans="2:10" x14ac:dyDescent="0.25">
      <c r="B753" s="19" t="s">
        <v>117</v>
      </c>
      <c r="C753" s="20">
        <v>20518</v>
      </c>
      <c r="D753" s="20">
        <v>0</v>
      </c>
      <c r="E753" s="20">
        <v>0</v>
      </c>
      <c r="F753" s="20">
        <v>0</v>
      </c>
      <c r="G753" s="20">
        <v>0</v>
      </c>
      <c r="H753" s="20">
        <v>0</v>
      </c>
      <c r="I753" s="19">
        <v>20518</v>
      </c>
      <c r="J753" s="28"/>
    </row>
    <row r="754" spans="2:10" x14ac:dyDescent="0.25">
      <c r="B754" s="19" t="s">
        <v>187</v>
      </c>
      <c r="C754" s="20">
        <v>13677</v>
      </c>
      <c r="D754" s="20">
        <v>0</v>
      </c>
      <c r="E754" s="20">
        <v>0</v>
      </c>
      <c r="F754" s="20">
        <v>0</v>
      </c>
      <c r="G754" s="20">
        <v>0</v>
      </c>
      <c r="H754" s="20">
        <v>0</v>
      </c>
      <c r="I754" s="19">
        <v>13677</v>
      </c>
      <c r="J754" s="28"/>
    </row>
    <row r="755" spans="2:10" x14ac:dyDescent="0.25">
      <c r="B755" s="19" t="s">
        <v>119</v>
      </c>
      <c r="C755" s="20">
        <v>263658</v>
      </c>
      <c r="D755" s="20">
        <v>0</v>
      </c>
      <c r="E755" s="20">
        <v>0</v>
      </c>
      <c r="F755" s="20">
        <v>0</v>
      </c>
      <c r="G755" s="20">
        <v>0</v>
      </c>
      <c r="H755" s="20">
        <v>0</v>
      </c>
      <c r="I755" s="19">
        <v>263658</v>
      </c>
      <c r="J755" s="28"/>
    </row>
    <row r="756" spans="2:10" x14ac:dyDescent="0.25">
      <c r="B756" s="19" t="s">
        <v>120</v>
      </c>
      <c r="C756" s="20">
        <v>128074</v>
      </c>
      <c r="D756" s="20">
        <v>0</v>
      </c>
      <c r="E756" s="20">
        <v>0</v>
      </c>
      <c r="F756" s="20">
        <v>0</v>
      </c>
      <c r="G756" s="20">
        <v>0</v>
      </c>
      <c r="H756" s="20">
        <v>0</v>
      </c>
      <c r="I756" s="19">
        <v>128074</v>
      </c>
      <c r="J756" s="28"/>
    </row>
    <row r="757" spans="2:10" x14ac:dyDescent="0.25">
      <c r="B757" s="19" t="s">
        <v>121</v>
      </c>
      <c r="C757" s="20">
        <v>35404</v>
      </c>
      <c r="D757" s="20">
        <v>0</v>
      </c>
      <c r="E757" s="20">
        <v>0</v>
      </c>
      <c r="F757" s="20">
        <v>0</v>
      </c>
      <c r="G757" s="20">
        <v>0</v>
      </c>
      <c r="H757" s="20">
        <v>0</v>
      </c>
      <c r="I757" s="19">
        <v>35404</v>
      </c>
      <c r="J757" s="28"/>
    </row>
    <row r="758" spans="2:10" x14ac:dyDescent="0.25">
      <c r="B758" s="19" t="s">
        <v>141</v>
      </c>
      <c r="C758" s="20">
        <v>3654</v>
      </c>
      <c r="D758" s="20">
        <v>0</v>
      </c>
      <c r="E758" s="20">
        <v>0</v>
      </c>
      <c r="F758" s="20">
        <v>0</v>
      </c>
      <c r="G758" s="20">
        <v>0</v>
      </c>
      <c r="H758" s="20">
        <v>0</v>
      </c>
      <c r="I758" s="19">
        <v>3654</v>
      </c>
      <c r="J758" s="28"/>
    </row>
    <row r="759" spans="2:10" x14ac:dyDescent="0.25">
      <c r="B759" s="19" t="s">
        <v>142</v>
      </c>
      <c r="C759" s="20">
        <v>21895</v>
      </c>
      <c r="D759" s="20">
        <v>0</v>
      </c>
      <c r="E759" s="20">
        <v>0</v>
      </c>
      <c r="F759" s="20">
        <v>0</v>
      </c>
      <c r="G759" s="20">
        <v>0</v>
      </c>
      <c r="H759" s="20">
        <v>0</v>
      </c>
      <c r="I759" s="19">
        <v>21895</v>
      </c>
      <c r="J759" s="28"/>
    </row>
    <row r="760" spans="2:10" x14ac:dyDescent="0.25">
      <c r="B760" s="19" t="s">
        <v>171</v>
      </c>
      <c r="C760" s="20">
        <v>899</v>
      </c>
      <c r="D760" s="20">
        <v>0</v>
      </c>
      <c r="E760" s="20">
        <v>0</v>
      </c>
      <c r="F760" s="20">
        <v>0</v>
      </c>
      <c r="G760" s="20">
        <v>0</v>
      </c>
      <c r="H760" s="20">
        <v>0</v>
      </c>
      <c r="I760" s="19">
        <v>899</v>
      </c>
      <c r="J760" s="28"/>
    </row>
    <row r="761" spans="2:10" x14ac:dyDescent="0.25">
      <c r="B761" s="19" t="s">
        <v>122</v>
      </c>
      <c r="C761" s="20">
        <v>63495</v>
      </c>
      <c r="D761" s="20">
        <v>0</v>
      </c>
      <c r="E761" s="20">
        <v>0</v>
      </c>
      <c r="F761" s="20">
        <v>0</v>
      </c>
      <c r="G761" s="20">
        <v>0</v>
      </c>
      <c r="H761" s="20">
        <v>0</v>
      </c>
      <c r="I761" s="19">
        <v>63495</v>
      </c>
      <c r="J761" s="28"/>
    </row>
    <row r="762" spans="2:10" x14ac:dyDescent="0.25">
      <c r="B762" s="19" t="s">
        <v>123</v>
      </c>
      <c r="C762" s="20">
        <v>111346</v>
      </c>
      <c r="D762" s="20">
        <v>0</v>
      </c>
      <c r="E762" s="20">
        <v>0</v>
      </c>
      <c r="F762" s="20">
        <v>0</v>
      </c>
      <c r="G762" s="20">
        <v>0</v>
      </c>
      <c r="H762" s="20">
        <v>0</v>
      </c>
      <c r="I762" s="19">
        <v>111346</v>
      </c>
      <c r="J762" s="28"/>
    </row>
    <row r="763" spans="2:10" x14ac:dyDescent="0.25">
      <c r="B763" s="19" t="s">
        <v>144</v>
      </c>
      <c r="C763" s="20">
        <v>13413</v>
      </c>
      <c r="D763" s="20">
        <v>0</v>
      </c>
      <c r="E763" s="20">
        <v>0</v>
      </c>
      <c r="F763" s="20">
        <v>0</v>
      </c>
      <c r="G763" s="20">
        <v>0</v>
      </c>
      <c r="H763" s="20">
        <v>0</v>
      </c>
      <c r="I763" s="19">
        <v>13413</v>
      </c>
      <c r="J763" s="28"/>
    </row>
    <row r="764" spans="2:10" x14ac:dyDescent="0.25">
      <c r="B764" s="19" t="s">
        <v>124</v>
      </c>
      <c r="C764" s="20">
        <v>11643</v>
      </c>
      <c r="D764" s="20">
        <v>0</v>
      </c>
      <c r="E764" s="20">
        <v>0</v>
      </c>
      <c r="F764" s="20">
        <v>0</v>
      </c>
      <c r="G764" s="20">
        <v>0</v>
      </c>
      <c r="H764" s="20">
        <v>0</v>
      </c>
      <c r="I764" s="19">
        <v>11643</v>
      </c>
      <c r="J764" s="28"/>
    </row>
    <row r="765" spans="2:10" x14ac:dyDescent="0.25">
      <c r="B765" s="19" t="s">
        <v>145</v>
      </c>
      <c r="C765" s="20">
        <v>49</v>
      </c>
      <c r="D765" s="20">
        <v>0</v>
      </c>
      <c r="E765" s="20">
        <v>0</v>
      </c>
      <c r="F765" s="20">
        <v>0</v>
      </c>
      <c r="G765" s="20">
        <v>0</v>
      </c>
      <c r="H765" s="20">
        <v>0</v>
      </c>
      <c r="I765" s="19">
        <v>49</v>
      </c>
      <c r="J765" s="28"/>
    </row>
    <row r="766" spans="2:10" x14ac:dyDescent="0.25">
      <c r="B766" s="19" t="s">
        <v>147</v>
      </c>
      <c r="C766" s="20">
        <v>78481</v>
      </c>
      <c r="D766" s="20">
        <v>0</v>
      </c>
      <c r="E766" s="20">
        <v>0</v>
      </c>
      <c r="F766" s="20">
        <v>0</v>
      </c>
      <c r="G766" s="20">
        <v>0</v>
      </c>
      <c r="H766" s="20">
        <v>0</v>
      </c>
      <c r="I766" s="19">
        <v>78481</v>
      </c>
      <c r="J766" s="28"/>
    </row>
    <row r="767" spans="2:10" x14ac:dyDescent="0.25">
      <c r="B767" s="19" t="s">
        <v>181</v>
      </c>
      <c r="C767" s="20">
        <v>1482</v>
      </c>
      <c r="D767" s="20">
        <v>0</v>
      </c>
      <c r="E767" s="20">
        <v>0</v>
      </c>
      <c r="F767" s="20">
        <v>0</v>
      </c>
      <c r="G767" s="20">
        <v>0</v>
      </c>
      <c r="H767" s="20">
        <v>0</v>
      </c>
      <c r="I767" s="19">
        <v>1482</v>
      </c>
      <c r="J767" s="28"/>
    </row>
    <row r="768" spans="2:10" x14ac:dyDescent="0.25">
      <c r="B768" s="19" t="s">
        <v>186</v>
      </c>
      <c r="C768" s="20">
        <v>1073</v>
      </c>
      <c r="D768" s="20">
        <v>0</v>
      </c>
      <c r="E768" s="20">
        <v>0</v>
      </c>
      <c r="F768" s="20">
        <v>0</v>
      </c>
      <c r="G768" s="20">
        <v>0</v>
      </c>
      <c r="H768" s="20">
        <v>0</v>
      </c>
      <c r="I768" s="19">
        <v>1073</v>
      </c>
      <c r="J768" s="28"/>
    </row>
    <row r="769" spans="2:10" x14ac:dyDescent="0.25">
      <c r="B769" s="19" t="s">
        <v>128</v>
      </c>
      <c r="C769" s="20">
        <v>1533</v>
      </c>
      <c r="D769" s="20">
        <v>0</v>
      </c>
      <c r="E769" s="20">
        <v>0</v>
      </c>
      <c r="F769" s="20">
        <v>0</v>
      </c>
      <c r="G769" s="20">
        <v>0</v>
      </c>
      <c r="H769" s="20">
        <v>0</v>
      </c>
      <c r="I769" s="19">
        <v>1533</v>
      </c>
      <c r="J769" s="28"/>
    </row>
    <row r="770" spans="2:10" x14ac:dyDescent="0.25">
      <c r="B770" s="19" t="s">
        <v>169</v>
      </c>
      <c r="C770" s="20">
        <v>8579</v>
      </c>
      <c r="D770" s="20">
        <v>0</v>
      </c>
      <c r="E770" s="20">
        <v>0</v>
      </c>
      <c r="F770" s="20">
        <v>0</v>
      </c>
      <c r="G770" s="20">
        <v>0</v>
      </c>
      <c r="H770" s="20">
        <v>0</v>
      </c>
      <c r="I770" s="19">
        <v>8579</v>
      </c>
      <c r="J770" s="28"/>
    </row>
    <row r="771" spans="2:10" x14ac:dyDescent="0.25">
      <c r="B771" s="19" t="s">
        <v>129</v>
      </c>
      <c r="C771" s="20">
        <v>5790</v>
      </c>
      <c r="D771" s="20">
        <v>0</v>
      </c>
      <c r="E771" s="20">
        <v>0</v>
      </c>
      <c r="F771" s="20">
        <v>0</v>
      </c>
      <c r="G771" s="20">
        <v>0</v>
      </c>
      <c r="H771" s="20">
        <v>0</v>
      </c>
      <c r="I771" s="19">
        <v>5790</v>
      </c>
      <c r="J771" s="28"/>
    </row>
    <row r="772" spans="2:10" x14ac:dyDescent="0.25">
      <c r="B772" s="19" t="s">
        <v>148</v>
      </c>
      <c r="C772" s="20">
        <v>1288</v>
      </c>
      <c r="D772" s="20">
        <v>0</v>
      </c>
      <c r="E772" s="20">
        <v>0</v>
      </c>
      <c r="F772" s="20">
        <v>0</v>
      </c>
      <c r="G772" s="20">
        <v>0</v>
      </c>
      <c r="H772" s="20">
        <v>0</v>
      </c>
      <c r="I772" s="19">
        <v>1288</v>
      </c>
      <c r="J772" s="28"/>
    </row>
    <row r="773" spans="2:10" x14ac:dyDescent="0.25">
      <c r="B773" s="19" t="s">
        <v>130</v>
      </c>
      <c r="C773" s="20">
        <v>24389</v>
      </c>
      <c r="D773" s="20">
        <v>0</v>
      </c>
      <c r="E773" s="20">
        <v>0</v>
      </c>
      <c r="F773" s="20">
        <v>0</v>
      </c>
      <c r="G773" s="20">
        <v>0</v>
      </c>
      <c r="H773" s="20">
        <v>0</v>
      </c>
      <c r="I773" s="19">
        <v>24389</v>
      </c>
      <c r="J773" s="28"/>
    </row>
    <row r="774" spans="2:10" x14ac:dyDescent="0.25">
      <c r="B774" s="19" t="s">
        <v>77</v>
      </c>
      <c r="C774" s="20">
        <v>2430</v>
      </c>
      <c r="D774" s="20">
        <v>0</v>
      </c>
      <c r="E774" s="20">
        <v>0</v>
      </c>
      <c r="F774" s="20">
        <v>0</v>
      </c>
      <c r="G774" s="20">
        <v>0</v>
      </c>
      <c r="H774" s="20">
        <v>0</v>
      </c>
      <c r="I774" s="19">
        <v>2430</v>
      </c>
      <c r="J774" s="28"/>
    </row>
    <row r="775" spans="2:10" x14ac:dyDescent="0.25">
      <c r="B775" s="19" t="s">
        <v>131</v>
      </c>
      <c r="C775" s="20">
        <v>9186</v>
      </c>
      <c r="D775" s="20">
        <v>0</v>
      </c>
      <c r="E775" s="20">
        <v>0</v>
      </c>
      <c r="F775" s="20">
        <v>0</v>
      </c>
      <c r="G775" s="20">
        <v>0</v>
      </c>
      <c r="H775" s="20">
        <v>0</v>
      </c>
      <c r="I775" s="19">
        <v>9186</v>
      </c>
      <c r="J775" s="28"/>
    </row>
    <row r="776" spans="2:10" x14ac:dyDescent="0.25">
      <c r="B776" s="19" t="s">
        <v>132</v>
      </c>
      <c r="C776" s="20">
        <v>1</v>
      </c>
      <c r="D776" s="20">
        <v>0</v>
      </c>
      <c r="E776" s="20">
        <v>0</v>
      </c>
      <c r="F776" s="20">
        <v>0</v>
      </c>
      <c r="G776" s="20">
        <v>0</v>
      </c>
      <c r="H776" s="20">
        <v>0</v>
      </c>
      <c r="I776" s="19">
        <v>1</v>
      </c>
      <c r="J776" s="28"/>
    </row>
    <row r="777" spans="2:10" x14ac:dyDescent="0.25">
      <c r="B777" s="19" t="s">
        <v>133</v>
      </c>
      <c r="C777" s="20">
        <v>29781</v>
      </c>
      <c r="D777" s="20">
        <v>0</v>
      </c>
      <c r="E777" s="20">
        <v>0</v>
      </c>
      <c r="F777" s="20">
        <v>0</v>
      </c>
      <c r="G777" s="20">
        <v>0</v>
      </c>
      <c r="H777" s="20">
        <v>0</v>
      </c>
      <c r="I777" s="19">
        <v>29781</v>
      </c>
      <c r="J777" s="28"/>
    </row>
    <row r="778" spans="2:10" x14ac:dyDescent="0.25">
      <c r="B778" s="19" t="s">
        <v>134</v>
      </c>
      <c r="C778" s="20">
        <v>2024</v>
      </c>
      <c r="D778" s="20">
        <v>0</v>
      </c>
      <c r="E778" s="20">
        <v>0</v>
      </c>
      <c r="F778" s="20">
        <v>0</v>
      </c>
      <c r="G778" s="20">
        <v>0</v>
      </c>
      <c r="H778" s="20">
        <v>0</v>
      </c>
      <c r="I778" s="19">
        <v>2024</v>
      </c>
      <c r="J778" s="28"/>
    </row>
    <row r="779" spans="2:10" x14ac:dyDescent="0.25">
      <c r="B779" s="19" t="s">
        <v>182</v>
      </c>
      <c r="C779" s="20">
        <v>4726</v>
      </c>
      <c r="D779" s="20">
        <v>0</v>
      </c>
      <c r="E779" s="20">
        <v>0</v>
      </c>
      <c r="F779" s="20">
        <v>0</v>
      </c>
      <c r="G779" s="20">
        <v>0</v>
      </c>
      <c r="H779" s="20">
        <v>0</v>
      </c>
      <c r="I779" s="19">
        <v>4726</v>
      </c>
      <c r="J779" s="28"/>
    </row>
    <row r="780" spans="2:10" x14ac:dyDescent="0.25">
      <c r="B780" s="19" t="s">
        <v>170</v>
      </c>
      <c r="C780" s="20">
        <v>519</v>
      </c>
      <c r="D780" s="20">
        <v>0</v>
      </c>
      <c r="E780" s="20">
        <v>0</v>
      </c>
      <c r="F780" s="20">
        <v>0</v>
      </c>
      <c r="G780" s="20">
        <v>0</v>
      </c>
      <c r="H780" s="20">
        <v>0</v>
      </c>
      <c r="I780" s="19">
        <v>519</v>
      </c>
      <c r="J780" s="28"/>
    </row>
    <row r="781" spans="2:10" x14ac:dyDescent="0.25">
      <c r="B781" s="19"/>
      <c r="C781" s="20"/>
      <c r="D781" s="20"/>
      <c r="E781" s="20"/>
      <c r="F781" s="20"/>
      <c r="G781" s="20"/>
      <c r="H781" s="20"/>
      <c r="I781" s="19"/>
      <c r="J781" s="28"/>
    </row>
    <row r="782" spans="2:10" x14ac:dyDescent="0.25">
      <c r="B782" s="19"/>
      <c r="C782" s="20"/>
      <c r="D782" s="20"/>
      <c r="E782" s="20"/>
      <c r="F782" s="20"/>
      <c r="G782" s="20"/>
      <c r="H782" s="20"/>
      <c r="I782" s="19"/>
      <c r="J782" s="28"/>
    </row>
    <row r="783" spans="2:10" x14ac:dyDescent="0.25">
      <c r="B783" s="19"/>
      <c r="C783" s="20"/>
      <c r="D783" s="20"/>
      <c r="E783" s="20"/>
      <c r="F783" s="20"/>
      <c r="G783" s="20"/>
      <c r="H783" s="20"/>
      <c r="I783" s="19"/>
      <c r="J783" s="28"/>
    </row>
    <row r="784" spans="2:10" x14ac:dyDescent="0.25">
      <c r="B784" s="19"/>
      <c r="C784" s="20"/>
      <c r="D784" s="20"/>
      <c r="E784" s="20"/>
      <c r="F784" s="20"/>
      <c r="G784" s="20"/>
      <c r="H784" s="20"/>
      <c r="I784" s="19"/>
      <c r="J784" s="28"/>
    </row>
    <row r="785" spans="2:10" x14ac:dyDescent="0.25">
      <c r="B785" s="19"/>
      <c r="C785" s="20"/>
      <c r="D785" s="20"/>
      <c r="E785" s="20"/>
      <c r="F785" s="20"/>
      <c r="G785" s="20"/>
      <c r="H785" s="20"/>
      <c r="I785" s="19"/>
      <c r="J785" s="28"/>
    </row>
    <row r="786" spans="2:10" x14ac:dyDescent="0.25">
      <c r="B786" s="19"/>
      <c r="C786" s="20"/>
      <c r="D786" s="20"/>
      <c r="E786" s="20"/>
      <c r="F786" s="20"/>
      <c r="G786" s="20"/>
      <c r="H786" s="20"/>
      <c r="I786" s="19"/>
      <c r="J786" s="28"/>
    </row>
    <row r="787" spans="2:10" x14ac:dyDescent="0.25">
      <c r="B787" s="19"/>
      <c r="C787" s="20"/>
      <c r="D787" s="20"/>
      <c r="E787" s="20"/>
      <c r="F787" s="20"/>
      <c r="G787" s="20"/>
      <c r="H787" s="20"/>
      <c r="I787" s="19"/>
      <c r="J787" s="28"/>
    </row>
    <row r="788" spans="2:10" x14ac:dyDescent="0.25">
      <c r="B788" s="19" t="s">
        <v>8</v>
      </c>
      <c r="C788" s="19">
        <f>SUM(C702:C787)</f>
        <v>54194436</v>
      </c>
      <c r="D788" s="19">
        <f>SUM(D702:D787)</f>
        <v>0</v>
      </c>
      <c r="E788" s="19">
        <f>SUM(E702:E787)</f>
        <v>0</v>
      </c>
      <c r="F788" s="19">
        <f>SUM(F702:F787)</f>
        <v>0</v>
      </c>
      <c r="G788" s="19">
        <f>SUM(G702:G787)</f>
        <v>0</v>
      </c>
      <c r="H788" s="19">
        <f>SUM(H702:H787)</f>
        <v>0</v>
      </c>
      <c r="I788" s="19">
        <f>SUM(I702:I787)</f>
        <v>54194436</v>
      </c>
      <c r="J788" s="28"/>
    </row>
    <row r="789" spans="2:10" x14ac:dyDescent="0.25">
      <c r="J789" s="28"/>
    </row>
    <row r="790" spans="2:10" ht="15.75" thickBot="1" x14ac:dyDescent="0.3">
      <c r="J790" s="28"/>
    </row>
    <row r="791" spans="2:10" ht="16.5" thickBot="1" x14ac:dyDescent="0.3">
      <c r="B791" s="48" t="s">
        <v>61</v>
      </c>
      <c r="C791" s="49"/>
      <c r="D791" s="49"/>
      <c r="E791" s="49"/>
      <c r="F791" s="49"/>
      <c r="G791" s="49"/>
      <c r="H791" s="50"/>
      <c r="I791" s="61" t="str">
        <f>$I$27</f>
        <v>ACUMULAT DESEMBRE 2022</v>
      </c>
      <c r="J791" s="28"/>
    </row>
    <row r="792" spans="2:10" x14ac:dyDescent="0.25">
      <c r="B792" s="17" t="s">
        <v>31</v>
      </c>
      <c r="C792" s="18" t="s">
        <v>32</v>
      </c>
      <c r="D792" s="18" t="s">
        <v>33</v>
      </c>
      <c r="E792" s="18" t="s">
        <v>34</v>
      </c>
      <c r="F792" s="18" t="s">
        <v>35</v>
      </c>
      <c r="G792" s="18" t="s">
        <v>36</v>
      </c>
      <c r="H792" s="18" t="s">
        <v>37</v>
      </c>
      <c r="I792" s="18" t="s">
        <v>8</v>
      </c>
    </row>
    <row r="793" spans="2:10" x14ac:dyDescent="0.25">
      <c r="B793" s="19" t="s">
        <v>38</v>
      </c>
      <c r="C793" s="20">
        <v>3672260</v>
      </c>
      <c r="D793" s="20">
        <v>293495</v>
      </c>
      <c r="E793" s="20">
        <v>279933</v>
      </c>
      <c r="F793" s="20">
        <v>106593</v>
      </c>
      <c r="G793" s="20">
        <v>20300</v>
      </c>
      <c r="H793" s="20">
        <v>82975</v>
      </c>
      <c r="I793" s="19">
        <v>4455556</v>
      </c>
    </row>
    <row r="794" spans="2:10" x14ac:dyDescent="0.25">
      <c r="B794" s="19" t="s">
        <v>39</v>
      </c>
      <c r="C794" s="20">
        <v>1623612</v>
      </c>
      <c r="D794" s="20">
        <v>92037</v>
      </c>
      <c r="E794" s="20">
        <v>77401</v>
      </c>
      <c r="F794" s="20">
        <v>22013</v>
      </c>
      <c r="G794" s="20">
        <v>3789</v>
      </c>
      <c r="H794" s="20">
        <v>21302</v>
      </c>
      <c r="I794" s="19">
        <v>1840154</v>
      </c>
    </row>
    <row r="795" spans="2:10" x14ac:dyDescent="0.25">
      <c r="B795" s="19" t="s">
        <v>40</v>
      </c>
      <c r="C795" s="20">
        <v>1378211</v>
      </c>
      <c r="D795" s="20">
        <v>405747</v>
      </c>
      <c r="E795" s="20">
        <v>221865</v>
      </c>
      <c r="F795" s="20">
        <v>43435</v>
      </c>
      <c r="G795" s="20">
        <v>13271</v>
      </c>
      <c r="H795" s="20">
        <v>23413</v>
      </c>
      <c r="I795" s="19">
        <v>2085942</v>
      </c>
    </row>
    <row r="796" spans="2:10" x14ac:dyDescent="0.25">
      <c r="B796" s="19" t="s">
        <v>41</v>
      </c>
      <c r="C796" s="20">
        <v>459134</v>
      </c>
      <c r="D796" s="20">
        <v>327536</v>
      </c>
      <c r="E796" s="20">
        <v>192128</v>
      </c>
      <c r="F796" s="20">
        <v>96075</v>
      </c>
      <c r="G796" s="20">
        <v>26017</v>
      </c>
      <c r="H796" s="20">
        <v>23027</v>
      </c>
      <c r="I796" s="19">
        <v>1123917</v>
      </c>
    </row>
    <row r="797" spans="2:10" x14ac:dyDescent="0.25">
      <c r="B797" s="19" t="s">
        <v>42</v>
      </c>
      <c r="C797" s="20">
        <v>246517</v>
      </c>
      <c r="D797" s="20">
        <v>9155</v>
      </c>
      <c r="E797" s="20">
        <v>8824</v>
      </c>
      <c r="F797" s="20">
        <v>5193</v>
      </c>
      <c r="G797" s="20">
        <v>1045</v>
      </c>
      <c r="H797" s="20">
        <v>4433</v>
      </c>
      <c r="I797" s="19">
        <v>275167</v>
      </c>
    </row>
    <row r="798" spans="2:10" x14ac:dyDescent="0.25">
      <c r="B798" s="19" t="s">
        <v>43</v>
      </c>
      <c r="C798" s="20">
        <v>97992</v>
      </c>
      <c r="D798" s="20">
        <v>13963</v>
      </c>
      <c r="E798" s="20">
        <v>9675</v>
      </c>
      <c r="F798" s="20">
        <v>3376</v>
      </c>
      <c r="G798" s="20">
        <v>654</v>
      </c>
      <c r="H798" s="20">
        <v>2786</v>
      </c>
      <c r="I798" s="19">
        <v>128446</v>
      </c>
    </row>
    <row r="799" spans="2:10" x14ac:dyDescent="0.25">
      <c r="B799" s="19" t="s">
        <v>90</v>
      </c>
      <c r="C799" s="20">
        <v>351</v>
      </c>
      <c r="D799" s="20">
        <v>157</v>
      </c>
      <c r="E799" s="20">
        <v>56</v>
      </c>
      <c r="F799" s="20">
        <v>1070</v>
      </c>
      <c r="G799" s="20">
        <v>0</v>
      </c>
      <c r="H799" s="20">
        <v>3</v>
      </c>
      <c r="I799" s="19">
        <v>1637</v>
      </c>
    </row>
    <row r="800" spans="2:10" x14ac:dyDescent="0.25">
      <c r="B800" s="19" t="s">
        <v>91</v>
      </c>
      <c r="C800" s="20">
        <v>362115</v>
      </c>
      <c r="D800" s="20">
        <v>15806</v>
      </c>
      <c r="E800" s="20">
        <v>11839</v>
      </c>
      <c r="F800" s="20">
        <v>3743</v>
      </c>
      <c r="G800" s="20">
        <v>919</v>
      </c>
      <c r="H800" s="20">
        <v>1614</v>
      </c>
      <c r="I800" s="19">
        <v>396036</v>
      </c>
    </row>
    <row r="801" spans="2:9" x14ac:dyDescent="0.25">
      <c r="B801" s="19" t="s">
        <v>185</v>
      </c>
      <c r="C801" s="20">
        <v>238878</v>
      </c>
      <c r="D801" s="20">
        <v>3365</v>
      </c>
      <c r="E801" s="20">
        <v>6736</v>
      </c>
      <c r="F801" s="20">
        <v>2716</v>
      </c>
      <c r="G801" s="20">
        <v>592</v>
      </c>
      <c r="H801" s="20">
        <v>1609</v>
      </c>
      <c r="I801" s="19">
        <v>253896</v>
      </c>
    </row>
    <row r="802" spans="2:9" x14ac:dyDescent="0.25">
      <c r="B802" s="19" t="s">
        <v>93</v>
      </c>
      <c r="C802" s="20">
        <v>121320</v>
      </c>
      <c r="D802" s="20">
        <v>2299</v>
      </c>
      <c r="E802" s="20">
        <v>1826</v>
      </c>
      <c r="F802" s="20">
        <v>1172</v>
      </c>
      <c r="G802" s="20">
        <v>226</v>
      </c>
      <c r="H802" s="20">
        <v>895</v>
      </c>
      <c r="I802" s="19">
        <v>127738</v>
      </c>
    </row>
    <row r="803" spans="2:9" x14ac:dyDescent="0.25">
      <c r="B803" s="19" t="s">
        <v>94</v>
      </c>
      <c r="C803" s="20">
        <v>126050</v>
      </c>
      <c r="D803" s="20">
        <v>1576</v>
      </c>
      <c r="E803" s="20">
        <v>3411</v>
      </c>
      <c r="F803" s="20">
        <v>944</v>
      </c>
      <c r="G803" s="20">
        <v>126</v>
      </c>
      <c r="H803" s="20">
        <v>734</v>
      </c>
      <c r="I803" s="19">
        <v>132841</v>
      </c>
    </row>
    <row r="804" spans="2:9" x14ac:dyDescent="0.25">
      <c r="B804" s="19" t="s">
        <v>176</v>
      </c>
      <c r="C804" s="20">
        <v>11949</v>
      </c>
      <c r="D804" s="20">
        <v>486</v>
      </c>
      <c r="E804" s="20">
        <v>162</v>
      </c>
      <c r="F804" s="20">
        <v>30</v>
      </c>
      <c r="G804" s="20">
        <v>5</v>
      </c>
      <c r="H804" s="20">
        <v>33</v>
      </c>
      <c r="I804" s="19">
        <v>12665</v>
      </c>
    </row>
    <row r="805" spans="2:9" x14ac:dyDescent="0.25">
      <c r="B805" s="19" t="s">
        <v>44</v>
      </c>
      <c r="C805" s="20">
        <v>71625</v>
      </c>
      <c r="D805" s="20">
        <v>18621</v>
      </c>
      <c r="E805" s="20">
        <v>1711</v>
      </c>
      <c r="F805" s="20">
        <v>520</v>
      </c>
      <c r="G805" s="20">
        <v>193</v>
      </c>
      <c r="H805" s="20">
        <v>371</v>
      </c>
      <c r="I805" s="19">
        <v>93041</v>
      </c>
    </row>
    <row r="806" spans="2:9" x14ac:dyDescent="0.25">
      <c r="B806" s="19" t="s">
        <v>45</v>
      </c>
      <c r="C806" s="20">
        <v>124799</v>
      </c>
      <c r="D806" s="20">
        <v>24693</v>
      </c>
      <c r="E806" s="20">
        <v>5865</v>
      </c>
      <c r="F806" s="20">
        <v>980</v>
      </c>
      <c r="G806" s="20">
        <v>371</v>
      </c>
      <c r="H806" s="20">
        <v>1531</v>
      </c>
      <c r="I806" s="19">
        <v>158239</v>
      </c>
    </row>
    <row r="807" spans="2:9" x14ac:dyDescent="0.25">
      <c r="B807" s="19" t="s">
        <v>46</v>
      </c>
      <c r="C807" s="20">
        <v>10059</v>
      </c>
      <c r="D807" s="20">
        <v>32820</v>
      </c>
      <c r="E807" s="20">
        <v>21896</v>
      </c>
      <c r="F807" s="20">
        <v>4678</v>
      </c>
      <c r="G807" s="20">
        <v>93</v>
      </c>
      <c r="H807" s="20">
        <v>238</v>
      </c>
      <c r="I807" s="19">
        <v>69784</v>
      </c>
    </row>
    <row r="808" spans="2:9" x14ac:dyDescent="0.25">
      <c r="B808" s="19" t="s">
        <v>47</v>
      </c>
      <c r="C808" s="20">
        <v>37928</v>
      </c>
      <c r="D808" s="20">
        <v>41259</v>
      </c>
      <c r="E808" s="20">
        <v>26260</v>
      </c>
      <c r="F808" s="20">
        <v>1186</v>
      </c>
      <c r="G808" s="20">
        <v>331</v>
      </c>
      <c r="H808" s="20">
        <v>506</v>
      </c>
      <c r="I808" s="19">
        <v>107470</v>
      </c>
    </row>
    <row r="809" spans="2:9" x14ac:dyDescent="0.25">
      <c r="B809" s="19" t="s">
        <v>96</v>
      </c>
      <c r="C809" s="20">
        <v>61027</v>
      </c>
      <c r="D809" s="20">
        <v>61377</v>
      </c>
      <c r="E809" s="20">
        <v>1482</v>
      </c>
      <c r="F809" s="20">
        <v>447</v>
      </c>
      <c r="G809" s="20">
        <v>340</v>
      </c>
      <c r="H809" s="20">
        <v>229</v>
      </c>
      <c r="I809" s="19">
        <v>124902</v>
      </c>
    </row>
    <row r="810" spans="2:9" x14ac:dyDescent="0.25">
      <c r="B810" s="19" t="s">
        <v>155</v>
      </c>
      <c r="C810" s="20">
        <v>900</v>
      </c>
      <c r="D810" s="20">
        <v>417</v>
      </c>
      <c r="E810" s="20">
        <v>3</v>
      </c>
      <c r="F810" s="20">
        <v>0</v>
      </c>
      <c r="G810" s="20">
        <v>1</v>
      </c>
      <c r="H810" s="20">
        <v>605</v>
      </c>
      <c r="I810" s="19">
        <v>1926</v>
      </c>
    </row>
    <row r="811" spans="2:9" x14ac:dyDescent="0.25">
      <c r="B811" s="19" t="s">
        <v>83</v>
      </c>
      <c r="C811" s="20">
        <v>8168</v>
      </c>
      <c r="D811" s="20">
        <v>15914</v>
      </c>
      <c r="E811" s="20">
        <v>415</v>
      </c>
      <c r="F811" s="20">
        <v>24</v>
      </c>
      <c r="G811" s="20">
        <v>1</v>
      </c>
      <c r="H811" s="20">
        <v>113</v>
      </c>
      <c r="I811" s="19">
        <v>24635</v>
      </c>
    </row>
    <row r="812" spans="2:9" x14ac:dyDescent="0.25">
      <c r="B812" s="19" t="s">
        <v>135</v>
      </c>
      <c r="C812" s="20">
        <v>48</v>
      </c>
      <c r="D812" s="20">
        <v>929</v>
      </c>
      <c r="E812" s="20">
        <v>0</v>
      </c>
      <c r="F812" s="20">
        <v>110</v>
      </c>
      <c r="G812" s="20">
        <v>3</v>
      </c>
      <c r="H812" s="20">
        <v>107</v>
      </c>
      <c r="I812" s="19">
        <v>1197</v>
      </c>
    </row>
    <row r="813" spans="2:9" x14ac:dyDescent="0.25">
      <c r="B813" s="19" t="s">
        <v>97</v>
      </c>
      <c r="C813" s="20">
        <v>5398</v>
      </c>
      <c r="D813" s="20">
        <v>4638</v>
      </c>
      <c r="E813" s="20">
        <v>842</v>
      </c>
      <c r="F813" s="20">
        <v>1721</v>
      </c>
      <c r="G813" s="20">
        <v>942</v>
      </c>
      <c r="H813" s="20">
        <v>4791</v>
      </c>
      <c r="I813" s="19">
        <v>18332</v>
      </c>
    </row>
    <row r="814" spans="2:9" x14ac:dyDescent="0.25">
      <c r="B814" s="19" t="s">
        <v>70</v>
      </c>
      <c r="C814" s="20">
        <v>63</v>
      </c>
      <c r="D814" s="20">
        <v>155</v>
      </c>
      <c r="E814" s="20">
        <v>0</v>
      </c>
      <c r="F814" s="20">
        <v>0</v>
      </c>
      <c r="G814" s="20">
        <v>0</v>
      </c>
      <c r="H814" s="20">
        <v>337</v>
      </c>
      <c r="I814" s="19">
        <v>555</v>
      </c>
    </row>
    <row r="815" spans="2:9" x14ac:dyDescent="0.25">
      <c r="B815" s="19" t="s">
        <v>98</v>
      </c>
      <c r="C815" s="20">
        <v>0</v>
      </c>
      <c r="D815" s="20">
        <v>2642</v>
      </c>
      <c r="E815" s="20">
        <v>132</v>
      </c>
      <c r="F815" s="20">
        <v>87</v>
      </c>
      <c r="G815" s="20">
        <v>746</v>
      </c>
      <c r="H815" s="20">
        <v>304</v>
      </c>
      <c r="I815" s="19">
        <v>3911</v>
      </c>
    </row>
    <row r="816" spans="2:9" x14ac:dyDescent="0.25">
      <c r="B816" s="19" t="s">
        <v>177</v>
      </c>
      <c r="C816" s="20">
        <v>4319</v>
      </c>
      <c r="D816" s="20">
        <v>2880</v>
      </c>
      <c r="E816" s="20">
        <v>69</v>
      </c>
      <c r="F816" s="20">
        <v>22</v>
      </c>
      <c r="G816" s="20">
        <v>1</v>
      </c>
      <c r="H816" s="20">
        <v>21</v>
      </c>
      <c r="I816" s="19">
        <v>7312</v>
      </c>
    </row>
    <row r="817" spans="2:9" x14ac:dyDescent="0.25">
      <c r="B817" s="19" t="s">
        <v>99</v>
      </c>
      <c r="C817" s="20">
        <v>5503</v>
      </c>
      <c r="D817" s="20">
        <v>2484</v>
      </c>
      <c r="E817" s="20">
        <v>204</v>
      </c>
      <c r="F817" s="20">
        <v>55</v>
      </c>
      <c r="G817" s="20">
        <v>3948</v>
      </c>
      <c r="H817" s="20">
        <v>6099</v>
      </c>
      <c r="I817" s="19">
        <v>18293</v>
      </c>
    </row>
    <row r="818" spans="2:9" x14ac:dyDescent="0.25">
      <c r="B818" s="19" t="s">
        <v>100</v>
      </c>
      <c r="C818" s="20">
        <v>21950</v>
      </c>
      <c r="D818" s="20">
        <v>1027</v>
      </c>
      <c r="E818" s="20">
        <v>111</v>
      </c>
      <c r="F818" s="20">
        <v>468</v>
      </c>
      <c r="G818" s="20">
        <v>21</v>
      </c>
      <c r="H818" s="20">
        <v>429</v>
      </c>
      <c r="I818" s="19">
        <v>24006</v>
      </c>
    </row>
    <row r="819" spans="2:9" x14ac:dyDescent="0.25">
      <c r="B819" s="19" t="s">
        <v>137</v>
      </c>
      <c r="C819" s="20">
        <v>110</v>
      </c>
      <c r="D819" s="20">
        <v>866</v>
      </c>
      <c r="E819" s="20">
        <v>2</v>
      </c>
      <c r="F819" s="20">
        <v>1</v>
      </c>
      <c r="G819" s="20">
        <v>0</v>
      </c>
      <c r="H819" s="20">
        <v>0</v>
      </c>
      <c r="I819" s="19">
        <v>979</v>
      </c>
    </row>
    <row r="820" spans="2:9" x14ac:dyDescent="0.25">
      <c r="B820" s="19" t="s">
        <v>101</v>
      </c>
      <c r="C820" s="20">
        <v>3904</v>
      </c>
      <c r="D820" s="20">
        <v>2724</v>
      </c>
      <c r="E820" s="20">
        <v>1830</v>
      </c>
      <c r="F820" s="20">
        <v>4149</v>
      </c>
      <c r="G820" s="20">
        <v>746</v>
      </c>
      <c r="H820" s="20">
        <v>119</v>
      </c>
      <c r="I820" s="19">
        <v>13472</v>
      </c>
    </row>
    <row r="821" spans="2:9" x14ac:dyDescent="0.25">
      <c r="B821" s="19" t="s">
        <v>102</v>
      </c>
      <c r="C821" s="20">
        <v>25338</v>
      </c>
      <c r="D821" s="20">
        <v>1299</v>
      </c>
      <c r="E821" s="20">
        <v>756</v>
      </c>
      <c r="F821" s="20">
        <v>305</v>
      </c>
      <c r="G821" s="20">
        <v>11</v>
      </c>
      <c r="H821" s="20">
        <v>24</v>
      </c>
      <c r="I821" s="19">
        <v>27733</v>
      </c>
    </row>
    <row r="822" spans="2:9" x14ac:dyDescent="0.25">
      <c r="B822" s="19" t="s">
        <v>48</v>
      </c>
      <c r="C822" s="20">
        <v>554</v>
      </c>
      <c r="D822" s="20">
        <v>45</v>
      </c>
      <c r="E822" s="20">
        <v>1</v>
      </c>
      <c r="F822" s="20">
        <v>323</v>
      </c>
      <c r="G822" s="20">
        <v>33</v>
      </c>
      <c r="H822" s="20">
        <v>0</v>
      </c>
      <c r="I822" s="19">
        <v>956</v>
      </c>
    </row>
    <row r="823" spans="2:9" x14ac:dyDescent="0.25">
      <c r="B823" s="19" t="s">
        <v>103</v>
      </c>
      <c r="C823" s="20">
        <v>7038</v>
      </c>
      <c r="D823" s="20">
        <v>9383</v>
      </c>
      <c r="E823" s="20">
        <v>8661</v>
      </c>
      <c r="F823" s="20">
        <v>5891</v>
      </c>
      <c r="G823" s="20">
        <v>205</v>
      </c>
      <c r="H823" s="20">
        <v>96</v>
      </c>
      <c r="I823" s="19">
        <v>31274</v>
      </c>
    </row>
    <row r="824" spans="2:9" x14ac:dyDescent="0.25">
      <c r="B824" s="19" t="s">
        <v>104</v>
      </c>
      <c r="C824" s="20">
        <v>626</v>
      </c>
      <c r="D824" s="20">
        <v>3024</v>
      </c>
      <c r="E824" s="20">
        <v>21199</v>
      </c>
      <c r="F824" s="20">
        <v>24499</v>
      </c>
      <c r="G824" s="20">
        <v>722</v>
      </c>
      <c r="H824" s="20">
        <v>328</v>
      </c>
      <c r="I824" s="19">
        <v>50398</v>
      </c>
    </row>
    <row r="825" spans="2:9" x14ac:dyDescent="0.25">
      <c r="B825" s="19" t="s">
        <v>105</v>
      </c>
      <c r="C825" s="20">
        <v>5812</v>
      </c>
      <c r="D825" s="20">
        <v>58228</v>
      </c>
      <c r="E825" s="20">
        <v>67568</v>
      </c>
      <c r="F825" s="20">
        <v>18796</v>
      </c>
      <c r="G825" s="20">
        <v>460</v>
      </c>
      <c r="H825" s="20">
        <v>775</v>
      </c>
      <c r="I825" s="19">
        <v>151639</v>
      </c>
    </row>
    <row r="826" spans="2:9" x14ac:dyDescent="0.25">
      <c r="B826" s="19" t="s">
        <v>106</v>
      </c>
      <c r="C826" s="20">
        <v>4806</v>
      </c>
      <c r="D826" s="20">
        <v>7508</v>
      </c>
      <c r="E826" s="20">
        <v>5154</v>
      </c>
      <c r="F826" s="20">
        <v>3041</v>
      </c>
      <c r="G826" s="20">
        <v>212</v>
      </c>
      <c r="H826" s="20">
        <v>8</v>
      </c>
      <c r="I826" s="19">
        <v>20729</v>
      </c>
    </row>
    <row r="827" spans="2:9" x14ac:dyDescent="0.25">
      <c r="B827" s="19" t="s">
        <v>107</v>
      </c>
      <c r="C827" s="20">
        <v>6012</v>
      </c>
      <c r="D827" s="20">
        <v>55249</v>
      </c>
      <c r="E827" s="20">
        <v>20363</v>
      </c>
      <c r="F827" s="20">
        <v>5395</v>
      </c>
      <c r="G827" s="20">
        <v>1100</v>
      </c>
      <c r="H827" s="20">
        <v>362</v>
      </c>
      <c r="I827" s="19">
        <v>88481</v>
      </c>
    </row>
    <row r="828" spans="2:9" x14ac:dyDescent="0.25">
      <c r="B828" s="19" t="s">
        <v>49</v>
      </c>
      <c r="C828" s="20">
        <v>1931</v>
      </c>
      <c r="D828" s="20">
        <v>7238</v>
      </c>
      <c r="E828" s="20">
        <v>88</v>
      </c>
      <c r="F828" s="20">
        <v>25</v>
      </c>
      <c r="G828" s="20">
        <v>214</v>
      </c>
      <c r="H828" s="20">
        <v>2840</v>
      </c>
      <c r="I828" s="19">
        <v>12336</v>
      </c>
    </row>
    <row r="829" spans="2:9" x14ac:dyDescent="0.25">
      <c r="B829" s="19" t="s">
        <v>50</v>
      </c>
      <c r="C829" s="20">
        <v>2495</v>
      </c>
      <c r="D829" s="20">
        <v>3072</v>
      </c>
      <c r="E829" s="20">
        <v>13497</v>
      </c>
      <c r="F829" s="20">
        <v>25546</v>
      </c>
      <c r="G829" s="20">
        <v>875</v>
      </c>
      <c r="H829" s="20">
        <v>28641</v>
      </c>
      <c r="I829" s="19">
        <v>74126</v>
      </c>
    </row>
    <row r="830" spans="2:9" x14ac:dyDescent="0.25">
      <c r="B830" s="19" t="s">
        <v>108</v>
      </c>
      <c r="C830" s="20">
        <v>221</v>
      </c>
      <c r="D830" s="20">
        <v>1221</v>
      </c>
      <c r="E830" s="20">
        <v>11868</v>
      </c>
      <c r="F830" s="20">
        <v>2530</v>
      </c>
      <c r="G830" s="20">
        <v>42</v>
      </c>
      <c r="H830" s="20">
        <v>12</v>
      </c>
      <c r="I830" s="19">
        <v>15894</v>
      </c>
    </row>
    <row r="831" spans="2:9" x14ac:dyDescent="0.25">
      <c r="B831" s="19" t="s">
        <v>109</v>
      </c>
      <c r="C831" s="20">
        <v>1581</v>
      </c>
      <c r="D831" s="20">
        <v>43563</v>
      </c>
      <c r="E831" s="20">
        <v>3820</v>
      </c>
      <c r="F831" s="20">
        <v>253</v>
      </c>
      <c r="G831" s="20">
        <v>664</v>
      </c>
      <c r="H831" s="20">
        <v>155</v>
      </c>
      <c r="I831" s="19">
        <v>50036</v>
      </c>
    </row>
    <row r="832" spans="2:9" x14ac:dyDescent="0.25">
      <c r="B832" s="19" t="s">
        <v>156</v>
      </c>
      <c r="C832" s="20">
        <v>0</v>
      </c>
      <c r="D832" s="20">
        <v>0</v>
      </c>
      <c r="E832" s="20">
        <v>0</v>
      </c>
      <c r="F832" s="20">
        <v>1</v>
      </c>
      <c r="G832" s="20">
        <v>1</v>
      </c>
      <c r="H832" s="20">
        <v>0</v>
      </c>
      <c r="I832" s="19">
        <v>2</v>
      </c>
    </row>
    <row r="833" spans="2:9" x14ac:dyDescent="0.25">
      <c r="B833" s="19" t="s">
        <v>76</v>
      </c>
      <c r="C833" s="20">
        <v>965</v>
      </c>
      <c r="D833" s="20">
        <v>8</v>
      </c>
      <c r="E833" s="20">
        <v>0</v>
      </c>
      <c r="F833" s="20">
        <v>0</v>
      </c>
      <c r="G833" s="20">
        <v>0</v>
      </c>
      <c r="H833" s="20">
        <v>262</v>
      </c>
      <c r="I833" s="19">
        <v>1235</v>
      </c>
    </row>
    <row r="834" spans="2:9" x14ac:dyDescent="0.25">
      <c r="B834" s="19" t="s">
        <v>178</v>
      </c>
      <c r="C834" s="20">
        <v>4129</v>
      </c>
      <c r="D834" s="20">
        <v>7330</v>
      </c>
      <c r="E834" s="20">
        <v>7165</v>
      </c>
      <c r="F834" s="20">
        <v>1374</v>
      </c>
      <c r="G834" s="20">
        <v>56</v>
      </c>
      <c r="H834" s="20">
        <v>10</v>
      </c>
      <c r="I834" s="19">
        <v>20064</v>
      </c>
    </row>
    <row r="835" spans="2:9" x14ac:dyDescent="0.25">
      <c r="B835" s="19" t="s">
        <v>74</v>
      </c>
      <c r="C835" s="20">
        <v>1327</v>
      </c>
      <c r="D835" s="20">
        <v>2240</v>
      </c>
      <c r="E835" s="20">
        <v>7</v>
      </c>
      <c r="F835" s="20">
        <v>25</v>
      </c>
      <c r="G835" s="20">
        <v>0</v>
      </c>
      <c r="H835" s="20">
        <v>139</v>
      </c>
      <c r="I835" s="19">
        <v>3738</v>
      </c>
    </row>
    <row r="836" spans="2:9" x14ac:dyDescent="0.25">
      <c r="B836" s="19" t="s">
        <v>112</v>
      </c>
      <c r="C836" s="20">
        <v>2370</v>
      </c>
      <c r="D836" s="20">
        <v>6347</v>
      </c>
      <c r="E836" s="20">
        <v>1514</v>
      </c>
      <c r="F836" s="20">
        <v>470</v>
      </c>
      <c r="G836" s="20">
        <v>244</v>
      </c>
      <c r="H836" s="20">
        <v>26504</v>
      </c>
      <c r="I836" s="19">
        <v>37449</v>
      </c>
    </row>
    <row r="837" spans="2:9" x14ac:dyDescent="0.25">
      <c r="B837" s="19" t="s">
        <v>180</v>
      </c>
      <c r="C837" s="20">
        <v>0</v>
      </c>
      <c r="D837" s="20">
        <v>7</v>
      </c>
      <c r="E837" s="20">
        <v>0</v>
      </c>
      <c r="F837" s="20">
        <v>40</v>
      </c>
      <c r="G837" s="20">
        <v>0</v>
      </c>
      <c r="H837" s="20">
        <v>0</v>
      </c>
      <c r="I837" s="19">
        <v>47</v>
      </c>
    </row>
    <row r="838" spans="2:9" x14ac:dyDescent="0.25">
      <c r="B838" s="19" t="s">
        <v>140</v>
      </c>
      <c r="C838" s="20">
        <v>136</v>
      </c>
      <c r="D838" s="20">
        <v>1589</v>
      </c>
      <c r="E838" s="20">
        <v>141</v>
      </c>
      <c r="F838" s="20">
        <v>8</v>
      </c>
      <c r="G838" s="20">
        <v>0</v>
      </c>
      <c r="H838" s="20">
        <v>2</v>
      </c>
      <c r="I838" s="19">
        <v>1876</v>
      </c>
    </row>
    <row r="839" spans="2:9" x14ac:dyDescent="0.25">
      <c r="B839" s="19" t="s">
        <v>179</v>
      </c>
      <c r="C839" s="20">
        <v>15864</v>
      </c>
      <c r="D839" s="20">
        <v>1000</v>
      </c>
      <c r="E839" s="20">
        <v>91</v>
      </c>
      <c r="F839" s="20">
        <v>19</v>
      </c>
      <c r="G839" s="20">
        <v>0</v>
      </c>
      <c r="H839" s="20">
        <v>161</v>
      </c>
      <c r="I839" s="19">
        <v>17135</v>
      </c>
    </row>
    <row r="840" spans="2:9" x14ac:dyDescent="0.25">
      <c r="B840" s="19" t="s">
        <v>84</v>
      </c>
      <c r="C840" s="20">
        <v>11301</v>
      </c>
      <c r="D840" s="20">
        <v>12621</v>
      </c>
      <c r="E840" s="20">
        <v>14986</v>
      </c>
      <c r="F840" s="20">
        <v>4402</v>
      </c>
      <c r="G840" s="20">
        <v>71</v>
      </c>
      <c r="H840" s="20">
        <v>553</v>
      </c>
      <c r="I840" s="19">
        <v>43934</v>
      </c>
    </row>
    <row r="841" spans="2:9" x14ac:dyDescent="0.25">
      <c r="B841" s="19" t="s">
        <v>114</v>
      </c>
      <c r="C841" s="20">
        <v>3001</v>
      </c>
      <c r="D841" s="20">
        <v>5837</v>
      </c>
      <c r="E841" s="20">
        <v>2707</v>
      </c>
      <c r="F841" s="20">
        <v>1066</v>
      </c>
      <c r="G841" s="20">
        <v>402</v>
      </c>
      <c r="H841" s="20">
        <v>1383</v>
      </c>
      <c r="I841" s="19">
        <v>14396</v>
      </c>
    </row>
    <row r="842" spans="2:9" x14ac:dyDescent="0.25">
      <c r="B842" s="19" t="s">
        <v>115</v>
      </c>
      <c r="C842" s="20">
        <v>4639</v>
      </c>
      <c r="D842" s="20">
        <v>44448</v>
      </c>
      <c r="E842" s="20">
        <v>1741</v>
      </c>
      <c r="F842" s="20">
        <v>116</v>
      </c>
      <c r="G842" s="20">
        <v>24</v>
      </c>
      <c r="H842" s="20">
        <v>241</v>
      </c>
      <c r="I842" s="19">
        <v>51209</v>
      </c>
    </row>
    <row r="843" spans="2:9" x14ac:dyDescent="0.25">
      <c r="B843" s="19" t="s">
        <v>116</v>
      </c>
      <c r="C843" s="20">
        <v>5336</v>
      </c>
      <c r="D843" s="20">
        <v>3335</v>
      </c>
      <c r="E843" s="20">
        <v>6831</v>
      </c>
      <c r="F843" s="20">
        <v>364</v>
      </c>
      <c r="G843" s="20">
        <v>15</v>
      </c>
      <c r="H843" s="20">
        <v>13</v>
      </c>
      <c r="I843" s="19">
        <v>15894</v>
      </c>
    </row>
    <row r="844" spans="2:9" x14ac:dyDescent="0.25">
      <c r="B844" s="19" t="s">
        <v>117</v>
      </c>
      <c r="C844" s="20">
        <v>2</v>
      </c>
      <c r="D844" s="20">
        <v>111</v>
      </c>
      <c r="E844" s="20">
        <v>233</v>
      </c>
      <c r="F844" s="20">
        <v>24</v>
      </c>
      <c r="G844" s="20">
        <v>0</v>
      </c>
      <c r="H844" s="20">
        <v>4</v>
      </c>
      <c r="I844" s="19">
        <v>374</v>
      </c>
    </row>
    <row r="845" spans="2:9" x14ac:dyDescent="0.25">
      <c r="B845" s="19" t="s">
        <v>187</v>
      </c>
      <c r="C845" s="20">
        <v>11994</v>
      </c>
      <c r="D845" s="20">
        <v>100</v>
      </c>
      <c r="E845" s="20">
        <v>17</v>
      </c>
      <c r="F845" s="20">
        <v>315</v>
      </c>
      <c r="G845" s="20">
        <v>2</v>
      </c>
      <c r="H845" s="20">
        <v>1</v>
      </c>
      <c r="I845" s="19">
        <v>12429</v>
      </c>
    </row>
    <row r="846" spans="2:9" x14ac:dyDescent="0.25">
      <c r="B846" s="19" t="s">
        <v>119</v>
      </c>
      <c r="C846" s="20">
        <v>22509</v>
      </c>
      <c r="D846" s="20">
        <v>702</v>
      </c>
      <c r="E846" s="20">
        <v>571</v>
      </c>
      <c r="F846" s="20">
        <v>152</v>
      </c>
      <c r="G846" s="20">
        <v>19</v>
      </c>
      <c r="H846" s="20">
        <v>167</v>
      </c>
      <c r="I846" s="19">
        <v>24120</v>
      </c>
    </row>
    <row r="847" spans="2:9" x14ac:dyDescent="0.25">
      <c r="B847" s="19" t="s">
        <v>120</v>
      </c>
      <c r="C847" s="20">
        <v>17005</v>
      </c>
      <c r="D847" s="20">
        <v>1333</v>
      </c>
      <c r="E847" s="20">
        <v>190</v>
      </c>
      <c r="F847" s="20">
        <v>88</v>
      </c>
      <c r="G847" s="20">
        <v>7</v>
      </c>
      <c r="H847" s="20">
        <v>21</v>
      </c>
      <c r="I847" s="19">
        <v>18644</v>
      </c>
    </row>
    <row r="848" spans="2:9" x14ac:dyDescent="0.25">
      <c r="B848" s="19" t="s">
        <v>121</v>
      </c>
      <c r="C848" s="20">
        <v>9998</v>
      </c>
      <c r="D848" s="20">
        <v>1324</v>
      </c>
      <c r="E848" s="20">
        <v>299</v>
      </c>
      <c r="F848" s="20">
        <v>38</v>
      </c>
      <c r="G848" s="20">
        <v>9</v>
      </c>
      <c r="H848" s="20">
        <v>43</v>
      </c>
      <c r="I848" s="19">
        <v>11711</v>
      </c>
    </row>
    <row r="849" spans="2:9" x14ac:dyDescent="0.25">
      <c r="B849" s="19" t="s">
        <v>141</v>
      </c>
      <c r="C849" s="20">
        <v>2592</v>
      </c>
      <c r="D849" s="20">
        <v>42</v>
      </c>
      <c r="E849" s="20">
        <v>1</v>
      </c>
      <c r="F849" s="20">
        <v>33</v>
      </c>
      <c r="G849" s="20">
        <v>0</v>
      </c>
      <c r="H849" s="20">
        <v>0</v>
      </c>
      <c r="I849" s="19">
        <v>2668</v>
      </c>
    </row>
    <row r="850" spans="2:9" x14ac:dyDescent="0.25">
      <c r="B850" s="19" t="s">
        <v>142</v>
      </c>
      <c r="C850" s="20">
        <v>596</v>
      </c>
      <c r="D850" s="20">
        <v>718</v>
      </c>
      <c r="E850" s="20">
        <v>22</v>
      </c>
      <c r="F850" s="20">
        <v>22</v>
      </c>
      <c r="G850" s="20">
        <v>0</v>
      </c>
      <c r="H850" s="20">
        <v>0</v>
      </c>
      <c r="I850" s="19">
        <v>1358</v>
      </c>
    </row>
    <row r="851" spans="2:9" x14ac:dyDescent="0.25">
      <c r="B851" s="19" t="s">
        <v>171</v>
      </c>
      <c r="C851" s="20">
        <v>134</v>
      </c>
      <c r="D851" s="20">
        <v>21</v>
      </c>
      <c r="E851" s="20">
        <v>0</v>
      </c>
      <c r="F851" s="20">
        <v>1</v>
      </c>
      <c r="G851" s="20">
        <v>0</v>
      </c>
      <c r="H851" s="20">
        <v>0</v>
      </c>
      <c r="I851" s="19">
        <v>156</v>
      </c>
    </row>
    <row r="852" spans="2:9" x14ac:dyDescent="0.25">
      <c r="B852" s="19" t="s">
        <v>122</v>
      </c>
      <c r="C852" s="20">
        <v>4008</v>
      </c>
      <c r="D852" s="20">
        <v>1949</v>
      </c>
      <c r="E852" s="20">
        <v>2706</v>
      </c>
      <c r="F852" s="20">
        <v>595</v>
      </c>
      <c r="G852" s="20">
        <v>100</v>
      </c>
      <c r="H852" s="20">
        <v>1830</v>
      </c>
      <c r="I852" s="19">
        <v>11188</v>
      </c>
    </row>
    <row r="853" spans="2:9" x14ac:dyDescent="0.25">
      <c r="B853" s="19" t="s">
        <v>123</v>
      </c>
      <c r="C853" s="20">
        <v>4845</v>
      </c>
      <c r="D853" s="20">
        <v>3102</v>
      </c>
      <c r="E853" s="20">
        <v>5995</v>
      </c>
      <c r="F853" s="20">
        <v>1535</v>
      </c>
      <c r="G853" s="20">
        <v>750</v>
      </c>
      <c r="H853" s="20">
        <v>924</v>
      </c>
      <c r="I853" s="19">
        <v>17151</v>
      </c>
    </row>
    <row r="854" spans="2:9" x14ac:dyDescent="0.25">
      <c r="B854" s="19" t="s">
        <v>144</v>
      </c>
      <c r="C854" s="20">
        <v>4561</v>
      </c>
      <c r="D854" s="20">
        <v>704</v>
      </c>
      <c r="E854" s="20">
        <v>162</v>
      </c>
      <c r="F854" s="20">
        <v>6</v>
      </c>
      <c r="G854" s="20">
        <v>12</v>
      </c>
      <c r="H854" s="20">
        <v>27</v>
      </c>
      <c r="I854" s="19">
        <v>5472</v>
      </c>
    </row>
    <row r="855" spans="2:9" x14ac:dyDescent="0.25">
      <c r="B855" s="19" t="s">
        <v>124</v>
      </c>
      <c r="C855" s="20">
        <v>108</v>
      </c>
      <c r="D855" s="20">
        <v>1760</v>
      </c>
      <c r="E855" s="20">
        <v>39</v>
      </c>
      <c r="F855" s="20">
        <v>35</v>
      </c>
      <c r="G855" s="20">
        <v>0</v>
      </c>
      <c r="H855" s="20">
        <v>0</v>
      </c>
      <c r="I855" s="19">
        <v>1942</v>
      </c>
    </row>
    <row r="856" spans="2:9" x14ac:dyDescent="0.25">
      <c r="B856" s="19" t="s">
        <v>145</v>
      </c>
      <c r="C856" s="20">
        <v>0</v>
      </c>
      <c r="D856" s="20">
        <v>0</v>
      </c>
      <c r="E856" s="20">
        <v>0</v>
      </c>
      <c r="F856" s="20">
        <v>1</v>
      </c>
      <c r="G856" s="20">
        <v>0</v>
      </c>
      <c r="H856" s="20">
        <v>0</v>
      </c>
      <c r="I856" s="19">
        <v>1</v>
      </c>
    </row>
    <row r="857" spans="2:9" x14ac:dyDescent="0.25">
      <c r="B857" s="19" t="s">
        <v>147</v>
      </c>
      <c r="C857" s="20">
        <v>3345</v>
      </c>
      <c r="D857" s="20">
        <v>153</v>
      </c>
      <c r="E857" s="20">
        <v>205</v>
      </c>
      <c r="F857" s="20">
        <v>2</v>
      </c>
      <c r="G857" s="20">
        <v>378</v>
      </c>
      <c r="H857" s="20">
        <v>2</v>
      </c>
      <c r="I857" s="19">
        <v>4085</v>
      </c>
    </row>
    <row r="858" spans="2:9" x14ac:dyDescent="0.25">
      <c r="B858" s="19" t="s">
        <v>181</v>
      </c>
      <c r="C858" s="20">
        <v>28</v>
      </c>
      <c r="D858" s="20">
        <v>0</v>
      </c>
      <c r="E858" s="20">
        <v>1</v>
      </c>
      <c r="F858" s="20">
        <v>0</v>
      </c>
      <c r="G858" s="20">
        <v>0</v>
      </c>
      <c r="H858" s="20">
        <v>0</v>
      </c>
      <c r="I858" s="19">
        <v>29</v>
      </c>
    </row>
    <row r="859" spans="2:9" x14ac:dyDescent="0.25">
      <c r="B859" s="19" t="s">
        <v>126</v>
      </c>
      <c r="C859" s="20">
        <v>6</v>
      </c>
      <c r="D859" s="20">
        <v>2</v>
      </c>
      <c r="E859" s="20">
        <v>0</v>
      </c>
      <c r="F859" s="20">
        <v>1</v>
      </c>
      <c r="G859" s="20">
        <v>0</v>
      </c>
      <c r="H859" s="20">
        <v>0</v>
      </c>
      <c r="I859" s="19">
        <v>9</v>
      </c>
    </row>
    <row r="860" spans="2:9" x14ac:dyDescent="0.25">
      <c r="B860" s="19" t="s">
        <v>186</v>
      </c>
      <c r="C860" s="20">
        <v>24</v>
      </c>
      <c r="D860" s="20">
        <v>1</v>
      </c>
      <c r="E860" s="20">
        <v>2</v>
      </c>
      <c r="F860" s="20">
        <v>0</v>
      </c>
      <c r="G860" s="20">
        <v>0</v>
      </c>
      <c r="H860" s="20">
        <v>1</v>
      </c>
      <c r="I860" s="19">
        <v>28</v>
      </c>
    </row>
    <row r="861" spans="2:9" x14ac:dyDescent="0.25">
      <c r="B861" s="19" t="s">
        <v>128</v>
      </c>
      <c r="C861" s="20">
        <v>0</v>
      </c>
      <c r="D861" s="20">
        <v>423</v>
      </c>
      <c r="E861" s="20">
        <v>1072</v>
      </c>
      <c r="F861" s="20">
        <v>1076</v>
      </c>
      <c r="G861" s="20">
        <v>4</v>
      </c>
      <c r="H861" s="20">
        <v>13</v>
      </c>
      <c r="I861" s="19">
        <v>2588</v>
      </c>
    </row>
    <row r="862" spans="2:9" x14ac:dyDescent="0.25">
      <c r="B862" s="19" t="s">
        <v>169</v>
      </c>
      <c r="C862" s="20">
        <v>1727</v>
      </c>
      <c r="D862" s="20">
        <v>49</v>
      </c>
      <c r="E862" s="20">
        <v>7</v>
      </c>
      <c r="F862" s="20">
        <v>141</v>
      </c>
      <c r="G862" s="20">
        <v>61</v>
      </c>
      <c r="H862" s="20">
        <v>9</v>
      </c>
      <c r="I862" s="19">
        <v>1994</v>
      </c>
    </row>
    <row r="863" spans="2:9" x14ac:dyDescent="0.25">
      <c r="B863" s="19" t="s">
        <v>129</v>
      </c>
      <c r="C863" s="20">
        <v>651</v>
      </c>
      <c r="D863" s="20">
        <v>210</v>
      </c>
      <c r="E863" s="20">
        <v>16</v>
      </c>
      <c r="F863" s="20">
        <v>0</v>
      </c>
      <c r="G863" s="20">
        <v>0</v>
      </c>
      <c r="H863" s="20">
        <v>31</v>
      </c>
      <c r="I863" s="19">
        <v>908</v>
      </c>
    </row>
    <row r="864" spans="2:9" x14ac:dyDescent="0.25">
      <c r="B864" s="19" t="s">
        <v>148</v>
      </c>
      <c r="C864" s="20">
        <v>146</v>
      </c>
      <c r="D864" s="20">
        <v>223</v>
      </c>
      <c r="E864" s="20">
        <v>234</v>
      </c>
      <c r="F864" s="20">
        <v>48</v>
      </c>
      <c r="G864" s="20">
        <v>0</v>
      </c>
      <c r="H864" s="20">
        <v>1</v>
      </c>
      <c r="I864" s="19">
        <v>652</v>
      </c>
    </row>
    <row r="865" spans="2:9" x14ac:dyDescent="0.25">
      <c r="B865" s="19" t="s">
        <v>130</v>
      </c>
      <c r="C865" s="20">
        <v>1815</v>
      </c>
      <c r="D865" s="20">
        <v>131</v>
      </c>
      <c r="E865" s="20">
        <v>56</v>
      </c>
      <c r="F865" s="20">
        <v>20</v>
      </c>
      <c r="G865" s="20">
        <v>0</v>
      </c>
      <c r="H865" s="20">
        <v>0</v>
      </c>
      <c r="I865" s="19">
        <v>2022</v>
      </c>
    </row>
    <row r="866" spans="2:9" x14ac:dyDescent="0.25">
      <c r="B866" s="19" t="s">
        <v>77</v>
      </c>
      <c r="C866" s="20">
        <v>86</v>
      </c>
      <c r="D866" s="20">
        <v>319</v>
      </c>
      <c r="E866" s="20">
        <v>881</v>
      </c>
      <c r="F866" s="20">
        <v>533</v>
      </c>
      <c r="G866" s="20">
        <v>0</v>
      </c>
      <c r="H866" s="20">
        <v>18</v>
      </c>
      <c r="I866" s="19">
        <v>1837</v>
      </c>
    </row>
    <row r="867" spans="2:9" x14ac:dyDescent="0.25">
      <c r="B867" s="19" t="s">
        <v>131</v>
      </c>
      <c r="C867" s="20">
        <v>1368</v>
      </c>
      <c r="D867" s="20">
        <v>318</v>
      </c>
      <c r="E867" s="20">
        <v>60</v>
      </c>
      <c r="F867" s="20">
        <v>2</v>
      </c>
      <c r="G867" s="20">
        <v>0</v>
      </c>
      <c r="H867" s="20">
        <v>1</v>
      </c>
      <c r="I867" s="19">
        <v>1749</v>
      </c>
    </row>
    <row r="868" spans="2:9" x14ac:dyDescent="0.25">
      <c r="B868" s="19" t="s">
        <v>132</v>
      </c>
      <c r="C868" s="20">
        <v>2</v>
      </c>
      <c r="D868" s="20">
        <v>19</v>
      </c>
      <c r="E868" s="20">
        <v>7124</v>
      </c>
      <c r="F868" s="20">
        <v>1005</v>
      </c>
      <c r="G868" s="20">
        <v>38</v>
      </c>
      <c r="H868" s="20">
        <v>16807</v>
      </c>
      <c r="I868" s="19">
        <v>24995</v>
      </c>
    </row>
    <row r="869" spans="2:9" x14ac:dyDescent="0.25">
      <c r="B869" s="19" t="s">
        <v>133</v>
      </c>
      <c r="C869" s="20">
        <v>95</v>
      </c>
      <c r="D869" s="20">
        <v>306</v>
      </c>
      <c r="E869" s="20">
        <v>863</v>
      </c>
      <c r="F869" s="20">
        <v>102</v>
      </c>
      <c r="G869" s="20">
        <v>2</v>
      </c>
      <c r="H869" s="20">
        <v>0</v>
      </c>
      <c r="I869" s="19">
        <v>1368</v>
      </c>
    </row>
    <row r="870" spans="2:9" x14ac:dyDescent="0.25">
      <c r="B870" s="19" t="s">
        <v>134</v>
      </c>
      <c r="C870" s="20">
        <v>408</v>
      </c>
      <c r="D870" s="20">
        <v>353</v>
      </c>
      <c r="E870" s="20">
        <v>1258</v>
      </c>
      <c r="F870" s="20">
        <v>0</v>
      </c>
      <c r="G870" s="20">
        <v>1</v>
      </c>
      <c r="H870" s="20">
        <v>0</v>
      </c>
      <c r="I870" s="19">
        <v>2020</v>
      </c>
    </row>
    <row r="871" spans="2:9" x14ac:dyDescent="0.25">
      <c r="B871" s="19" t="s">
        <v>182</v>
      </c>
      <c r="C871" s="20">
        <v>0</v>
      </c>
      <c r="D871" s="20">
        <v>0</v>
      </c>
      <c r="E871" s="20">
        <v>0</v>
      </c>
      <c r="F871" s="20">
        <v>0</v>
      </c>
      <c r="G871" s="20">
        <v>62</v>
      </c>
      <c r="H871" s="20">
        <v>0</v>
      </c>
      <c r="I871" s="19">
        <v>62</v>
      </c>
    </row>
    <row r="872" spans="2:9" x14ac:dyDescent="0.25">
      <c r="B872" s="19" t="s">
        <v>170</v>
      </c>
      <c r="C872" s="20">
        <v>5</v>
      </c>
      <c r="D872" s="20">
        <v>134</v>
      </c>
      <c r="E872" s="20">
        <v>42</v>
      </c>
      <c r="F872" s="20">
        <v>14</v>
      </c>
      <c r="G872" s="20">
        <v>0</v>
      </c>
      <c r="H872" s="20">
        <v>7</v>
      </c>
      <c r="I872" s="19">
        <v>202</v>
      </c>
    </row>
    <row r="873" spans="2:9" x14ac:dyDescent="0.25">
      <c r="B873" s="19"/>
      <c r="C873" s="20"/>
      <c r="D873" s="20"/>
      <c r="E873" s="20"/>
      <c r="F873" s="20"/>
      <c r="G873" s="20"/>
      <c r="H873" s="20"/>
      <c r="I873" s="19"/>
    </row>
    <row r="874" spans="2:9" x14ac:dyDescent="0.25">
      <c r="B874" s="19"/>
      <c r="C874" s="20"/>
      <c r="D874" s="20"/>
      <c r="E874" s="20"/>
      <c r="F874" s="20"/>
      <c r="G874" s="20"/>
      <c r="H874" s="20"/>
      <c r="I874" s="19"/>
    </row>
    <row r="875" spans="2:9" x14ac:dyDescent="0.25">
      <c r="B875" s="19"/>
      <c r="C875" s="20"/>
      <c r="D875" s="20"/>
      <c r="E875" s="20"/>
      <c r="F875" s="20"/>
      <c r="G875" s="20"/>
      <c r="H875" s="20"/>
      <c r="I875" s="19"/>
    </row>
    <row r="876" spans="2:9" x14ac:dyDescent="0.25">
      <c r="B876" s="19"/>
      <c r="C876" s="20"/>
      <c r="D876" s="20"/>
      <c r="E876" s="20"/>
      <c r="F876" s="20"/>
      <c r="G876" s="20"/>
      <c r="H876" s="20"/>
      <c r="I876" s="19"/>
    </row>
    <row r="877" spans="2:9" x14ac:dyDescent="0.25">
      <c r="B877" s="19"/>
      <c r="C877" s="20"/>
      <c r="D877" s="20"/>
      <c r="E877" s="20"/>
      <c r="F877" s="20"/>
      <c r="G877" s="20"/>
      <c r="H877" s="20"/>
      <c r="I877" s="19"/>
    </row>
    <row r="878" spans="2:9" x14ac:dyDescent="0.25">
      <c r="B878" s="19"/>
      <c r="C878" s="20"/>
      <c r="D878" s="20"/>
      <c r="E878" s="20"/>
      <c r="F878" s="20"/>
      <c r="G878" s="20"/>
      <c r="H878" s="20"/>
      <c r="I878" s="19"/>
    </row>
    <row r="879" spans="2:9" x14ac:dyDescent="0.25">
      <c r="B879" s="19"/>
      <c r="C879" s="20"/>
      <c r="D879" s="20"/>
      <c r="E879" s="20"/>
      <c r="F879" s="20"/>
      <c r="G879" s="20"/>
      <c r="H879" s="20"/>
      <c r="I879" s="19"/>
    </row>
    <row r="880" spans="2:9" x14ac:dyDescent="0.25">
      <c r="B880" s="19"/>
      <c r="C880" s="20"/>
      <c r="D880" s="20"/>
      <c r="E880" s="20"/>
      <c r="F880" s="20"/>
      <c r="G880" s="20"/>
      <c r="H880" s="20"/>
      <c r="I880" s="19"/>
    </row>
    <row r="881" spans="2:10" x14ac:dyDescent="0.25">
      <c r="B881" s="19"/>
      <c r="C881" s="20"/>
      <c r="D881" s="20"/>
      <c r="E881" s="20"/>
      <c r="F881" s="20"/>
      <c r="G881" s="20"/>
      <c r="H881" s="20"/>
      <c r="I881" s="19"/>
    </row>
    <row r="882" spans="2:10" x14ac:dyDescent="0.25">
      <c r="B882" s="19"/>
      <c r="C882" s="20"/>
      <c r="D882" s="20"/>
      <c r="E882" s="20"/>
      <c r="F882" s="20"/>
      <c r="G882" s="20"/>
      <c r="H882" s="20"/>
      <c r="I882" s="19"/>
    </row>
    <row r="883" spans="2:10" x14ac:dyDescent="0.25">
      <c r="B883" s="19"/>
      <c r="C883" s="20"/>
      <c r="D883" s="20"/>
      <c r="E883" s="20"/>
      <c r="F883" s="20"/>
      <c r="G883" s="20"/>
      <c r="H883" s="20"/>
      <c r="I883" s="19"/>
    </row>
    <row r="884" spans="2:10" x14ac:dyDescent="0.25">
      <c r="B884" s="19"/>
      <c r="C884" s="20"/>
      <c r="D884" s="20"/>
      <c r="E884" s="20"/>
      <c r="F884" s="20"/>
      <c r="G884" s="20"/>
      <c r="H884" s="20"/>
      <c r="I884" s="19"/>
    </row>
    <row r="885" spans="2:10" x14ac:dyDescent="0.25">
      <c r="B885" s="19"/>
      <c r="C885" s="20"/>
      <c r="D885" s="20"/>
      <c r="E885" s="20"/>
      <c r="F885" s="20"/>
      <c r="G885" s="20"/>
      <c r="H885" s="20"/>
      <c r="I885" s="19"/>
    </row>
    <row r="886" spans="2:10" x14ac:dyDescent="0.25">
      <c r="B886" s="19"/>
      <c r="C886" s="20"/>
      <c r="D886" s="20"/>
      <c r="E886" s="20"/>
      <c r="F886" s="20"/>
      <c r="G886" s="20"/>
      <c r="H886" s="20"/>
      <c r="I886" s="19"/>
    </row>
    <row r="887" spans="2:10" x14ac:dyDescent="0.25">
      <c r="B887" s="19" t="s">
        <v>8</v>
      </c>
      <c r="C887" s="19">
        <f t="shared" ref="C887:H887" si="10">SUM(C793:C886)</f>
        <v>8887730</v>
      </c>
      <c r="D887" s="19">
        <f t="shared" si="10"/>
        <v>1668167</v>
      </c>
      <c r="E887" s="19">
        <f t="shared" si="10"/>
        <v>1084892</v>
      </c>
      <c r="F887" s="19">
        <f t="shared" si="10"/>
        <v>401086</v>
      </c>
      <c r="G887" s="19">
        <f t="shared" si="10"/>
        <v>81477</v>
      </c>
      <c r="H887" s="19">
        <f t="shared" si="10"/>
        <v>261040</v>
      </c>
      <c r="I887" s="19">
        <f>SUM(I793:I886)</f>
        <v>12384392</v>
      </c>
    </row>
    <row r="888" spans="2:10" x14ac:dyDescent="0.25">
      <c r="B888" s="26"/>
      <c r="C888" s="27"/>
      <c r="D888" s="27"/>
      <c r="E888" s="27"/>
      <c r="F888" s="27"/>
      <c r="G888" s="27"/>
      <c r="H888" s="27"/>
      <c r="I888" s="27"/>
      <c r="J888" s="28"/>
    </row>
    <row r="889" spans="2:10" ht="15.75" thickBot="1" x14ac:dyDescent="0.3">
      <c r="B889" s="26"/>
      <c r="C889" s="27"/>
      <c r="D889" s="27"/>
      <c r="E889" s="27"/>
      <c r="F889" s="27"/>
      <c r="G889" s="27"/>
      <c r="H889" s="27"/>
      <c r="I889" s="27"/>
      <c r="J889" s="28"/>
    </row>
    <row r="890" spans="2:10" ht="16.5" thickBot="1" x14ac:dyDescent="0.3">
      <c r="B890" s="48" t="s">
        <v>173</v>
      </c>
      <c r="C890" s="49"/>
      <c r="D890" s="49"/>
      <c r="E890" s="49"/>
      <c r="F890" s="49"/>
      <c r="G890" s="49"/>
      <c r="H890" s="50"/>
      <c r="I890" s="61" t="str">
        <f>$I$27</f>
        <v>ACUMULAT DESEMBRE 2022</v>
      </c>
    </row>
    <row r="891" spans="2:10" x14ac:dyDescent="0.25">
      <c r="B891" s="17" t="s">
        <v>31</v>
      </c>
      <c r="C891" s="18" t="s">
        <v>32</v>
      </c>
      <c r="D891" s="18" t="s">
        <v>33</v>
      </c>
      <c r="E891" s="18" t="s">
        <v>34</v>
      </c>
      <c r="F891" s="18" t="s">
        <v>35</v>
      </c>
      <c r="G891" s="18" t="s">
        <v>36</v>
      </c>
      <c r="H891" s="18" t="s">
        <v>37</v>
      </c>
      <c r="I891" s="18" t="s">
        <v>8</v>
      </c>
    </row>
    <row r="892" spans="2:10" x14ac:dyDescent="0.25">
      <c r="B892" s="19" t="s">
        <v>38</v>
      </c>
      <c r="C892" s="20">
        <v>7206305</v>
      </c>
      <c r="D892" s="20">
        <v>183938</v>
      </c>
      <c r="E892" s="20">
        <v>100882</v>
      </c>
      <c r="F892" s="20">
        <v>30094</v>
      </c>
      <c r="G892" s="20">
        <v>10440</v>
      </c>
      <c r="H892" s="20">
        <v>19465</v>
      </c>
      <c r="I892" s="19">
        <v>7551124</v>
      </c>
    </row>
    <row r="893" spans="2:10" x14ac:dyDescent="0.25">
      <c r="B893" s="19" t="s">
        <v>39</v>
      </c>
      <c r="C893" s="20">
        <v>1716933</v>
      </c>
      <c r="D893" s="20">
        <v>35051</v>
      </c>
      <c r="E893" s="20">
        <v>19136</v>
      </c>
      <c r="F893" s="20">
        <v>4687</v>
      </c>
      <c r="G893" s="20">
        <v>1248</v>
      </c>
      <c r="H893" s="20">
        <v>3398</v>
      </c>
      <c r="I893" s="19">
        <v>1780453</v>
      </c>
    </row>
    <row r="894" spans="2:10" x14ac:dyDescent="0.25">
      <c r="B894" s="19" t="s">
        <v>40</v>
      </c>
      <c r="C894" s="20">
        <v>1234138</v>
      </c>
      <c r="D894" s="20">
        <v>230108</v>
      </c>
      <c r="E894" s="20">
        <v>104098</v>
      </c>
      <c r="F894" s="20">
        <v>23201</v>
      </c>
      <c r="G894" s="20">
        <v>5739</v>
      </c>
      <c r="H894" s="20">
        <v>16878</v>
      </c>
      <c r="I894" s="19">
        <v>1614162</v>
      </c>
    </row>
    <row r="895" spans="2:10" x14ac:dyDescent="0.25">
      <c r="B895" s="19" t="s">
        <v>41</v>
      </c>
      <c r="C895" s="20">
        <v>1376416</v>
      </c>
      <c r="D895" s="20">
        <v>352073</v>
      </c>
      <c r="E895" s="20">
        <v>280740</v>
      </c>
      <c r="F895" s="20">
        <v>109162</v>
      </c>
      <c r="G895" s="20">
        <v>52144</v>
      </c>
      <c r="H895" s="20">
        <v>39391</v>
      </c>
      <c r="I895" s="19">
        <v>2209926</v>
      </c>
    </row>
    <row r="896" spans="2:10" x14ac:dyDescent="0.25">
      <c r="B896" s="19" t="s">
        <v>42</v>
      </c>
      <c r="C896" s="20">
        <v>251365</v>
      </c>
      <c r="D896" s="20">
        <v>1422</v>
      </c>
      <c r="E896" s="20">
        <v>1503</v>
      </c>
      <c r="F896" s="20">
        <v>372</v>
      </c>
      <c r="G896" s="20">
        <v>120</v>
      </c>
      <c r="H896" s="20">
        <v>463</v>
      </c>
      <c r="I896" s="19">
        <v>255245</v>
      </c>
    </row>
    <row r="897" spans="2:9" x14ac:dyDescent="0.25">
      <c r="B897" s="19" t="s">
        <v>43</v>
      </c>
      <c r="C897" s="20">
        <v>155316</v>
      </c>
      <c r="D897" s="20">
        <v>8069</v>
      </c>
      <c r="E897" s="20">
        <v>2422</v>
      </c>
      <c r="F897" s="20">
        <v>899</v>
      </c>
      <c r="G897" s="20">
        <v>172</v>
      </c>
      <c r="H897" s="20">
        <v>248</v>
      </c>
      <c r="I897" s="19">
        <v>167126</v>
      </c>
    </row>
    <row r="898" spans="2:9" x14ac:dyDescent="0.25">
      <c r="B898" s="19" t="s">
        <v>90</v>
      </c>
      <c r="C898" s="20">
        <v>2178</v>
      </c>
      <c r="D898" s="20">
        <v>10</v>
      </c>
      <c r="E898" s="20">
        <v>5</v>
      </c>
      <c r="F898" s="20">
        <v>324</v>
      </c>
      <c r="G898" s="20">
        <v>6</v>
      </c>
      <c r="H898" s="20">
        <v>13</v>
      </c>
      <c r="I898" s="19">
        <v>2536</v>
      </c>
    </row>
    <row r="899" spans="2:9" x14ac:dyDescent="0.25">
      <c r="B899" s="19" t="s">
        <v>91</v>
      </c>
      <c r="C899" s="20">
        <v>351853</v>
      </c>
      <c r="D899" s="20">
        <v>6352</v>
      </c>
      <c r="E899" s="20">
        <v>2697</v>
      </c>
      <c r="F899" s="20">
        <v>710</v>
      </c>
      <c r="G899" s="20">
        <v>312</v>
      </c>
      <c r="H899" s="20">
        <v>404</v>
      </c>
      <c r="I899" s="19">
        <v>362328</v>
      </c>
    </row>
    <row r="900" spans="2:9" x14ac:dyDescent="0.25">
      <c r="B900" s="19" t="s">
        <v>185</v>
      </c>
      <c r="C900" s="20">
        <v>252578</v>
      </c>
      <c r="D900" s="20">
        <v>2863</v>
      </c>
      <c r="E900" s="20">
        <v>1873</v>
      </c>
      <c r="F900" s="20">
        <v>522</v>
      </c>
      <c r="G900" s="20">
        <v>172</v>
      </c>
      <c r="H900" s="20">
        <v>719</v>
      </c>
      <c r="I900" s="19">
        <v>258727</v>
      </c>
    </row>
    <row r="901" spans="2:9" x14ac:dyDescent="0.25">
      <c r="B901" s="19" t="s">
        <v>93</v>
      </c>
      <c r="C901" s="20">
        <v>105972</v>
      </c>
      <c r="D901" s="20">
        <v>753</v>
      </c>
      <c r="E901" s="20">
        <v>469</v>
      </c>
      <c r="F901" s="20">
        <v>173</v>
      </c>
      <c r="G901" s="20">
        <v>69</v>
      </c>
      <c r="H901" s="20">
        <v>175</v>
      </c>
      <c r="I901" s="19">
        <v>107611</v>
      </c>
    </row>
    <row r="902" spans="2:9" x14ac:dyDescent="0.25">
      <c r="B902" s="19" t="s">
        <v>94</v>
      </c>
      <c r="C902" s="20">
        <v>90231</v>
      </c>
      <c r="D902" s="20">
        <v>699</v>
      </c>
      <c r="E902" s="20">
        <v>468</v>
      </c>
      <c r="F902" s="20">
        <v>172</v>
      </c>
      <c r="G902" s="20">
        <v>84</v>
      </c>
      <c r="H902" s="20">
        <v>264</v>
      </c>
      <c r="I902" s="19">
        <v>91918</v>
      </c>
    </row>
    <row r="903" spans="2:9" x14ac:dyDescent="0.25">
      <c r="B903" s="19" t="s">
        <v>176</v>
      </c>
      <c r="C903" s="20">
        <v>9113</v>
      </c>
      <c r="D903" s="20">
        <v>150</v>
      </c>
      <c r="E903" s="20">
        <v>56</v>
      </c>
      <c r="F903" s="20">
        <v>1</v>
      </c>
      <c r="G903" s="20">
        <v>8</v>
      </c>
      <c r="H903" s="20">
        <v>8</v>
      </c>
      <c r="I903" s="19">
        <v>9336</v>
      </c>
    </row>
    <row r="904" spans="2:9" x14ac:dyDescent="0.25">
      <c r="B904" s="19" t="s">
        <v>44</v>
      </c>
      <c r="C904" s="20">
        <v>64189</v>
      </c>
      <c r="D904" s="20">
        <v>2434</v>
      </c>
      <c r="E904" s="20">
        <v>360</v>
      </c>
      <c r="F904" s="20">
        <v>73</v>
      </c>
      <c r="G904" s="20">
        <v>35</v>
      </c>
      <c r="H904" s="20">
        <v>161</v>
      </c>
      <c r="I904" s="19">
        <v>67252</v>
      </c>
    </row>
    <row r="905" spans="2:9" x14ac:dyDescent="0.25">
      <c r="B905" s="19" t="s">
        <v>45</v>
      </c>
      <c r="C905" s="20">
        <v>111806</v>
      </c>
      <c r="D905" s="20">
        <v>10091</v>
      </c>
      <c r="E905" s="20">
        <v>1006</v>
      </c>
      <c r="F905" s="20">
        <v>86</v>
      </c>
      <c r="G905" s="20">
        <v>66</v>
      </c>
      <c r="H905" s="20">
        <v>551</v>
      </c>
      <c r="I905" s="19">
        <v>123606</v>
      </c>
    </row>
    <row r="906" spans="2:9" x14ac:dyDescent="0.25">
      <c r="B906" s="19" t="s">
        <v>46</v>
      </c>
      <c r="C906" s="20">
        <v>18399</v>
      </c>
      <c r="D906" s="20">
        <v>10023</v>
      </c>
      <c r="E906" s="20">
        <v>6288</v>
      </c>
      <c r="F906" s="20">
        <v>817</v>
      </c>
      <c r="G906" s="20">
        <v>47</v>
      </c>
      <c r="H906" s="20">
        <v>75</v>
      </c>
      <c r="I906" s="19">
        <v>35649</v>
      </c>
    </row>
    <row r="907" spans="2:9" x14ac:dyDescent="0.25">
      <c r="B907" s="19" t="s">
        <v>47</v>
      </c>
      <c r="C907" s="20">
        <v>27853</v>
      </c>
      <c r="D907" s="20">
        <v>3654</v>
      </c>
      <c r="E907" s="20">
        <v>6603</v>
      </c>
      <c r="F907" s="20">
        <v>93</v>
      </c>
      <c r="G907" s="20">
        <v>18</v>
      </c>
      <c r="H907" s="20">
        <v>37</v>
      </c>
      <c r="I907" s="19">
        <v>38258</v>
      </c>
    </row>
    <row r="908" spans="2:9" x14ac:dyDescent="0.25">
      <c r="B908" s="19" t="s">
        <v>96</v>
      </c>
      <c r="C908" s="20">
        <v>51948</v>
      </c>
      <c r="D908" s="20">
        <v>21860</v>
      </c>
      <c r="E908" s="20">
        <v>306</v>
      </c>
      <c r="F908" s="20">
        <v>56</v>
      </c>
      <c r="G908" s="20">
        <v>59</v>
      </c>
      <c r="H908" s="20">
        <v>61</v>
      </c>
      <c r="I908" s="19">
        <v>74290</v>
      </c>
    </row>
    <row r="909" spans="2:9" x14ac:dyDescent="0.25">
      <c r="B909" s="19" t="s">
        <v>155</v>
      </c>
      <c r="C909" s="20">
        <v>1156</v>
      </c>
      <c r="D909" s="20">
        <v>0</v>
      </c>
      <c r="E909" s="20">
        <v>0</v>
      </c>
      <c r="F909" s="20">
        <v>0</v>
      </c>
      <c r="G909" s="20">
        <v>1</v>
      </c>
      <c r="H909" s="20">
        <v>51</v>
      </c>
      <c r="I909" s="19">
        <v>1208</v>
      </c>
    </row>
    <row r="910" spans="2:9" x14ac:dyDescent="0.25">
      <c r="B910" s="19" t="s">
        <v>83</v>
      </c>
      <c r="C910" s="20">
        <v>9533</v>
      </c>
      <c r="D910" s="20">
        <v>4680</v>
      </c>
      <c r="E910" s="20">
        <v>79</v>
      </c>
      <c r="F910" s="20">
        <v>2</v>
      </c>
      <c r="G910" s="20">
        <v>1</v>
      </c>
      <c r="H910" s="20">
        <v>0</v>
      </c>
      <c r="I910" s="19">
        <v>14295</v>
      </c>
    </row>
    <row r="911" spans="2:9" x14ac:dyDescent="0.25">
      <c r="B911" s="19" t="s">
        <v>135</v>
      </c>
      <c r="C911" s="20">
        <v>689</v>
      </c>
      <c r="D911" s="20">
        <v>18</v>
      </c>
      <c r="E911" s="20">
        <v>1</v>
      </c>
      <c r="F911" s="20">
        <v>0</v>
      </c>
      <c r="G911" s="20">
        <v>0</v>
      </c>
      <c r="H911" s="20">
        <v>22</v>
      </c>
      <c r="I911" s="19">
        <v>730</v>
      </c>
    </row>
    <row r="912" spans="2:9" x14ac:dyDescent="0.25">
      <c r="B912" s="19" t="s">
        <v>97</v>
      </c>
      <c r="C912" s="20">
        <v>4721</v>
      </c>
      <c r="D912" s="20">
        <v>974</v>
      </c>
      <c r="E912" s="20">
        <v>55</v>
      </c>
      <c r="F912" s="20">
        <v>38</v>
      </c>
      <c r="G912" s="20">
        <v>68</v>
      </c>
      <c r="H912" s="20">
        <v>605</v>
      </c>
      <c r="I912" s="19">
        <v>6461</v>
      </c>
    </row>
    <row r="913" spans="2:9" x14ac:dyDescent="0.25">
      <c r="B913" s="19" t="s">
        <v>70</v>
      </c>
      <c r="C913" s="20">
        <v>209</v>
      </c>
      <c r="D913" s="20">
        <v>168</v>
      </c>
      <c r="E913" s="20">
        <v>5</v>
      </c>
      <c r="F913" s="20">
        <v>1</v>
      </c>
      <c r="G913" s="20">
        <v>0</v>
      </c>
      <c r="H913" s="20">
        <v>50</v>
      </c>
      <c r="I913" s="19">
        <v>433</v>
      </c>
    </row>
    <row r="914" spans="2:9" x14ac:dyDescent="0.25">
      <c r="B914" s="19" t="s">
        <v>98</v>
      </c>
      <c r="C914" s="20">
        <v>1146</v>
      </c>
      <c r="D914" s="20">
        <v>1764</v>
      </c>
      <c r="E914" s="20">
        <v>179</v>
      </c>
      <c r="F914" s="20">
        <v>23</v>
      </c>
      <c r="G914" s="20">
        <v>1026</v>
      </c>
      <c r="H914" s="20">
        <v>49</v>
      </c>
      <c r="I914" s="19">
        <v>4187</v>
      </c>
    </row>
    <row r="915" spans="2:9" x14ac:dyDescent="0.25">
      <c r="B915" s="19" t="s">
        <v>177</v>
      </c>
      <c r="C915" s="20">
        <v>1725</v>
      </c>
      <c r="D915" s="20">
        <v>90</v>
      </c>
      <c r="E915" s="20">
        <v>4</v>
      </c>
      <c r="F915" s="20">
        <v>0</v>
      </c>
      <c r="G915" s="20">
        <v>2</v>
      </c>
      <c r="H915" s="20">
        <v>394</v>
      </c>
      <c r="I915" s="19">
        <v>2215</v>
      </c>
    </row>
    <row r="916" spans="2:9" x14ac:dyDescent="0.25">
      <c r="B916" s="19" t="s">
        <v>99</v>
      </c>
      <c r="C916" s="20">
        <v>2296</v>
      </c>
      <c r="D916" s="20">
        <v>42</v>
      </c>
      <c r="E916" s="20">
        <v>3</v>
      </c>
      <c r="F916" s="20">
        <v>15</v>
      </c>
      <c r="G916" s="20">
        <v>24</v>
      </c>
      <c r="H916" s="20">
        <v>357</v>
      </c>
      <c r="I916" s="19">
        <v>2737</v>
      </c>
    </row>
    <row r="917" spans="2:9" x14ac:dyDescent="0.25">
      <c r="B917" s="19" t="s">
        <v>100</v>
      </c>
      <c r="C917" s="20">
        <v>34081</v>
      </c>
      <c r="D917" s="20">
        <v>358</v>
      </c>
      <c r="E917" s="20">
        <v>27</v>
      </c>
      <c r="F917" s="20">
        <v>15</v>
      </c>
      <c r="G917" s="20">
        <v>5</v>
      </c>
      <c r="H917" s="20">
        <v>7</v>
      </c>
      <c r="I917" s="19">
        <v>34493</v>
      </c>
    </row>
    <row r="918" spans="2:9" x14ac:dyDescent="0.25">
      <c r="B918" s="19" t="s">
        <v>137</v>
      </c>
      <c r="C918" s="20">
        <v>113</v>
      </c>
      <c r="D918" s="20">
        <v>56</v>
      </c>
      <c r="E918" s="20">
        <v>19</v>
      </c>
      <c r="F918" s="20">
        <v>0</v>
      </c>
      <c r="G918" s="20">
        <v>0</v>
      </c>
      <c r="H918" s="20">
        <v>0</v>
      </c>
      <c r="I918" s="19">
        <v>188</v>
      </c>
    </row>
    <row r="919" spans="2:9" x14ac:dyDescent="0.25">
      <c r="B919" s="19" t="s">
        <v>101</v>
      </c>
      <c r="C919" s="20">
        <v>10829</v>
      </c>
      <c r="D919" s="20">
        <v>890</v>
      </c>
      <c r="E919" s="20">
        <v>589</v>
      </c>
      <c r="F919" s="20">
        <v>1864</v>
      </c>
      <c r="G919" s="20">
        <v>588</v>
      </c>
      <c r="H919" s="20">
        <v>274</v>
      </c>
      <c r="I919" s="19">
        <v>15034</v>
      </c>
    </row>
    <row r="920" spans="2:9" x14ac:dyDescent="0.25">
      <c r="B920" s="19" t="s">
        <v>102</v>
      </c>
      <c r="C920" s="20">
        <v>19973</v>
      </c>
      <c r="D920" s="20">
        <v>386</v>
      </c>
      <c r="E920" s="20">
        <v>74</v>
      </c>
      <c r="F920" s="20">
        <v>14</v>
      </c>
      <c r="G920" s="20">
        <v>34</v>
      </c>
      <c r="H920" s="20">
        <v>83</v>
      </c>
      <c r="I920" s="19">
        <v>20564</v>
      </c>
    </row>
    <row r="921" spans="2:9" x14ac:dyDescent="0.25">
      <c r="B921" s="19" t="s">
        <v>48</v>
      </c>
      <c r="C921" s="20">
        <v>168</v>
      </c>
      <c r="D921" s="20">
        <v>2</v>
      </c>
      <c r="E921" s="20">
        <v>0</v>
      </c>
      <c r="F921" s="20">
        <v>1</v>
      </c>
      <c r="G921" s="20">
        <v>0</v>
      </c>
      <c r="H921" s="20">
        <v>1</v>
      </c>
      <c r="I921" s="19">
        <v>172</v>
      </c>
    </row>
    <row r="922" spans="2:9" x14ac:dyDescent="0.25">
      <c r="B922" s="19" t="s">
        <v>103</v>
      </c>
      <c r="C922" s="20">
        <v>5574</v>
      </c>
      <c r="D922" s="20">
        <v>2543</v>
      </c>
      <c r="E922" s="20">
        <v>2825</v>
      </c>
      <c r="F922" s="20">
        <v>694</v>
      </c>
      <c r="G922" s="20">
        <v>58</v>
      </c>
      <c r="H922" s="20">
        <v>56</v>
      </c>
      <c r="I922" s="19">
        <v>11750</v>
      </c>
    </row>
    <row r="923" spans="2:9" x14ac:dyDescent="0.25">
      <c r="B923" s="19" t="s">
        <v>104</v>
      </c>
      <c r="C923" s="20">
        <v>10482</v>
      </c>
      <c r="D923" s="20">
        <v>492</v>
      </c>
      <c r="E923" s="20">
        <v>14532</v>
      </c>
      <c r="F923" s="20">
        <v>11787</v>
      </c>
      <c r="G923" s="20">
        <v>117</v>
      </c>
      <c r="H923" s="20">
        <v>2099</v>
      </c>
      <c r="I923" s="19">
        <v>39509</v>
      </c>
    </row>
    <row r="924" spans="2:9" x14ac:dyDescent="0.25">
      <c r="B924" s="19" t="s">
        <v>105</v>
      </c>
      <c r="C924" s="20">
        <v>13301</v>
      </c>
      <c r="D924" s="20">
        <v>18201</v>
      </c>
      <c r="E924" s="20">
        <v>18939</v>
      </c>
      <c r="F924" s="20">
        <v>315</v>
      </c>
      <c r="G924" s="20">
        <v>20</v>
      </c>
      <c r="H924" s="20">
        <v>201</v>
      </c>
      <c r="I924" s="19">
        <v>50977</v>
      </c>
    </row>
    <row r="925" spans="2:9" x14ac:dyDescent="0.25">
      <c r="B925" s="19" t="s">
        <v>106</v>
      </c>
      <c r="C925" s="20">
        <v>32624</v>
      </c>
      <c r="D925" s="20">
        <v>1087</v>
      </c>
      <c r="E925" s="20">
        <v>1283</v>
      </c>
      <c r="F925" s="20">
        <v>361</v>
      </c>
      <c r="G925" s="20">
        <v>21</v>
      </c>
      <c r="H925" s="20">
        <v>156</v>
      </c>
      <c r="I925" s="19">
        <v>35532</v>
      </c>
    </row>
    <row r="926" spans="2:9" x14ac:dyDescent="0.25">
      <c r="B926" s="19" t="s">
        <v>107</v>
      </c>
      <c r="C926" s="20">
        <v>21016</v>
      </c>
      <c r="D926" s="20">
        <v>14244</v>
      </c>
      <c r="E926" s="20">
        <v>5678</v>
      </c>
      <c r="F926" s="20">
        <v>798</v>
      </c>
      <c r="G926" s="20">
        <v>430</v>
      </c>
      <c r="H926" s="20">
        <v>280</v>
      </c>
      <c r="I926" s="19">
        <v>42446</v>
      </c>
    </row>
    <row r="927" spans="2:9" x14ac:dyDescent="0.25">
      <c r="B927" s="19" t="s">
        <v>49</v>
      </c>
      <c r="C927" s="20">
        <v>1423</v>
      </c>
      <c r="D927" s="20">
        <v>2348</v>
      </c>
      <c r="E927" s="20">
        <v>71</v>
      </c>
      <c r="F927" s="20">
        <v>67</v>
      </c>
      <c r="G927" s="20">
        <v>34</v>
      </c>
      <c r="H927" s="20">
        <v>1792</v>
      </c>
      <c r="I927" s="19">
        <v>5735</v>
      </c>
    </row>
    <row r="928" spans="2:9" x14ac:dyDescent="0.25">
      <c r="B928" s="19" t="s">
        <v>50</v>
      </c>
      <c r="C928" s="20">
        <v>6512</v>
      </c>
      <c r="D928" s="20">
        <v>384</v>
      </c>
      <c r="E928" s="20">
        <v>4761</v>
      </c>
      <c r="F928" s="20">
        <v>2460</v>
      </c>
      <c r="G928" s="20">
        <v>468</v>
      </c>
      <c r="H928" s="20">
        <v>8558</v>
      </c>
      <c r="I928" s="19">
        <v>23143</v>
      </c>
    </row>
    <row r="929" spans="2:9" x14ac:dyDescent="0.25">
      <c r="B929" s="19" t="s">
        <v>108</v>
      </c>
      <c r="C929" s="20">
        <v>2148</v>
      </c>
      <c r="D929" s="20">
        <v>139</v>
      </c>
      <c r="E929" s="20">
        <v>1427</v>
      </c>
      <c r="F929" s="20">
        <v>248</v>
      </c>
      <c r="G929" s="20">
        <v>46</v>
      </c>
      <c r="H929" s="20">
        <v>896</v>
      </c>
      <c r="I929" s="19">
        <v>4904</v>
      </c>
    </row>
    <row r="930" spans="2:9" x14ac:dyDescent="0.25">
      <c r="B930" s="19" t="s">
        <v>109</v>
      </c>
      <c r="C930" s="20">
        <v>13693</v>
      </c>
      <c r="D930" s="20">
        <v>5702</v>
      </c>
      <c r="E930" s="20">
        <v>912</v>
      </c>
      <c r="F930" s="20">
        <v>18</v>
      </c>
      <c r="G930" s="20">
        <v>24</v>
      </c>
      <c r="H930" s="20">
        <v>31</v>
      </c>
      <c r="I930" s="19">
        <v>20380</v>
      </c>
    </row>
    <row r="931" spans="2:9" x14ac:dyDescent="0.25">
      <c r="B931" s="19" t="s">
        <v>156</v>
      </c>
      <c r="C931" s="20">
        <v>158</v>
      </c>
      <c r="D931" s="20">
        <v>0</v>
      </c>
      <c r="E931" s="20">
        <v>0</v>
      </c>
      <c r="F931" s="20">
        <v>0</v>
      </c>
      <c r="G931" s="20">
        <v>26</v>
      </c>
      <c r="H931" s="20">
        <v>171</v>
      </c>
      <c r="I931" s="19">
        <v>355</v>
      </c>
    </row>
    <row r="932" spans="2:9" x14ac:dyDescent="0.25">
      <c r="B932" s="19" t="s">
        <v>76</v>
      </c>
      <c r="C932" s="20">
        <v>122</v>
      </c>
      <c r="D932" s="20">
        <v>0</v>
      </c>
      <c r="E932" s="20">
        <v>0</v>
      </c>
      <c r="F932" s="20">
        <v>0</v>
      </c>
      <c r="G932" s="20">
        <v>0</v>
      </c>
      <c r="H932" s="20">
        <v>3</v>
      </c>
      <c r="I932" s="19">
        <v>125</v>
      </c>
    </row>
    <row r="933" spans="2:9" x14ac:dyDescent="0.25">
      <c r="B933" s="19" t="s">
        <v>178</v>
      </c>
      <c r="C933" s="20">
        <v>4620</v>
      </c>
      <c r="D933" s="20">
        <v>981</v>
      </c>
      <c r="E933" s="20">
        <v>1034</v>
      </c>
      <c r="F933" s="20">
        <v>72</v>
      </c>
      <c r="G933" s="20">
        <v>3</v>
      </c>
      <c r="H933" s="20">
        <v>803</v>
      </c>
      <c r="I933" s="19">
        <v>7513</v>
      </c>
    </row>
    <row r="934" spans="2:9" x14ac:dyDescent="0.25">
      <c r="B934" s="19" t="s">
        <v>74</v>
      </c>
      <c r="C934" s="20">
        <v>928</v>
      </c>
      <c r="D934" s="20">
        <v>218</v>
      </c>
      <c r="E934" s="20">
        <v>7</v>
      </c>
      <c r="F934" s="20">
        <v>3</v>
      </c>
      <c r="G934" s="20">
        <v>1</v>
      </c>
      <c r="H934" s="20">
        <v>2</v>
      </c>
      <c r="I934" s="19">
        <v>1159</v>
      </c>
    </row>
    <row r="935" spans="2:9" x14ac:dyDescent="0.25">
      <c r="B935" s="19" t="s">
        <v>112</v>
      </c>
      <c r="C935" s="20">
        <v>1498</v>
      </c>
      <c r="D935" s="20">
        <v>163</v>
      </c>
      <c r="E935" s="20">
        <v>29</v>
      </c>
      <c r="F935" s="20">
        <v>14</v>
      </c>
      <c r="G935" s="20">
        <v>33</v>
      </c>
      <c r="H935" s="20">
        <v>3902</v>
      </c>
      <c r="I935" s="19">
        <v>5639</v>
      </c>
    </row>
    <row r="936" spans="2:9" x14ac:dyDescent="0.25">
      <c r="B936" s="19" t="s">
        <v>180</v>
      </c>
      <c r="C936" s="20">
        <v>237</v>
      </c>
      <c r="D936" s="20">
        <v>0</v>
      </c>
      <c r="E936" s="20">
        <v>1</v>
      </c>
      <c r="F936" s="20">
        <v>4</v>
      </c>
      <c r="G936" s="20">
        <v>0</v>
      </c>
      <c r="H936" s="20">
        <v>66</v>
      </c>
      <c r="I936" s="19">
        <v>308</v>
      </c>
    </row>
    <row r="937" spans="2:9" x14ac:dyDescent="0.25">
      <c r="B937" s="19" t="s">
        <v>140</v>
      </c>
      <c r="C937" s="20">
        <v>2314</v>
      </c>
      <c r="D937" s="20">
        <v>863</v>
      </c>
      <c r="E937" s="20">
        <v>26</v>
      </c>
      <c r="F937" s="20">
        <v>2</v>
      </c>
      <c r="G937" s="20">
        <v>0</v>
      </c>
      <c r="H937" s="20">
        <v>1</v>
      </c>
      <c r="I937" s="19">
        <v>3206</v>
      </c>
    </row>
    <row r="938" spans="2:9" x14ac:dyDescent="0.25">
      <c r="B938" s="19" t="s">
        <v>179</v>
      </c>
      <c r="C938" s="20">
        <v>5057</v>
      </c>
      <c r="D938" s="20">
        <v>271</v>
      </c>
      <c r="E938" s="20">
        <v>31</v>
      </c>
      <c r="F938" s="20">
        <v>2</v>
      </c>
      <c r="G938" s="20">
        <v>0</v>
      </c>
      <c r="H938" s="20">
        <v>0</v>
      </c>
      <c r="I938" s="19">
        <v>5361</v>
      </c>
    </row>
    <row r="939" spans="2:9" x14ac:dyDescent="0.25">
      <c r="B939" s="19" t="s">
        <v>84</v>
      </c>
      <c r="C939" s="20">
        <v>19218</v>
      </c>
      <c r="D939" s="20">
        <v>5921</v>
      </c>
      <c r="E939" s="20">
        <v>6811</v>
      </c>
      <c r="F939" s="20">
        <v>251</v>
      </c>
      <c r="G939" s="20">
        <v>63</v>
      </c>
      <c r="H939" s="20">
        <v>143</v>
      </c>
      <c r="I939" s="19">
        <v>32407</v>
      </c>
    </row>
    <row r="940" spans="2:9" x14ac:dyDescent="0.25">
      <c r="B940" s="19" t="s">
        <v>114</v>
      </c>
      <c r="C940" s="20">
        <v>2988</v>
      </c>
      <c r="D940" s="20">
        <v>1024</v>
      </c>
      <c r="E940" s="20">
        <v>46</v>
      </c>
      <c r="F940" s="20">
        <v>27</v>
      </c>
      <c r="G940" s="20">
        <v>147</v>
      </c>
      <c r="H940" s="20">
        <v>345</v>
      </c>
      <c r="I940" s="19">
        <v>4577</v>
      </c>
    </row>
    <row r="941" spans="2:9" x14ac:dyDescent="0.25">
      <c r="B941" s="19" t="s">
        <v>115</v>
      </c>
      <c r="C941" s="20">
        <v>14965</v>
      </c>
      <c r="D941" s="20">
        <v>12684</v>
      </c>
      <c r="E941" s="20">
        <v>264</v>
      </c>
      <c r="F941" s="20">
        <v>54</v>
      </c>
      <c r="G941" s="20">
        <v>7</v>
      </c>
      <c r="H941" s="20">
        <v>21</v>
      </c>
      <c r="I941" s="19">
        <v>27995</v>
      </c>
    </row>
    <row r="942" spans="2:9" x14ac:dyDescent="0.25">
      <c r="B942" s="19" t="s">
        <v>116</v>
      </c>
      <c r="C942" s="20">
        <v>6668</v>
      </c>
      <c r="D942" s="20">
        <v>497</v>
      </c>
      <c r="E942" s="20">
        <v>1282</v>
      </c>
      <c r="F942" s="20">
        <v>65</v>
      </c>
      <c r="G942" s="20">
        <v>4</v>
      </c>
      <c r="H942" s="20">
        <v>22</v>
      </c>
      <c r="I942" s="19">
        <v>8538</v>
      </c>
    </row>
    <row r="943" spans="2:9" x14ac:dyDescent="0.25">
      <c r="B943" s="19" t="s">
        <v>117</v>
      </c>
      <c r="C943" s="20">
        <v>414</v>
      </c>
      <c r="D943" s="20">
        <v>33</v>
      </c>
      <c r="E943" s="20">
        <v>52</v>
      </c>
      <c r="F943" s="20">
        <v>23</v>
      </c>
      <c r="G943" s="20">
        <v>0</v>
      </c>
      <c r="H943" s="20">
        <v>3</v>
      </c>
      <c r="I943" s="19">
        <v>525</v>
      </c>
    </row>
    <row r="944" spans="2:9" x14ac:dyDescent="0.25">
      <c r="B944" s="19" t="s">
        <v>187</v>
      </c>
      <c r="C944" s="20">
        <v>2602</v>
      </c>
      <c r="D944" s="20">
        <v>70</v>
      </c>
      <c r="E944" s="20">
        <v>4</v>
      </c>
      <c r="F944" s="20">
        <v>1</v>
      </c>
      <c r="G944" s="20">
        <v>0</v>
      </c>
      <c r="H944" s="20">
        <v>0</v>
      </c>
      <c r="I944" s="19">
        <v>2677</v>
      </c>
    </row>
    <row r="945" spans="2:9" x14ac:dyDescent="0.25">
      <c r="B945" s="19" t="s">
        <v>119</v>
      </c>
      <c r="C945" s="20">
        <v>19822</v>
      </c>
      <c r="D945" s="20">
        <v>209</v>
      </c>
      <c r="E945" s="20">
        <v>87</v>
      </c>
      <c r="F945" s="20">
        <v>67</v>
      </c>
      <c r="G945" s="20">
        <v>5</v>
      </c>
      <c r="H945" s="20">
        <v>86</v>
      </c>
      <c r="I945" s="19">
        <v>20276</v>
      </c>
    </row>
    <row r="946" spans="2:9" x14ac:dyDescent="0.25">
      <c r="B946" s="19" t="s">
        <v>120</v>
      </c>
      <c r="C946" s="20">
        <v>13019</v>
      </c>
      <c r="D946" s="20">
        <v>573</v>
      </c>
      <c r="E946" s="20">
        <v>40</v>
      </c>
      <c r="F946" s="20">
        <v>0</v>
      </c>
      <c r="G946" s="20">
        <v>3</v>
      </c>
      <c r="H946" s="20">
        <v>0</v>
      </c>
      <c r="I946" s="19">
        <v>13635</v>
      </c>
    </row>
    <row r="947" spans="2:9" x14ac:dyDescent="0.25">
      <c r="B947" s="19" t="s">
        <v>121</v>
      </c>
      <c r="C947" s="20">
        <v>3277</v>
      </c>
      <c r="D947" s="20">
        <v>178</v>
      </c>
      <c r="E947" s="20">
        <v>74</v>
      </c>
      <c r="F947" s="20">
        <v>7</v>
      </c>
      <c r="G947" s="20">
        <v>5</v>
      </c>
      <c r="H947" s="20">
        <v>13</v>
      </c>
      <c r="I947" s="19">
        <v>3554</v>
      </c>
    </row>
    <row r="948" spans="2:9" x14ac:dyDescent="0.25">
      <c r="B948" s="19" t="s">
        <v>141</v>
      </c>
      <c r="C948" s="20">
        <v>1788</v>
      </c>
      <c r="D948" s="20">
        <v>20</v>
      </c>
      <c r="E948" s="20">
        <v>6</v>
      </c>
      <c r="F948" s="20">
        <v>0</v>
      </c>
      <c r="G948" s="20">
        <v>0</v>
      </c>
      <c r="H948" s="20">
        <v>2</v>
      </c>
      <c r="I948" s="19">
        <v>1816</v>
      </c>
    </row>
    <row r="949" spans="2:9" x14ac:dyDescent="0.25">
      <c r="B949" s="19" t="s">
        <v>142</v>
      </c>
      <c r="C949" s="20">
        <v>834</v>
      </c>
      <c r="D949" s="20">
        <v>81</v>
      </c>
      <c r="E949" s="20">
        <v>2</v>
      </c>
      <c r="F949" s="20">
        <v>0</v>
      </c>
      <c r="G949" s="20">
        <v>0</v>
      </c>
      <c r="H949" s="20">
        <v>5</v>
      </c>
      <c r="I949" s="19">
        <v>922</v>
      </c>
    </row>
    <row r="950" spans="2:9" x14ac:dyDescent="0.25">
      <c r="B950" s="19" t="s">
        <v>171</v>
      </c>
      <c r="C950" s="20">
        <v>499</v>
      </c>
      <c r="D950" s="20">
        <v>6</v>
      </c>
      <c r="E950" s="20">
        <v>0</v>
      </c>
      <c r="F950" s="20">
        <v>0</v>
      </c>
      <c r="G950" s="20">
        <v>0</v>
      </c>
      <c r="H950" s="20">
        <v>0</v>
      </c>
      <c r="I950" s="19">
        <v>505</v>
      </c>
    </row>
    <row r="951" spans="2:9" x14ac:dyDescent="0.25">
      <c r="B951" s="19" t="s">
        <v>122</v>
      </c>
      <c r="C951" s="20">
        <v>1926</v>
      </c>
      <c r="D951" s="20">
        <v>303</v>
      </c>
      <c r="E951" s="20">
        <v>197</v>
      </c>
      <c r="F951" s="20">
        <v>58</v>
      </c>
      <c r="G951" s="20">
        <v>28</v>
      </c>
      <c r="H951" s="20">
        <v>335</v>
      </c>
      <c r="I951" s="19">
        <v>2847</v>
      </c>
    </row>
    <row r="952" spans="2:9" x14ac:dyDescent="0.25">
      <c r="B952" s="19" t="s">
        <v>123</v>
      </c>
      <c r="C952" s="20">
        <v>900</v>
      </c>
      <c r="D952" s="20">
        <v>141</v>
      </c>
      <c r="E952" s="20">
        <v>84</v>
      </c>
      <c r="F952" s="20">
        <v>18</v>
      </c>
      <c r="G952" s="20">
        <v>21</v>
      </c>
      <c r="H952" s="20">
        <v>94</v>
      </c>
      <c r="I952" s="19">
        <v>1258</v>
      </c>
    </row>
    <row r="953" spans="2:9" x14ac:dyDescent="0.25">
      <c r="B953" s="19" t="s">
        <v>144</v>
      </c>
      <c r="C953" s="20">
        <v>2680</v>
      </c>
      <c r="D953" s="20">
        <v>44</v>
      </c>
      <c r="E953" s="20">
        <v>1</v>
      </c>
      <c r="F953" s="20">
        <v>0</v>
      </c>
      <c r="G953" s="20">
        <v>0</v>
      </c>
      <c r="H953" s="20">
        <v>8</v>
      </c>
      <c r="I953" s="19">
        <v>2733</v>
      </c>
    </row>
    <row r="954" spans="2:9" x14ac:dyDescent="0.25">
      <c r="B954" s="19" t="s">
        <v>124</v>
      </c>
      <c r="C954" s="20">
        <v>1364</v>
      </c>
      <c r="D954" s="20">
        <v>385</v>
      </c>
      <c r="E954" s="20">
        <v>25</v>
      </c>
      <c r="F954" s="20">
        <v>0</v>
      </c>
      <c r="G954" s="20">
        <v>0</v>
      </c>
      <c r="H954" s="20">
        <v>23</v>
      </c>
      <c r="I954" s="19">
        <v>1797</v>
      </c>
    </row>
    <row r="955" spans="2:9" x14ac:dyDescent="0.25">
      <c r="B955" s="19" t="s">
        <v>146</v>
      </c>
      <c r="C955" s="20">
        <v>2</v>
      </c>
      <c r="D955" s="20">
        <v>0</v>
      </c>
      <c r="E955" s="20">
        <v>2</v>
      </c>
      <c r="F955" s="20">
        <v>115</v>
      </c>
      <c r="G955" s="20">
        <v>0</v>
      </c>
      <c r="H955" s="20">
        <v>8</v>
      </c>
      <c r="I955" s="19">
        <v>127</v>
      </c>
    </row>
    <row r="956" spans="2:9" x14ac:dyDescent="0.25">
      <c r="B956" s="19" t="s">
        <v>147</v>
      </c>
      <c r="C956" s="20">
        <v>3826</v>
      </c>
      <c r="D956" s="20">
        <v>21</v>
      </c>
      <c r="E956" s="20">
        <v>2</v>
      </c>
      <c r="F956" s="20">
        <v>0</v>
      </c>
      <c r="G956" s="20">
        <v>0</v>
      </c>
      <c r="H956" s="20">
        <v>0</v>
      </c>
      <c r="I956" s="19">
        <v>3849</v>
      </c>
    </row>
    <row r="957" spans="2:9" x14ac:dyDescent="0.25">
      <c r="B957" s="19" t="s">
        <v>181</v>
      </c>
      <c r="C957" s="20">
        <v>526</v>
      </c>
      <c r="D957" s="20">
        <v>0</v>
      </c>
      <c r="E957" s="20">
        <v>0</v>
      </c>
      <c r="F957" s="20">
        <v>0</v>
      </c>
      <c r="G957" s="20">
        <v>0</v>
      </c>
      <c r="H957" s="20">
        <v>0</v>
      </c>
      <c r="I957" s="19">
        <v>526</v>
      </c>
    </row>
    <row r="958" spans="2:9" x14ac:dyDescent="0.25">
      <c r="B958" s="19" t="s">
        <v>186</v>
      </c>
      <c r="C958" s="20">
        <v>422</v>
      </c>
      <c r="D958" s="20">
        <v>0</v>
      </c>
      <c r="E958" s="20">
        <v>0</v>
      </c>
      <c r="F958" s="20">
        <v>0</v>
      </c>
      <c r="G958" s="20">
        <v>0</v>
      </c>
      <c r="H958" s="20">
        <v>0</v>
      </c>
      <c r="I958" s="19">
        <v>422</v>
      </c>
    </row>
    <row r="959" spans="2:9" x14ac:dyDescent="0.25">
      <c r="B959" s="19" t="s">
        <v>128</v>
      </c>
      <c r="C959" s="20">
        <v>765</v>
      </c>
      <c r="D959" s="20">
        <v>109</v>
      </c>
      <c r="E959" s="20">
        <v>42</v>
      </c>
      <c r="F959" s="20">
        <v>154</v>
      </c>
      <c r="G959" s="20">
        <v>10</v>
      </c>
      <c r="H959" s="20">
        <v>0</v>
      </c>
      <c r="I959" s="19">
        <v>1080</v>
      </c>
    </row>
    <row r="960" spans="2:9" x14ac:dyDescent="0.25">
      <c r="B960" s="19" t="s">
        <v>169</v>
      </c>
      <c r="C960" s="20">
        <v>2055</v>
      </c>
      <c r="D960" s="20">
        <v>47</v>
      </c>
      <c r="E960" s="20">
        <v>18</v>
      </c>
      <c r="F960" s="20">
        <v>11</v>
      </c>
      <c r="G960" s="20">
        <v>1</v>
      </c>
      <c r="H960" s="20">
        <v>60</v>
      </c>
      <c r="I960" s="19">
        <v>2192</v>
      </c>
    </row>
    <row r="961" spans="2:9" x14ac:dyDescent="0.25">
      <c r="B961" s="19" t="s">
        <v>129</v>
      </c>
      <c r="C961" s="20">
        <v>4608</v>
      </c>
      <c r="D961" s="20">
        <v>227</v>
      </c>
      <c r="E961" s="20">
        <v>11</v>
      </c>
      <c r="F961" s="20">
        <v>2</v>
      </c>
      <c r="G961" s="20">
        <v>0</v>
      </c>
      <c r="H961" s="20">
        <v>11</v>
      </c>
      <c r="I961" s="19">
        <v>4859</v>
      </c>
    </row>
    <row r="962" spans="2:9" x14ac:dyDescent="0.25">
      <c r="B962" s="19" t="s">
        <v>148</v>
      </c>
      <c r="C962" s="20">
        <v>223</v>
      </c>
      <c r="D962" s="20">
        <v>41</v>
      </c>
      <c r="E962" s="20">
        <v>28</v>
      </c>
      <c r="F962" s="20">
        <v>0</v>
      </c>
      <c r="G962" s="20">
        <v>0</v>
      </c>
      <c r="H962" s="20">
        <v>0</v>
      </c>
      <c r="I962" s="19">
        <v>292</v>
      </c>
    </row>
    <row r="963" spans="2:9" x14ac:dyDescent="0.25">
      <c r="B963" s="19" t="s">
        <v>130</v>
      </c>
      <c r="C963" s="20">
        <v>2383</v>
      </c>
      <c r="D963" s="20">
        <v>12</v>
      </c>
      <c r="E963" s="20">
        <v>0</v>
      </c>
      <c r="F963" s="20">
        <v>0</v>
      </c>
      <c r="G963" s="20">
        <v>11</v>
      </c>
      <c r="H963" s="20">
        <v>0</v>
      </c>
      <c r="I963" s="19">
        <v>2406</v>
      </c>
    </row>
    <row r="964" spans="2:9" x14ac:dyDescent="0.25">
      <c r="B964" s="19" t="s">
        <v>77</v>
      </c>
      <c r="C964" s="20">
        <v>2554</v>
      </c>
      <c r="D964" s="20">
        <v>98</v>
      </c>
      <c r="E964" s="20">
        <v>103</v>
      </c>
      <c r="F964" s="20">
        <v>97</v>
      </c>
      <c r="G964" s="20">
        <v>0</v>
      </c>
      <c r="H964" s="20">
        <v>1</v>
      </c>
      <c r="I964" s="19">
        <v>2853</v>
      </c>
    </row>
    <row r="965" spans="2:9" x14ac:dyDescent="0.25">
      <c r="B965" s="19" t="s">
        <v>131</v>
      </c>
      <c r="C965" s="20">
        <v>1024</v>
      </c>
      <c r="D965" s="20">
        <v>64</v>
      </c>
      <c r="E965" s="20">
        <v>8</v>
      </c>
      <c r="F965" s="20">
        <v>1</v>
      </c>
      <c r="G965" s="20">
        <v>0</v>
      </c>
      <c r="H965" s="20">
        <v>0</v>
      </c>
      <c r="I965" s="19">
        <v>1097</v>
      </c>
    </row>
    <row r="966" spans="2:9" x14ac:dyDescent="0.25">
      <c r="B966" s="19" t="s">
        <v>132</v>
      </c>
      <c r="C966" s="20">
        <v>3</v>
      </c>
      <c r="D966" s="20">
        <v>0</v>
      </c>
      <c r="E966" s="20">
        <v>2903</v>
      </c>
      <c r="F966" s="20">
        <v>170</v>
      </c>
      <c r="G966" s="20">
        <v>8</v>
      </c>
      <c r="H966" s="20">
        <v>5820</v>
      </c>
      <c r="I966" s="19">
        <v>8904</v>
      </c>
    </row>
    <row r="967" spans="2:9" x14ac:dyDescent="0.25">
      <c r="B967" s="19" t="s">
        <v>133</v>
      </c>
      <c r="C967" s="20">
        <v>8298</v>
      </c>
      <c r="D967" s="20">
        <v>49</v>
      </c>
      <c r="E967" s="20">
        <v>1108</v>
      </c>
      <c r="F967" s="20">
        <v>33</v>
      </c>
      <c r="G967" s="20">
        <v>1</v>
      </c>
      <c r="H967" s="20">
        <v>7</v>
      </c>
      <c r="I967" s="19">
        <v>9496</v>
      </c>
    </row>
    <row r="968" spans="2:9" x14ac:dyDescent="0.25">
      <c r="B968" s="19" t="s">
        <v>134</v>
      </c>
      <c r="C968" s="20">
        <v>3405</v>
      </c>
      <c r="D968" s="20">
        <v>143</v>
      </c>
      <c r="E968" s="20">
        <v>512</v>
      </c>
      <c r="F968" s="20">
        <v>19</v>
      </c>
      <c r="G968" s="20">
        <v>12</v>
      </c>
      <c r="H968" s="20">
        <v>0</v>
      </c>
      <c r="I968" s="19">
        <v>4091</v>
      </c>
    </row>
    <row r="969" spans="2:9" x14ac:dyDescent="0.25">
      <c r="B969" s="19" t="s">
        <v>182</v>
      </c>
      <c r="C969" s="20">
        <v>34</v>
      </c>
      <c r="D969" s="20">
        <v>4</v>
      </c>
      <c r="E969" s="20">
        <v>0</v>
      </c>
      <c r="F969" s="20">
        <v>0</v>
      </c>
      <c r="G969" s="20">
        <v>0</v>
      </c>
      <c r="H969" s="20">
        <v>0</v>
      </c>
      <c r="I969" s="19">
        <v>38</v>
      </c>
    </row>
    <row r="970" spans="2:9" x14ac:dyDescent="0.25">
      <c r="B970" s="19" t="s">
        <v>170</v>
      </c>
      <c r="C970" s="20">
        <v>140</v>
      </c>
      <c r="D970" s="20">
        <v>0</v>
      </c>
      <c r="E970" s="20">
        <v>4</v>
      </c>
      <c r="F970" s="20">
        <v>0</v>
      </c>
      <c r="G970" s="20">
        <v>0</v>
      </c>
      <c r="H970" s="20">
        <v>0</v>
      </c>
      <c r="I970" s="19">
        <v>144</v>
      </c>
    </row>
    <row r="971" spans="2:9" x14ac:dyDescent="0.25">
      <c r="B971" s="19"/>
      <c r="C971" s="20"/>
      <c r="D971" s="20"/>
      <c r="E971" s="20"/>
      <c r="F971" s="20"/>
      <c r="G971" s="20"/>
      <c r="H971" s="20"/>
      <c r="I971" s="19">
        <v>0</v>
      </c>
    </row>
    <row r="972" spans="2:9" x14ac:dyDescent="0.25">
      <c r="B972" s="19"/>
      <c r="C972" s="20"/>
      <c r="D972" s="20"/>
      <c r="E972" s="20"/>
      <c r="F972" s="20"/>
      <c r="G972" s="20"/>
      <c r="H972" s="20"/>
      <c r="I972" s="19"/>
    </row>
    <row r="973" spans="2:9" x14ac:dyDescent="0.25">
      <c r="B973" s="19"/>
      <c r="C973" s="20"/>
      <c r="D973" s="20"/>
      <c r="E973" s="20"/>
      <c r="F973" s="20"/>
      <c r="G973" s="20"/>
      <c r="H973" s="20"/>
      <c r="I973" s="19"/>
    </row>
    <row r="974" spans="2:9" x14ac:dyDescent="0.25">
      <c r="B974" s="19"/>
      <c r="C974" s="20"/>
      <c r="D974" s="20"/>
      <c r="E974" s="20"/>
      <c r="F974" s="20"/>
      <c r="G974" s="20"/>
      <c r="H974" s="20"/>
      <c r="I974" s="19"/>
    </row>
    <row r="975" spans="2:9" x14ac:dyDescent="0.25">
      <c r="B975" s="19"/>
      <c r="C975" s="20"/>
      <c r="D975" s="20"/>
      <c r="E975" s="20"/>
      <c r="F975" s="20"/>
      <c r="G975" s="20"/>
      <c r="H975" s="20"/>
      <c r="I975" s="19"/>
    </row>
    <row r="976" spans="2:9" x14ac:dyDescent="0.25">
      <c r="B976" s="19" t="s">
        <v>8</v>
      </c>
      <c r="C976" s="21">
        <f>SUM(C892:C975)</f>
        <v>13358171</v>
      </c>
      <c r="D976" s="21">
        <f t="shared" ref="D976:I976" si="11">SUM(D892:D975)</f>
        <v>949598</v>
      </c>
      <c r="E976" s="21">
        <f t="shared" si="11"/>
        <v>595219</v>
      </c>
      <c r="F976" s="21">
        <f t="shared" si="11"/>
        <v>191433</v>
      </c>
      <c r="G976" s="21">
        <f t="shared" si="11"/>
        <v>74095</v>
      </c>
      <c r="H976" s="21">
        <f t="shared" si="11"/>
        <v>110228</v>
      </c>
      <c r="I976" s="21">
        <f t="shared" si="11"/>
        <v>15278744</v>
      </c>
    </row>
    <row r="977" spans="2:10" ht="15.75" thickBot="1" x14ac:dyDescent="0.3">
      <c r="B977" s="26"/>
      <c r="C977" s="27"/>
      <c r="D977" s="27"/>
      <c r="E977" s="27"/>
      <c r="F977" s="27"/>
      <c r="G977" s="27"/>
      <c r="H977" s="27"/>
      <c r="I977" s="27"/>
      <c r="J977" s="28"/>
    </row>
    <row r="978" spans="2:10" ht="16.5" thickBot="1" x14ac:dyDescent="0.3">
      <c r="B978" s="48" t="s">
        <v>73</v>
      </c>
      <c r="C978" s="49"/>
      <c r="D978" s="49"/>
      <c r="E978" s="49"/>
      <c r="F978" s="49"/>
      <c r="G978" s="49"/>
      <c r="H978" s="50"/>
      <c r="I978" s="61" t="str">
        <f>$I$27</f>
        <v>ACUMULAT DESEMBRE 2022</v>
      </c>
    </row>
    <row r="979" spans="2:10" x14ac:dyDescent="0.25">
      <c r="B979" s="17" t="s">
        <v>31</v>
      </c>
      <c r="C979" s="18" t="s">
        <v>32</v>
      </c>
      <c r="D979" s="18" t="s">
        <v>33</v>
      </c>
      <c r="E979" s="18" t="s">
        <v>34</v>
      </c>
      <c r="F979" s="18" t="s">
        <v>35</v>
      </c>
      <c r="G979" s="18" t="s">
        <v>36</v>
      </c>
      <c r="H979" s="18" t="s">
        <v>37</v>
      </c>
      <c r="I979" s="18" t="s">
        <v>8</v>
      </c>
    </row>
    <row r="980" spans="2:10" x14ac:dyDescent="0.25">
      <c r="B980" s="19" t="s">
        <v>38</v>
      </c>
      <c r="C980" s="20">
        <v>1834980</v>
      </c>
      <c r="D980" s="20">
        <v>184548</v>
      </c>
      <c r="E980" s="20">
        <v>107072</v>
      </c>
      <c r="F980" s="20">
        <v>23960</v>
      </c>
      <c r="G980" s="20">
        <v>8639</v>
      </c>
      <c r="H980" s="20">
        <v>22669</v>
      </c>
      <c r="I980" s="19">
        <v>2181868</v>
      </c>
    </row>
    <row r="981" spans="2:10" x14ac:dyDescent="0.25">
      <c r="B981" s="19" t="s">
        <v>39</v>
      </c>
      <c r="C981" s="20">
        <v>946646</v>
      </c>
      <c r="D981" s="20">
        <v>49963</v>
      </c>
      <c r="E981" s="20">
        <v>37353</v>
      </c>
      <c r="F981" s="20">
        <v>7416</v>
      </c>
      <c r="G981" s="20">
        <v>1328</v>
      </c>
      <c r="H981" s="20">
        <v>4920</v>
      </c>
      <c r="I981" s="19">
        <v>1047626</v>
      </c>
    </row>
    <row r="982" spans="2:10" x14ac:dyDescent="0.25">
      <c r="B982" s="19" t="s">
        <v>40</v>
      </c>
      <c r="C982" s="20">
        <v>299572</v>
      </c>
      <c r="D982" s="20">
        <v>119582</v>
      </c>
      <c r="E982" s="20">
        <v>63923</v>
      </c>
      <c r="F982" s="20">
        <v>9766</v>
      </c>
      <c r="G982" s="20">
        <v>3026</v>
      </c>
      <c r="H982" s="20">
        <v>8783</v>
      </c>
      <c r="I982" s="19">
        <v>504652</v>
      </c>
    </row>
    <row r="983" spans="2:10" x14ac:dyDescent="0.25">
      <c r="B983" s="19" t="s">
        <v>41</v>
      </c>
      <c r="C983" s="20">
        <v>199543</v>
      </c>
      <c r="D983" s="20">
        <v>203217</v>
      </c>
      <c r="E983" s="20">
        <v>120996</v>
      </c>
      <c r="F983" s="20">
        <v>30634</v>
      </c>
      <c r="G983" s="20">
        <v>14267</v>
      </c>
      <c r="H983" s="20">
        <v>11161</v>
      </c>
      <c r="I983" s="19">
        <v>579818</v>
      </c>
    </row>
    <row r="984" spans="2:10" x14ac:dyDescent="0.25">
      <c r="B984" s="19" t="s">
        <v>42</v>
      </c>
      <c r="C984" s="20">
        <v>123331</v>
      </c>
      <c r="D984" s="20">
        <v>6346</v>
      </c>
      <c r="E984" s="20">
        <v>2924</v>
      </c>
      <c r="F984" s="20">
        <v>799</v>
      </c>
      <c r="G984" s="20">
        <v>340</v>
      </c>
      <c r="H984" s="20">
        <v>1154</v>
      </c>
      <c r="I984" s="19">
        <v>134894</v>
      </c>
    </row>
    <row r="985" spans="2:10" x14ac:dyDescent="0.25">
      <c r="B985" s="19" t="s">
        <v>43</v>
      </c>
      <c r="C985" s="20">
        <v>59746</v>
      </c>
      <c r="D985" s="20">
        <v>7423</v>
      </c>
      <c r="E985" s="20">
        <v>7417</v>
      </c>
      <c r="F985" s="20">
        <v>786</v>
      </c>
      <c r="G985" s="20">
        <v>178</v>
      </c>
      <c r="H985" s="20">
        <v>558</v>
      </c>
      <c r="I985" s="19">
        <v>76108</v>
      </c>
    </row>
    <row r="986" spans="2:10" x14ac:dyDescent="0.25">
      <c r="B986" s="19" t="s">
        <v>90</v>
      </c>
      <c r="C986" s="20">
        <v>2402</v>
      </c>
      <c r="D986" s="20">
        <v>783</v>
      </c>
      <c r="E986" s="20">
        <v>174</v>
      </c>
      <c r="F986" s="20">
        <v>526</v>
      </c>
      <c r="G986" s="20">
        <v>3</v>
      </c>
      <c r="H986" s="20">
        <v>3</v>
      </c>
      <c r="I986" s="19">
        <v>3891</v>
      </c>
    </row>
    <row r="987" spans="2:10" x14ac:dyDescent="0.25">
      <c r="B987" s="19" t="s">
        <v>91</v>
      </c>
      <c r="C987" s="20">
        <v>339572</v>
      </c>
      <c r="D987" s="20">
        <v>18308</v>
      </c>
      <c r="E987" s="20">
        <v>8960</v>
      </c>
      <c r="F987" s="20">
        <v>798</v>
      </c>
      <c r="G987" s="20">
        <v>335</v>
      </c>
      <c r="H987" s="20">
        <v>525</v>
      </c>
      <c r="I987" s="19">
        <v>368498</v>
      </c>
    </row>
    <row r="988" spans="2:10" x14ac:dyDescent="0.25">
      <c r="B988" s="19" t="s">
        <v>185</v>
      </c>
      <c r="C988" s="20">
        <v>115934</v>
      </c>
      <c r="D988" s="20">
        <v>7722</v>
      </c>
      <c r="E988" s="20">
        <v>4259</v>
      </c>
      <c r="F988" s="20">
        <v>1389</v>
      </c>
      <c r="G988" s="20">
        <v>1824</v>
      </c>
      <c r="H988" s="20">
        <v>858</v>
      </c>
      <c r="I988" s="19">
        <v>131986</v>
      </c>
    </row>
    <row r="989" spans="2:10" x14ac:dyDescent="0.25">
      <c r="B989" s="19" t="s">
        <v>93</v>
      </c>
      <c r="C989" s="20">
        <v>111410</v>
      </c>
      <c r="D989" s="20">
        <v>5450</v>
      </c>
      <c r="E989" s="20">
        <v>1497</v>
      </c>
      <c r="F989" s="20">
        <v>493</v>
      </c>
      <c r="G989" s="20">
        <v>96</v>
      </c>
      <c r="H989" s="20">
        <v>808</v>
      </c>
      <c r="I989" s="19">
        <v>119754</v>
      </c>
    </row>
    <row r="990" spans="2:10" x14ac:dyDescent="0.25">
      <c r="B990" s="19" t="s">
        <v>94</v>
      </c>
      <c r="C990" s="20">
        <v>56528</v>
      </c>
      <c r="D990" s="20">
        <v>2360</v>
      </c>
      <c r="E990" s="20">
        <v>1374</v>
      </c>
      <c r="F990" s="20">
        <v>338</v>
      </c>
      <c r="G990" s="20">
        <v>174</v>
      </c>
      <c r="H990" s="20">
        <v>237</v>
      </c>
      <c r="I990" s="19">
        <v>61011</v>
      </c>
    </row>
    <row r="991" spans="2:10" x14ac:dyDescent="0.25">
      <c r="B991" s="19" t="s">
        <v>176</v>
      </c>
      <c r="C991" s="20">
        <v>13203</v>
      </c>
      <c r="D991" s="20">
        <v>368</v>
      </c>
      <c r="E991" s="20">
        <v>121</v>
      </c>
      <c r="F991" s="20">
        <v>0</v>
      </c>
      <c r="G991" s="20">
        <v>2</v>
      </c>
      <c r="H991" s="20">
        <v>66</v>
      </c>
      <c r="I991" s="19">
        <v>13760</v>
      </c>
    </row>
    <row r="992" spans="2:10" x14ac:dyDescent="0.25">
      <c r="B992" s="19" t="s">
        <v>44</v>
      </c>
      <c r="C992" s="20">
        <v>17527</v>
      </c>
      <c r="D992" s="20">
        <v>3283</v>
      </c>
      <c r="E992" s="20">
        <v>492</v>
      </c>
      <c r="F992" s="20">
        <v>237</v>
      </c>
      <c r="G992" s="20">
        <v>7</v>
      </c>
      <c r="H992" s="20">
        <v>198</v>
      </c>
      <c r="I992" s="19">
        <v>21744</v>
      </c>
    </row>
    <row r="993" spans="2:9" x14ac:dyDescent="0.25">
      <c r="B993" s="19" t="s">
        <v>45</v>
      </c>
      <c r="C993" s="20">
        <v>40031</v>
      </c>
      <c r="D993" s="20">
        <v>21983</v>
      </c>
      <c r="E993" s="20">
        <v>5868</v>
      </c>
      <c r="F993" s="20">
        <v>311</v>
      </c>
      <c r="G993" s="20">
        <v>44</v>
      </c>
      <c r="H993" s="20">
        <v>261</v>
      </c>
      <c r="I993" s="19">
        <v>68498</v>
      </c>
    </row>
    <row r="994" spans="2:9" x14ac:dyDescent="0.25">
      <c r="B994" s="19" t="s">
        <v>46</v>
      </c>
      <c r="C994" s="20">
        <v>9309</v>
      </c>
      <c r="D994" s="20">
        <v>18371</v>
      </c>
      <c r="E994" s="20">
        <v>10225</v>
      </c>
      <c r="F994" s="20">
        <v>632</v>
      </c>
      <c r="G994" s="20">
        <v>38</v>
      </c>
      <c r="H994" s="20">
        <v>161</v>
      </c>
      <c r="I994" s="19">
        <v>38736</v>
      </c>
    </row>
    <row r="995" spans="2:9" x14ac:dyDescent="0.25">
      <c r="B995" s="19" t="s">
        <v>47</v>
      </c>
      <c r="C995" s="20">
        <v>77896</v>
      </c>
      <c r="D995" s="20">
        <v>38241</v>
      </c>
      <c r="E995" s="20">
        <v>33718</v>
      </c>
      <c r="F995" s="20">
        <v>750</v>
      </c>
      <c r="G995" s="20">
        <v>59</v>
      </c>
      <c r="H995" s="20">
        <v>174</v>
      </c>
      <c r="I995" s="19">
        <v>150838</v>
      </c>
    </row>
    <row r="996" spans="2:9" x14ac:dyDescent="0.25">
      <c r="B996" s="19" t="s">
        <v>96</v>
      </c>
      <c r="C996" s="20">
        <v>108152</v>
      </c>
      <c r="D996" s="20">
        <v>90304</v>
      </c>
      <c r="E996" s="20">
        <v>1535</v>
      </c>
      <c r="F996" s="20">
        <v>693</v>
      </c>
      <c r="G996" s="20">
        <v>219</v>
      </c>
      <c r="H996" s="20">
        <v>139</v>
      </c>
      <c r="I996" s="19">
        <v>201042</v>
      </c>
    </row>
    <row r="997" spans="2:9" x14ac:dyDescent="0.25">
      <c r="B997" s="19" t="s">
        <v>155</v>
      </c>
      <c r="C997" s="20">
        <v>777</v>
      </c>
      <c r="D997" s="20">
        <v>762</v>
      </c>
      <c r="E997" s="20">
        <v>0</v>
      </c>
      <c r="F997" s="20">
        <v>0</v>
      </c>
      <c r="G997" s="20">
        <v>0</v>
      </c>
      <c r="H997" s="20">
        <v>211</v>
      </c>
      <c r="I997" s="19">
        <v>1750</v>
      </c>
    </row>
    <row r="998" spans="2:9" x14ac:dyDescent="0.25">
      <c r="B998" s="19" t="s">
        <v>83</v>
      </c>
      <c r="C998" s="20">
        <v>5671</v>
      </c>
      <c r="D998" s="20">
        <v>8611</v>
      </c>
      <c r="E998" s="20">
        <v>356</v>
      </c>
      <c r="F998" s="20">
        <v>9</v>
      </c>
      <c r="G998" s="20">
        <v>2</v>
      </c>
      <c r="H998" s="20">
        <v>7</v>
      </c>
      <c r="I998" s="19">
        <v>14656</v>
      </c>
    </row>
    <row r="999" spans="2:9" x14ac:dyDescent="0.25">
      <c r="B999" s="19" t="s">
        <v>135</v>
      </c>
      <c r="C999" s="20">
        <v>51</v>
      </c>
      <c r="D999" s="20">
        <v>1326</v>
      </c>
      <c r="E999" s="20">
        <v>0</v>
      </c>
      <c r="F999" s="20">
        <v>0</v>
      </c>
      <c r="G999" s="20">
        <v>0</v>
      </c>
      <c r="H999" s="20">
        <v>0</v>
      </c>
      <c r="I999" s="19">
        <v>1377</v>
      </c>
    </row>
    <row r="1000" spans="2:9" x14ac:dyDescent="0.25">
      <c r="B1000" s="19" t="s">
        <v>97</v>
      </c>
      <c r="C1000" s="20">
        <v>15187</v>
      </c>
      <c r="D1000" s="20">
        <v>1266</v>
      </c>
      <c r="E1000" s="20">
        <v>91</v>
      </c>
      <c r="F1000" s="20">
        <v>498</v>
      </c>
      <c r="G1000" s="20">
        <v>549</v>
      </c>
      <c r="H1000" s="20">
        <v>3117</v>
      </c>
      <c r="I1000" s="19">
        <v>20708</v>
      </c>
    </row>
    <row r="1001" spans="2:9" x14ac:dyDescent="0.25">
      <c r="B1001" s="19" t="s">
        <v>70</v>
      </c>
      <c r="C1001" s="20">
        <v>2</v>
      </c>
      <c r="D1001" s="20">
        <v>662</v>
      </c>
      <c r="E1001" s="20">
        <v>0</v>
      </c>
      <c r="F1001" s="20">
        <v>0</v>
      </c>
      <c r="G1001" s="20">
        <v>0</v>
      </c>
      <c r="H1001" s="20">
        <v>97</v>
      </c>
      <c r="I1001" s="19">
        <v>761</v>
      </c>
    </row>
    <row r="1002" spans="2:9" x14ac:dyDescent="0.25">
      <c r="B1002" s="19" t="s">
        <v>98</v>
      </c>
      <c r="C1002" s="20">
        <v>1</v>
      </c>
      <c r="D1002" s="20">
        <v>878</v>
      </c>
      <c r="E1002" s="20">
        <v>70</v>
      </c>
      <c r="F1002" s="20">
        <v>237</v>
      </c>
      <c r="G1002" s="20">
        <v>37</v>
      </c>
      <c r="H1002" s="20">
        <v>8</v>
      </c>
      <c r="I1002" s="19">
        <v>1231</v>
      </c>
    </row>
    <row r="1003" spans="2:9" x14ac:dyDescent="0.25">
      <c r="B1003" s="19" t="s">
        <v>177</v>
      </c>
      <c r="C1003" s="20">
        <v>1129</v>
      </c>
      <c r="D1003" s="20">
        <v>508</v>
      </c>
      <c r="E1003" s="20">
        <v>44</v>
      </c>
      <c r="F1003" s="20">
        <v>6</v>
      </c>
      <c r="G1003" s="20">
        <v>2</v>
      </c>
      <c r="H1003" s="20">
        <v>13</v>
      </c>
      <c r="I1003" s="19">
        <v>1702</v>
      </c>
    </row>
    <row r="1004" spans="2:9" x14ac:dyDescent="0.25">
      <c r="B1004" s="19" t="s">
        <v>99</v>
      </c>
      <c r="C1004" s="20">
        <v>991</v>
      </c>
      <c r="D1004" s="20">
        <v>483</v>
      </c>
      <c r="E1004" s="20">
        <v>41</v>
      </c>
      <c r="F1004" s="20">
        <v>15</v>
      </c>
      <c r="G1004" s="20">
        <v>210</v>
      </c>
      <c r="H1004" s="20">
        <v>723</v>
      </c>
      <c r="I1004" s="19">
        <v>2463</v>
      </c>
    </row>
    <row r="1005" spans="2:9" x14ac:dyDescent="0.25">
      <c r="B1005" s="19" t="s">
        <v>100</v>
      </c>
      <c r="C1005" s="20">
        <v>20359</v>
      </c>
      <c r="D1005" s="20">
        <v>1452</v>
      </c>
      <c r="E1005" s="20">
        <v>180</v>
      </c>
      <c r="F1005" s="20">
        <v>18</v>
      </c>
      <c r="G1005" s="20">
        <v>0</v>
      </c>
      <c r="H1005" s="20">
        <v>141</v>
      </c>
      <c r="I1005" s="19">
        <v>22150</v>
      </c>
    </row>
    <row r="1006" spans="2:9" x14ac:dyDescent="0.25">
      <c r="B1006" s="19" t="s">
        <v>137</v>
      </c>
      <c r="C1006" s="20">
        <v>51</v>
      </c>
      <c r="D1006" s="20">
        <v>106</v>
      </c>
      <c r="E1006" s="20">
        <v>51</v>
      </c>
      <c r="F1006" s="20">
        <v>15</v>
      </c>
      <c r="G1006" s="20">
        <v>0</v>
      </c>
      <c r="H1006" s="20">
        <v>0</v>
      </c>
      <c r="I1006" s="19">
        <v>223</v>
      </c>
    </row>
    <row r="1007" spans="2:9" x14ac:dyDescent="0.25">
      <c r="B1007" s="19" t="s">
        <v>101</v>
      </c>
      <c r="C1007" s="20">
        <v>4804</v>
      </c>
      <c r="D1007" s="20">
        <v>2230</v>
      </c>
      <c r="E1007" s="20">
        <v>1974</v>
      </c>
      <c r="F1007" s="20">
        <v>2509</v>
      </c>
      <c r="G1007" s="20">
        <v>770</v>
      </c>
      <c r="H1007" s="20">
        <v>14</v>
      </c>
      <c r="I1007" s="19">
        <v>12301</v>
      </c>
    </row>
    <row r="1008" spans="2:9" x14ac:dyDescent="0.25">
      <c r="B1008" s="19" t="s">
        <v>102</v>
      </c>
      <c r="C1008" s="20">
        <v>4054</v>
      </c>
      <c r="D1008" s="20">
        <v>634</v>
      </c>
      <c r="E1008" s="20">
        <v>147</v>
      </c>
      <c r="F1008" s="20">
        <v>153</v>
      </c>
      <c r="G1008" s="20">
        <v>0</v>
      </c>
      <c r="H1008" s="20">
        <v>1</v>
      </c>
      <c r="I1008" s="19">
        <v>4989</v>
      </c>
    </row>
    <row r="1009" spans="2:9" x14ac:dyDescent="0.25">
      <c r="B1009" s="19" t="s">
        <v>48</v>
      </c>
      <c r="C1009" s="20">
        <v>149</v>
      </c>
      <c r="D1009" s="20">
        <v>4</v>
      </c>
      <c r="E1009" s="20">
        <v>1</v>
      </c>
      <c r="F1009" s="20">
        <v>19</v>
      </c>
      <c r="G1009" s="20">
        <v>0</v>
      </c>
      <c r="H1009" s="20">
        <v>0</v>
      </c>
      <c r="I1009" s="19">
        <v>173</v>
      </c>
    </row>
    <row r="1010" spans="2:9" x14ac:dyDescent="0.25">
      <c r="B1010" s="19" t="s">
        <v>103</v>
      </c>
      <c r="C1010" s="20">
        <v>5559</v>
      </c>
      <c r="D1010" s="20">
        <v>8915</v>
      </c>
      <c r="E1010" s="20">
        <v>8540</v>
      </c>
      <c r="F1010" s="20">
        <v>1850</v>
      </c>
      <c r="G1010" s="20">
        <v>60</v>
      </c>
      <c r="H1010" s="20">
        <v>75</v>
      </c>
      <c r="I1010" s="19">
        <v>24999</v>
      </c>
    </row>
    <row r="1011" spans="2:9" x14ac:dyDescent="0.25">
      <c r="B1011" s="19" t="s">
        <v>104</v>
      </c>
      <c r="C1011" s="20">
        <v>1925</v>
      </c>
      <c r="D1011" s="20">
        <v>1927</v>
      </c>
      <c r="E1011" s="20">
        <v>5335</v>
      </c>
      <c r="F1011" s="20">
        <v>7260</v>
      </c>
      <c r="G1011" s="20">
        <v>526</v>
      </c>
      <c r="H1011" s="20">
        <v>114</v>
      </c>
      <c r="I1011" s="19">
        <v>17087</v>
      </c>
    </row>
    <row r="1012" spans="2:9" x14ac:dyDescent="0.25">
      <c r="B1012" s="19" t="s">
        <v>105</v>
      </c>
      <c r="C1012" s="20">
        <v>4785</v>
      </c>
      <c r="D1012" s="20">
        <v>26352</v>
      </c>
      <c r="E1012" s="20">
        <v>38257</v>
      </c>
      <c r="F1012" s="20">
        <v>1695</v>
      </c>
      <c r="G1012" s="20">
        <v>344</v>
      </c>
      <c r="H1012" s="20">
        <v>348</v>
      </c>
      <c r="I1012" s="19">
        <v>71781</v>
      </c>
    </row>
    <row r="1013" spans="2:9" x14ac:dyDescent="0.25">
      <c r="B1013" s="19" t="s">
        <v>106</v>
      </c>
      <c r="C1013" s="20">
        <v>7335</v>
      </c>
      <c r="D1013" s="20">
        <v>5207</v>
      </c>
      <c r="E1013" s="20">
        <v>2008</v>
      </c>
      <c r="F1013" s="20">
        <v>1433</v>
      </c>
      <c r="G1013" s="20">
        <v>20</v>
      </c>
      <c r="H1013" s="20">
        <v>22</v>
      </c>
      <c r="I1013" s="19">
        <v>16025</v>
      </c>
    </row>
    <row r="1014" spans="2:9" x14ac:dyDescent="0.25">
      <c r="B1014" s="19" t="s">
        <v>107</v>
      </c>
      <c r="C1014" s="20">
        <v>5345</v>
      </c>
      <c r="D1014" s="20">
        <v>27020</v>
      </c>
      <c r="E1014" s="20">
        <v>5145</v>
      </c>
      <c r="F1014" s="20">
        <v>814</v>
      </c>
      <c r="G1014" s="20">
        <v>98</v>
      </c>
      <c r="H1014" s="20">
        <v>80</v>
      </c>
      <c r="I1014" s="19">
        <v>38502</v>
      </c>
    </row>
    <row r="1015" spans="2:9" x14ac:dyDescent="0.25">
      <c r="B1015" s="19" t="s">
        <v>49</v>
      </c>
      <c r="C1015" s="20">
        <v>749</v>
      </c>
      <c r="D1015" s="20">
        <v>1634</v>
      </c>
      <c r="E1015" s="20">
        <v>25</v>
      </c>
      <c r="F1015" s="20">
        <v>21</v>
      </c>
      <c r="G1015" s="20">
        <v>39</v>
      </c>
      <c r="H1015" s="20">
        <v>646</v>
      </c>
      <c r="I1015" s="19">
        <v>3114</v>
      </c>
    </row>
    <row r="1016" spans="2:9" x14ac:dyDescent="0.25">
      <c r="B1016" s="19" t="s">
        <v>50</v>
      </c>
      <c r="C1016" s="20">
        <v>2509</v>
      </c>
      <c r="D1016" s="20">
        <v>1488</v>
      </c>
      <c r="E1016" s="20">
        <v>2744</v>
      </c>
      <c r="F1016" s="20">
        <v>4865</v>
      </c>
      <c r="G1016" s="20">
        <v>20</v>
      </c>
      <c r="H1016" s="20">
        <v>5364</v>
      </c>
      <c r="I1016" s="19">
        <v>16990</v>
      </c>
    </row>
    <row r="1017" spans="2:9" x14ac:dyDescent="0.25">
      <c r="B1017" s="19" t="s">
        <v>108</v>
      </c>
      <c r="C1017" s="20">
        <v>719</v>
      </c>
      <c r="D1017" s="20">
        <v>791</v>
      </c>
      <c r="E1017" s="20">
        <v>3737</v>
      </c>
      <c r="F1017" s="20">
        <v>338</v>
      </c>
      <c r="G1017" s="20">
        <v>9</v>
      </c>
      <c r="H1017" s="20">
        <v>0</v>
      </c>
      <c r="I1017" s="19">
        <v>5594</v>
      </c>
    </row>
    <row r="1018" spans="2:9" x14ac:dyDescent="0.25">
      <c r="B1018" s="19" t="s">
        <v>109</v>
      </c>
      <c r="C1018" s="20">
        <v>882</v>
      </c>
      <c r="D1018" s="20">
        <v>13425</v>
      </c>
      <c r="E1018" s="20">
        <v>1149</v>
      </c>
      <c r="F1018" s="20">
        <v>3</v>
      </c>
      <c r="G1018" s="20">
        <v>43</v>
      </c>
      <c r="H1018" s="20">
        <v>58</v>
      </c>
      <c r="I1018" s="19">
        <v>15560</v>
      </c>
    </row>
    <row r="1019" spans="2:9" x14ac:dyDescent="0.25">
      <c r="B1019" s="19" t="s">
        <v>156</v>
      </c>
      <c r="C1019" s="20">
        <v>361</v>
      </c>
      <c r="D1019" s="20">
        <v>24</v>
      </c>
      <c r="E1019" s="20">
        <v>33</v>
      </c>
      <c r="F1019" s="20">
        <v>0</v>
      </c>
      <c r="G1019" s="20">
        <v>0</v>
      </c>
      <c r="H1019" s="20">
        <v>0</v>
      </c>
      <c r="I1019" s="19">
        <v>418</v>
      </c>
    </row>
    <row r="1020" spans="2:9" x14ac:dyDescent="0.25">
      <c r="B1020" s="19" t="s">
        <v>76</v>
      </c>
      <c r="C1020" s="20">
        <v>79</v>
      </c>
      <c r="D1020" s="20">
        <v>3</v>
      </c>
      <c r="E1020" s="20">
        <v>0</v>
      </c>
      <c r="F1020" s="20">
        <v>0</v>
      </c>
      <c r="G1020" s="20">
        <v>0</v>
      </c>
      <c r="H1020" s="20">
        <v>0</v>
      </c>
      <c r="I1020" s="19">
        <v>82</v>
      </c>
    </row>
    <row r="1021" spans="2:9" x14ac:dyDescent="0.25">
      <c r="B1021" s="19" t="s">
        <v>178</v>
      </c>
      <c r="C1021" s="20">
        <v>3642</v>
      </c>
      <c r="D1021" s="20">
        <v>1579</v>
      </c>
      <c r="E1021" s="20">
        <v>1111</v>
      </c>
      <c r="F1021" s="20">
        <v>47</v>
      </c>
      <c r="G1021" s="20">
        <v>10</v>
      </c>
      <c r="H1021" s="20">
        <v>17</v>
      </c>
      <c r="I1021" s="19">
        <v>6406</v>
      </c>
    </row>
    <row r="1022" spans="2:9" x14ac:dyDescent="0.25">
      <c r="B1022" s="19" t="s">
        <v>74</v>
      </c>
      <c r="C1022" s="20">
        <v>1159</v>
      </c>
      <c r="D1022" s="20">
        <v>494</v>
      </c>
      <c r="E1022" s="20">
        <v>5</v>
      </c>
      <c r="F1022" s="20">
        <v>4</v>
      </c>
      <c r="G1022" s="20">
        <v>0</v>
      </c>
      <c r="H1022" s="20">
        <v>4</v>
      </c>
      <c r="I1022" s="19">
        <v>1666</v>
      </c>
    </row>
    <row r="1023" spans="2:9" x14ac:dyDescent="0.25">
      <c r="B1023" s="19" t="s">
        <v>112</v>
      </c>
      <c r="C1023" s="20">
        <v>1993</v>
      </c>
      <c r="D1023" s="20">
        <v>4634</v>
      </c>
      <c r="E1023" s="20">
        <v>957</v>
      </c>
      <c r="F1023" s="20">
        <v>17</v>
      </c>
      <c r="G1023" s="20">
        <v>21</v>
      </c>
      <c r="H1023" s="20">
        <v>4796</v>
      </c>
      <c r="I1023" s="19">
        <v>12418</v>
      </c>
    </row>
    <row r="1024" spans="2:9" x14ac:dyDescent="0.25">
      <c r="B1024" s="19" t="s">
        <v>180</v>
      </c>
      <c r="C1024" s="20">
        <v>10</v>
      </c>
      <c r="D1024" s="20">
        <v>2</v>
      </c>
      <c r="E1024" s="20">
        <v>2</v>
      </c>
      <c r="F1024" s="20">
        <v>3</v>
      </c>
      <c r="G1024" s="20">
        <v>0</v>
      </c>
      <c r="H1024" s="20">
        <v>0</v>
      </c>
      <c r="I1024" s="19">
        <v>17</v>
      </c>
    </row>
    <row r="1025" spans="2:9" x14ac:dyDescent="0.25">
      <c r="B1025" s="19" t="s">
        <v>140</v>
      </c>
      <c r="C1025" s="20">
        <v>1213</v>
      </c>
      <c r="D1025" s="20">
        <v>1315</v>
      </c>
      <c r="E1025" s="20">
        <v>263</v>
      </c>
      <c r="F1025" s="20">
        <v>1</v>
      </c>
      <c r="G1025" s="20">
        <v>0</v>
      </c>
      <c r="H1025" s="20">
        <v>1</v>
      </c>
      <c r="I1025" s="19">
        <v>2793</v>
      </c>
    </row>
    <row r="1026" spans="2:9" x14ac:dyDescent="0.25">
      <c r="B1026" s="19" t="s">
        <v>179</v>
      </c>
      <c r="C1026" s="20">
        <v>2475</v>
      </c>
      <c r="D1026" s="20">
        <v>532</v>
      </c>
      <c r="E1026" s="20">
        <v>67</v>
      </c>
      <c r="F1026" s="20">
        <v>27</v>
      </c>
      <c r="G1026" s="20">
        <v>0</v>
      </c>
      <c r="H1026" s="20">
        <v>1</v>
      </c>
      <c r="I1026" s="19">
        <v>3102</v>
      </c>
    </row>
    <row r="1027" spans="2:9" x14ac:dyDescent="0.25">
      <c r="B1027" s="19" t="s">
        <v>84</v>
      </c>
      <c r="C1027" s="20">
        <v>53604</v>
      </c>
      <c r="D1027" s="20">
        <v>38908</v>
      </c>
      <c r="E1027" s="20">
        <v>46810</v>
      </c>
      <c r="F1027" s="20">
        <v>1431</v>
      </c>
      <c r="G1027" s="20">
        <v>84</v>
      </c>
      <c r="H1027" s="20">
        <v>16</v>
      </c>
      <c r="I1027" s="19">
        <v>140853</v>
      </c>
    </row>
    <row r="1028" spans="2:9" x14ac:dyDescent="0.25">
      <c r="B1028" s="19" t="s">
        <v>114</v>
      </c>
      <c r="C1028" s="20">
        <v>4242</v>
      </c>
      <c r="D1028" s="20">
        <v>485</v>
      </c>
      <c r="E1028" s="20">
        <v>249</v>
      </c>
      <c r="F1028" s="20">
        <v>74</v>
      </c>
      <c r="G1028" s="20">
        <v>29</v>
      </c>
      <c r="H1028" s="20">
        <v>1111</v>
      </c>
      <c r="I1028" s="19">
        <v>6190</v>
      </c>
    </row>
    <row r="1029" spans="2:9" x14ac:dyDescent="0.25">
      <c r="B1029" s="19" t="s">
        <v>115</v>
      </c>
      <c r="C1029" s="20">
        <v>4173</v>
      </c>
      <c r="D1029" s="20">
        <v>18552</v>
      </c>
      <c r="E1029" s="20">
        <v>1087</v>
      </c>
      <c r="F1029" s="20">
        <v>164</v>
      </c>
      <c r="G1029" s="20">
        <v>19</v>
      </c>
      <c r="H1029" s="20">
        <v>126</v>
      </c>
      <c r="I1029" s="19">
        <v>24121</v>
      </c>
    </row>
    <row r="1030" spans="2:9" x14ac:dyDescent="0.25">
      <c r="B1030" s="19" t="s">
        <v>116</v>
      </c>
      <c r="C1030" s="20">
        <v>19972</v>
      </c>
      <c r="D1030" s="20">
        <v>5293</v>
      </c>
      <c r="E1030" s="20">
        <v>5341</v>
      </c>
      <c r="F1030" s="20">
        <v>61</v>
      </c>
      <c r="G1030" s="20">
        <v>0</v>
      </c>
      <c r="H1030" s="20">
        <v>4</v>
      </c>
      <c r="I1030" s="19">
        <v>30671</v>
      </c>
    </row>
    <row r="1031" spans="2:9" x14ac:dyDescent="0.25">
      <c r="B1031" s="19" t="s">
        <v>117</v>
      </c>
      <c r="C1031" s="20">
        <v>4</v>
      </c>
      <c r="D1031" s="20">
        <v>19</v>
      </c>
      <c r="E1031" s="20">
        <v>169</v>
      </c>
      <c r="F1031" s="20">
        <v>87</v>
      </c>
      <c r="G1031" s="20">
        <v>63</v>
      </c>
      <c r="H1031" s="20">
        <v>10</v>
      </c>
      <c r="I1031" s="19">
        <v>352</v>
      </c>
    </row>
    <row r="1032" spans="2:9" x14ac:dyDescent="0.25">
      <c r="B1032" s="19" t="s">
        <v>187</v>
      </c>
      <c r="C1032" s="20">
        <v>918</v>
      </c>
      <c r="D1032" s="20">
        <v>375</v>
      </c>
      <c r="E1032" s="20">
        <v>205</v>
      </c>
      <c r="F1032" s="20">
        <v>9</v>
      </c>
      <c r="G1032" s="20">
        <v>2</v>
      </c>
      <c r="H1032" s="20">
        <v>26</v>
      </c>
      <c r="I1032" s="19">
        <v>1535</v>
      </c>
    </row>
    <row r="1033" spans="2:9" x14ac:dyDescent="0.25">
      <c r="B1033" s="19" t="s">
        <v>119</v>
      </c>
      <c r="C1033" s="20">
        <v>14601</v>
      </c>
      <c r="D1033" s="20">
        <v>744</v>
      </c>
      <c r="E1033" s="20">
        <v>229</v>
      </c>
      <c r="F1033" s="20">
        <v>29</v>
      </c>
      <c r="G1033" s="20">
        <v>8</v>
      </c>
      <c r="H1033" s="20">
        <v>150</v>
      </c>
      <c r="I1033" s="19">
        <v>15761</v>
      </c>
    </row>
    <row r="1034" spans="2:9" x14ac:dyDescent="0.25">
      <c r="B1034" s="19" t="s">
        <v>120</v>
      </c>
      <c r="C1034" s="20">
        <v>4785</v>
      </c>
      <c r="D1034" s="20">
        <v>1260</v>
      </c>
      <c r="E1034" s="20">
        <v>347</v>
      </c>
      <c r="F1034" s="20">
        <v>1</v>
      </c>
      <c r="G1034" s="20">
        <v>0</v>
      </c>
      <c r="H1034" s="20">
        <v>230</v>
      </c>
      <c r="I1034" s="19">
        <v>6623</v>
      </c>
    </row>
    <row r="1035" spans="2:9" x14ac:dyDescent="0.25">
      <c r="B1035" s="19" t="s">
        <v>121</v>
      </c>
      <c r="C1035" s="20">
        <v>961</v>
      </c>
      <c r="D1035" s="20">
        <v>204</v>
      </c>
      <c r="E1035" s="20">
        <v>38</v>
      </c>
      <c r="F1035" s="20">
        <v>39</v>
      </c>
      <c r="G1035" s="20">
        <v>22</v>
      </c>
      <c r="H1035" s="20">
        <v>15</v>
      </c>
      <c r="I1035" s="19">
        <v>1279</v>
      </c>
    </row>
    <row r="1036" spans="2:9" x14ac:dyDescent="0.25">
      <c r="B1036" s="19" t="s">
        <v>141</v>
      </c>
      <c r="C1036" s="20">
        <v>892</v>
      </c>
      <c r="D1036" s="20">
        <v>25</v>
      </c>
      <c r="E1036" s="20">
        <v>0</v>
      </c>
      <c r="F1036" s="20">
        <v>0</v>
      </c>
      <c r="G1036" s="20">
        <v>0</v>
      </c>
      <c r="H1036" s="20">
        <v>6</v>
      </c>
      <c r="I1036" s="19">
        <v>923</v>
      </c>
    </row>
    <row r="1037" spans="2:9" x14ac:dyDescent="0.25">
      <c r="B1037" s="19" t="s">
        <v>142</v>
      </c>
      <c r="C1037" s="20">
        <v>37</v>
      </c>
      <c r="D1037" s="20">
        <v>211</v>
      </c>
      <c r="E1037" s="20">
        <v>0</v>
      </c>
      <c r="F1037" s="20">
        <v>42</v>
      </c>
      <c r="G1037" s="20">
        <v>0</v>
      </c>
      <c r="H1037" s="20">
        <v>1</v>
      </c>
      <c r="I1037" s="19">
        <v>291</v>
      </c>
    </row>
    <row r="1038" spans="2:9" x14ac:dyDescent="0.25">
      <c r="B1038" s="19" t="s">
        <v>171</v>
      </c>
      <c r="C1038" s="20">
        <v>62</v>
      </c>
      <c r="D1038" s="20">
        <v>4</v>
      </c>
      <c r="E1038" s="20">
        <v>0</v>
      </c>
      <c r="F1038" s="20">
        <v>0</v>
      </c>
      <c r="G1038" s="20">
        <v>0</v>
      </c>
      <c r="H1038" s="20">
        <v>0</v>
      </c>
      <c r="I1038" s="19">
        <v>66</v>
      </c>
    </row>
    <row r="1039" spans="2:9" x14ac:dyDescent="0.25">
      <c r="B1039" s="19" t="s">
        <v>122</v>
      </c>
      <c r="C1039" s="20">
        <v>4590</v>
      </c>
      <c r="D1039" s="20">
        <v>352</v>
      </c>
      <c r="E1039" s="20">
        <v>174</v>
      </c>
      <c r="F1039" s="20">
        <v>335</v>
      </c>
      <c r="G1039" s="20">
        <v>13</v>
      </c>
      <c r="H1039" s="20">
        <v>832</v>
      </c>
      <c r="I1039" s="19">
        <v>6296</v>
      </c>
    </row>
    <row r="1040" spans="2:9" x14ac:dyDescent="0.25">
      <c r="B1040" s="19" t="s">
        <v>123</v>
      </c>
      <c r="C1040" s="20">
        <v>8142</v>
      </c>
      <c r="D1040" s="20">
        <v>833</v>
      </c>
      <c r="E1040" s="20">
        <v>359</v>
      </c>
      <c r="F1040" s="20">
        <v>231</v>
      </c>
      <c r="G1040" s="20">
        <v>14</v>
      </c>
      <c r="H1040" s="20">
        <v>432</v>
      </c>
      <c r="I1040" s="19">
        <v>10011</v>
      </c>
    </row>
    <row r="1041" spans="2:9" x14ac:dyDescent="0.25">
      <c r="B1041" s="19" t="s">
        <v>144</v>
      </c>
      <c r="C1041" s="20">
        <v>1090</v>
      </c>
      <c r="D1041" s="20">
        <v>297</v>
      </c>
      <c r="E1041" s="20">
        <v>2</v>
      </c>
      <c r="F1041" s="20">
        <v>9</v>
      </c>
      <c r="G1041" s="20">
        <v>0</v>
      </c>
      <c r="H1041" s="20">
        <v>1</v>
      </c>
      <c r="I1041" s="19">
        <v>1399</v>
      </c>
    </row>
    <row r="1042" spans="2:9" x14ac:dyDescent="0.25">
      <c r="B1042" s="19" t="s">
        <v>124</v>
      </c>
      <c r="C1042" s="20">
        <v>105</v>
      </c>
      <c r="D1042" s="20">
        <v>1816</v>
      </c>
      <c r="E1042" s="20">
        <v>100</v>
      </c>
      <c r="F1042" s="20">
        <v>9</v>
      </c>
      <c r="G1042" s="20">
        <v>2</v>
      </c>
      <c r="H1042" s="20">
        <v>0</v>
      </c>
      <c r="I1042" s="19">
        <v>2032</v>
      </c>
    </row>
    <row r="1043" spans="2:9" x14ac:dyDescent="0.25">
      <c r="B1043" s="19" t="s">
        <v>146</v>
      </c>
      <c r="C1043" s="20">
        <v>2</v>
      </c>
      <c r="D1043" s="20">
        <v>0</v>
      </c>
      <c r="E1043" s="20">
        <v>0</v>
      </c>
      <c r="F1043" s="20">
        <v>0</v>
      </c>
      <c r="G1043" s="20">
        <v>0</v>
      </c>
      <c r="H1043" s="20">
        <v>0</v>
      </c>
      <c r="I1043" s="19">
        <v>2</v>
      </c>
    </row>
    <row r="1044" spans="2:9" x14ac:dyDescent="0.25">
      <c r="B1044" s="19" t="s">
        <v>147</v>
      </c>
      <c r="C1044" s="20">
        <v>2624</v>
      </c>
      <c r="D1044" s="20">
        <v>91</v>
      </c>
      <c r="E1044" s="20">
        <v>54</v>
      </c>
      <c r="F1044" s="20">
        <v>0</v>
      </c>
      <c r="G1044" s="20">
        <v>3</v>
      </c>
      <c r="H1044" s="20">
        <v>0</v>
      </c>
      <c r="I1044" s="19">
        <v>2772</v>
      </c>
    </row>
    <row r="1045" spans="2:9" x14ac:dyDescent="0.25">
      <c r="B1045" s="19" t="s">
        <v>181</v>
      </c>
      <c r="C1045" s="20">
        <v>76</v>
      </c>
      <c r="D1045" s="20">
        <v>1</v>
      </c>
      <c r="E1045" s="20">
        <v>0</v>
      </c>
      <c r="F1045" s="20">
        <v>0</v>
      </c>
      <c r="G1045" s="20">
        <v>0</v>
      </c>
      <c r="H1045" s="20">
        <v>0</v>
      </c>
      <c r="I1045" s="19">
        <v>77</v>
      </c>
    </row>
    <row r="1046" spans="2:9" x14ac:dyDescent="0.25">
      <c r="B1046" s="19" t="s">
        <v>126</v>
      </c>
      <c r="C1046" s="20">
        <v>1</v>
      </c>
      <c r="D1046" s="20">
        <v>1</v>
      </c>
      <c r="E1046" s="20">
        <v>0</v>
      </c>
      <c r="F1046" s="20">
        <v>0</v>
      </c>
      <c r="G1046" s="20">
        <v>0</v>
      </c>
      <c r="H1046" s="20">
        <v>0</v>
      </c>
      <c r="I1046" s="19">
        <v>2</v>
      </c>
    </row>
    <row r="1047" spans="2:9" x14ac:dyDescent="0.25">
      <c r="B1047" s="19" t="s">
        <v>186</v>
      </c>
      <c r="C1047" s="20">
        <v>37</v>
      </c>
      <c r="D1047" s="20">
        <v>2</v>
      </c>
      <c r="E1047" s="20">
        <v>1</v>
      </c>
      <c r="F1047" s="20">
        <v>0</v>
      </c>
      <c r="G1047" s="20">
        <v>1</v>
      </c>
      <c r="H1047" s="20">
        <v>0</v>
      </c>
      <c r="I1047" s="19">
        <v>41</v>
      </c>
    </row>
    <row r="1048" spans="2:9" x14ac:dyDescent="0.25">
      <c r="B1048" s="19" t="s">
        <v>128</v>
      </c>
      <c r="C1048" s="20">
        <v>23</v>
      </c>
      <c r="D1048" s="20">
        <v>46</v>
      </c>
      <c r="E1048" s="20">
        <v>67</v>
      </c>
      <c r="F1048" s="20">
        <v>70</v>
      </c>
      <c r="G1048" s="20">
        <v>0</v>
      </c>
      <c r="H1048" s="20">
        <v>24</v>
      </c>
      <c r="I1048" s="19">
        <v>230</v>
      </c>
    </row>
    <row r="1049" spans="2:9" x14ac:dyDescent="0.25">
      <c r="B1049" s="19" t="s">
        <v>169</v>
      </c>
      <c r="C1049" s="20">
        <v>2696</v>
      </c>
      <c r="D1049" s="20">
        <v>657</v>
      </c>
      <c r="E1049" s="20">
        <v>286</v>
      </c>
      <c r="F1049" s="20">
        <v>62</v>
      </c>
      <c r="G1049" s="20">
        <v>2</v>
      </c>
      <c r="H1049" s="20">
        <v>89</v>
      </c>
      <c r="I1049" s="19">
        <v>3792</v>
      </c>
    </row>
    <row r="1050" spans="2:9" x14ac:dyDescent="0.25">
      <c r="B1050" s="19" t="s">
        <v>129</v>
      </c>
      <c r="C1050" s="20">
        <v>701</v>
      </c>
      <c r="D1050" s="20">
        <v>305</v>
      </c>
      <c r="E1050" s="20">
        <v>53</v>
      </c>
      <c r="F1050" s="20">
        <v>1</v>
      </c>
      <c r="G1050" s="20">
        <v>0</v>
      </c>
      <c r="H1050" s="20">
        <v>0</v>
      </c>
      <c r="I1050" s="19">
        <v>1060</v>
      </c>
    </row>
    <row r="1051" spans="2:9" x14ac:dyDescent="0.25">
      <c r="B1051" s="19" t="s">
        <v>148</v>
      </c>
      <c r="C1051" s="20">
        <v>40</v>
      </c>
      <c r="D1051" s="20">
        <v>66</v>
      </c>
      <c r="E1051" s="20">
        <v>179</v>
      </c>
      <c r="F1051" s="20">
        <v>5</v>
      </c>
      <c r="G1051" s="20">
        <v>0</v>
      </c>
      <c r="H1051" s="20">
        <v>0</v>
      </c>
      <c r="I1051" s="19">
        <v>290</v>
      </c>
    </row>
    <row r="1052" spans="2:9" x14ac:dyDescent="0.25">
      <c r="B1052" s="19" t="s">
        <v>130</v>
      </c>
      <c r="C1052" s="20">
        <v>125</v>
      </c>
      <c r="D1052" s="20">
        <v>0</v>
      </c>
      <c r="E1052" s="20">
        <v>82</v>
      </c>
      <c r="F1052" s="20">
        <v>107</v>
      </c>
      <c r="G1052" s="20">
        <v>0</v>
      </c>
      <c r="H1052" s="20">
        <v>1</v>
      </c>
      <c r="I1052" s="19">
        <v>315</v>
      </c>
    </row>
    <row r="1053" spans="2:9" x14ac:dyDescent="0.25">
      <c r="B1053" s="19" t="s">
        <v>77</v>
      </c>
      <c r="C1053" s="20">
        <v>119</v>
      </c>
      <c r="D1053" s="20">
        <v>0</v>
      </c>
      <c r="E1053" s="20">
        <v>111</v>
      </c>
      <c r="F1053" s="20">
        <v>164</v>
      </c>
      <c r="G1053" s="20">
        <v>0</v>
      </c>
      <c r="H1053" s="20">
        <v>0</v>
      </c>
      <c r="I1053" s="19">
        <v>394</v>
      </c>
    </row>
    <row r="1054" spans="2:9" x14ac:dyDescent="0.25">
      <c r="B1054" s="19" t="s">
        <v>131</v>
      </c>
      <c r="C1054" s="20">
        <v>642</v>
      </c>
      <c r="D1054" s="20">
        <v>637</v>
      </c>
      <c r="E1054" s="20">
        <v>8</v>
      </c>
      <c r="F1054" s="20">
        <v>0</v>
      </c>
      <c r="G1054" s="20">
        <v>0</v>
      </c>
      <c r="H1054" s="20">
        <v>0</v>
      </c>
      <c r="I1054" s="19">
        <v>1287</v>
      </c>
    </row>
    <row r="1055" spans="2:9" x14ac:dyDescent="0.25">
      <c r="B1055" s="19" t="s">
        <v>132</v>
      </c>
      <c r="C1055" s="20">
        <v>7</v>
      </c>
      <c r="D1055" s="20">
        <v>16</v>
      </c>
      <c r="E1055" s="20">
        <v>1737</v>
      </c>
      <c r="F1055" s="20">
        <v>200</v>
      </c>
      <c r="G1055" s="20">
        <v>9</v>
      </c>
      <c r="H1055" s="20">
        <v>9418</v>
      </c>
      <c r="I1055" s="19">
        <v>11387</v>
      </c>
    </row>
    <row r="1056" spans="2:9" x14ac:dyDescent="0.25">
      <c r="B1056" s="19" t="s">
        <v>133</v>
      </c>
      <c r="C1056" s="20">
        <v>404</v>
      </c>
      <c r="D1056" s="20">
        <v>714</v>
      </c>
      <c r="E1056" s="20">
        <v>1227</v>
      </c>
      <c r="F1056" s="20">
        <v>1</v>
      </c>
      <c r="G1056" s="20">
        <v>2</v>
      </c>
      <c r="H1056" s="20">
        <v>4</v>
      </c>
      <c r="I1056" s="19">
        <v>2352</v>
      </c>
    </row>
    <row r="1057" spans="2:10" x14ac:dyDescent="0.25">
      <c r="B1057" s="19" t="s">
        <v>134</v>
      </c>
      <c r="C1057" s="20">
        <v>433</v>
      </c>
      <c r="D1057" s="20">
        <v>207</v>
      </c>
      <c r="E1057" s="20">
        <v>858</v>
      </c>
      <c r="F1057" s="20">
        <v>2</v>
      </c>
      <c r="G1057" s="20">
        <v>0</v>
      </c>
      <c r="H1057" s="20">
        <v>0</v>
      </c>
      <c r="I1057" s="19">
        <v>1500</v>
      </c>
    </row>
    <row r="1058" spans="2:10" x14ac:dyDescent="0.25">
      <c r="B1058" s="19" t="s">
        <v>182</v>
      </c>
      <c r="C1058" s="20">
        <v>0</v>
      </c>
      <c r="D1058" s="20">
        <v>0</v>
      </c>
      <c r="E1058" s="20">
        <v>0</v>
      </c>
      <c r="F1058" s="20">
        <v>0</v>
      </c>
      <c r="G1058" s="20">
        <v>4</v>
      </c>
      <c r="H1058" s="20">
        <v>0</v>
      </c>
      <c r="I1058" s="19">
        <v>4</v>
      </c>
    </row>
    <row r="1059" spans="2:10" x14ac:dyDescent="0.25">
      <c r="B1059" s="19" t="s">
        <v>170</v>
      </c>
      <c r="C1059" s="20">
        <v>12</v>
      </c>
      <c r="D1059" s="20">
        <v>1</v>
      </c>
      <c r="E1059" s="20">
        <v>23</v>
      </c>
      <c r="F1059" s="20">
        <v>0</v>
      </c>
      <c r="G1059" s="20">
        <v>0</v>
      </c>
      <c r="H1059" s="20">
        <v>1</v>
      </c>
      <c r="I1059" s="19">
        <v>37</v>
      </c>
    </row>
    <row r="1060" spans="2:10" x14ac:dyDescent="0.25">
      <c r="B1060" s="19"/>
      <c r="C1060" s="20"/>
      <c r="D1060" s="20"/>
      <c r="E1060" s="20"/>
      <c r="F1060" s="20"/>
      <c r="G1060" s="20"/>
      <c r="H1060" s="20"/>
      <c r="I1060" s="19"/>
    </row>
    <row r="1061" spans="2:10" x14ac:dyDescent="0.25">
      <c r="B1061" s="19"/>
      <c r="C1061" s="20"/>
      <c r="D1061" s="20"/>
      <c r="E1061" s="20"/>
      <c r="F1061" s="20"/>
      <c r="G1061" s="20"/>
      <c r="H1061" s="20"/>
      <c r="I1061" s="19"/>
    </row>
    <row r="1062" spans="2:10" x14ac:dyDescent="0.25">
      <c r="B1062" s="19"/>
      <c r="C1062" s="20"/>
      <c r="D1062" s="20"/>
      <c r="E1062" s="20"/>
      <c r="F1062" s="20"/>
      <c r="G1062" s="20"/>
      <c r="H1062" s="20"/>
      <c r="I1062" s="19"/>
    </row>
    <row r="1063" spans="2:10" x14ac:dyDescent="0.25">
      <c r="B1063" s="19"/>
      <c r="C1063" s="20"/>
      <c r="D1063" s="20"/>
      <c r="E1063" s="20"/>
      <c r="F1063" s="20"/>
      <c r="G1063" s="20"/>
      <c r="H1063" s="20"/>
      <c r="I1063" s="19"/>
    </row>
    <row r="1064" spans="2:10" x14ac:dyDescent="0.25">
      <c r="B1064" s="19"/>
      <c r="C1064" s="20"/>
      <c r="D1064" s="20"/>
      <c r="E1064" s="20"/>
      <c r="F1064" s="20"/>
      <c r="G1064" s="20"/>
      <c r="H1064" s="20"/>
      <c r="I1064" s="19"/>
    </row>
    <row r="1065" spans="2:10" x14ac:dyDescent="0.25">
      <c r="B1065" s="19" t="s">
        <v>8</v>
      </c>
      <c r="C1065" s="19">
        <f t="shared" ref="C1065:H1065" si="12">SUM(C980:C1064)</f>
        <v>4575868</v>
      </c>
      <c r="D1065" s="19">
        <f t="shared" si="12"/>
        <v>964638</v>
      </c>
      <c r="E1065" s="19">
        <f t="shared" si="12"/>
        <v>540037</v>
      </c>
      <c r="F1065" s="19">
        <f t="shared" si="12"/>
        <v>104518</v>
      </c>
      <c r="G1065" s="19">
        <f t="shared" si="12"/>
        <v>33616</v>
      </c>
      <c r="H1065" s="19">
        <f t="shared" si="12"/>
        <v>81030</v>
      </c>
      <c r="I1065" s="19">
        <f>SUM(I980:I1064)</f>
        <v>6299707</v>
      </c>
    </row>
    <row r="1066" spans="2:10" x14ac:dyDescent="0.25">
      <c r="B1066" s="26"/>
      <c r="C1066" s="27"/>
      <c r="D1066" s="27"/>
      <c r="E1066" s="27"/>
      <c r="F1066" s="27"/>
      <c r="G1066" s="27"/>
      <c r="H1066" s="27"/>
      <c r="I1066" s="27"/>
      <c r="J1066" s="28"/>
    </row>
    <row r="1067" spans="2:10" ht="15.75" thickBot="1" x14ac:dyDescent="0.3">
      <c r="B1067" s="26"/>
      <c r="C1067" s="27"/>
      <c r="D1067" s="27"/>
      <c r="E1067" s="27"/>
      <c r="F1067" s="27"/>
      <c r="G1067" s="27"/>
      <c r="H1067" s="27"/>
      <c r="I1067" s="27"/>
      <c r="J1067" s="28"/>
    </row>
    <row r="1068" spans="2:10" ht="16.5" thickBot="1" x14ac:dyDescent="0.3">
      <c r="B1068" s="48" t="s">
        <v>65</v>
      </c>
      <c r="C1068" s="49"/>
      <c r="D1068" s="49"/>
      <c r="E1068" s="49"/>
      <c r="F1068" s="49"/>
      <c r="G1068" s="49"/>
      <c r="H1068" s="50"/>
      <c r="I1068" s="61" t="str">
        <f>$I$27</f>
        <v>ACUMULAT DESEMBRE 2022</v>
      </c>
    </row>
    <row r="1069" spans="2:10" x14ac:dyDescent="0.25">
      <c r="B1069" s="17" t="s">
        <v>31</v>
      </c>
      <c r="C1069" s="18" t="s">
        <v>32</v>
      </c>
      <c r="D1069" s="18" t="s">
        <v>33</v>
      </c>
      <c r="E1069" s="18" t="s">
        <v>34</v>
      </c>
      <c r="F1069" s="18" t="s">
        <v>35</v>
      </c>
      <c r="G1069" s="18" t="s">
        <v>36</v>
      </c>
      <c r="H1069" s="18" t="s">
        <v>37</v>
      </c>
      <c r="I1069" s="18" t="s">
        <v>8</v>
      </c>
    </row>
    <row r="1070" spans="2:10" x14ac:dyDescent="0.25">
      <c r="B1070" s="19" t="s">
        <v>38</v>
      </c>
      <c r="C1070" s="20">
        <v>1742855</v>
      </c>
      <c r="D1070" s="20">
        <v>142476</v>
      </c>
      <c r="E1070" s="20">
        <v>140381</v>
      </c>
      <c r="F1070" s="20">
        <v>50526</v>
      </c>
      <c r="G1070" s="20">
        <v>20513</v>
      </c>
      <c r="H1070" s="20">
        <v>46747</v>
      </c>
      <c r="I1070" s="19">
        <v>2143498</v>
      </c>
    </row>
    <row r="1071" spans="2:10" x14ac:dyDescent="0.25">
      <c r="B1071" s="19" t="s">
        <v>39</v>
      </c>
      <c r="C1071" s="20">
        <v>733847</v>
      </c>
      <c r="D1071" s="20">
        <v>46879</v>
      </c>
      <c r="E1071" s="20">
        <v>35970</v>
      </c>
      <c r="F1071" s="20">
        <v>11707</v>
      </c>
      <c r="G1071" s="20">
        <v>3341</v>
      </c>
      <c r="H1071" s="20">
        <v>12640</v>
      </c>
      <c r="I1071" s="19">
        <v>844384</v>
      </c>
    </row>
    <row r="1072" spans="2:10" x14ac:dyDescent="0.25">
      <c r="B1072" s="19" t="s">
        <v>40</v>
      </c>
      <c r="C1072" s="20">
        <v>597657</v>
      </c>
      <c r="D1072" s="20">
        <v>227689</v>
      </c>
      <c r="E1072" s="20">
        <v>115084</v>
      </c>
      <c r="F1072" s="20">
        <v>24374</v>
      </c>
      <c r="G1072" s="20">
        <v>5557</v>
      </c>
      <c r="H1072" s="20">
        <v>12578</v>
      </c>
      <c r="I1072" s="19">
        <v>982939</v>
      </c>
    </row>
    <row r="1073" spans="2:9" x14ac:dyDescent="0.25">
      <c r="B1073" s="19" t="s">
        <v>41</v>
      </c>
      <c r="C1073" s="20">
        <v>231538</v>
      </c>
      <c r="D1073" s="20">
        <v>180914</v>
      </c>
      <c r="E1073" s="20">
        <v>113269</v>
      </c>
      <c r="F1073" s="20">
        <v>51234</v>
      </c>
      <c r="G1073" s="20">
        <v>19272</v>
      </c>
      <c r="H1073" s="20">
        <v>18609</v>
      </c>
      <c r="I1073" s="19">
        <v>614836</v>
      </c>
    </row>
    <row r="1074" spans="2:9" x14ac:dyDescent="0.25">
      <c r="B1074" s="19" t="s">
        <v>42</v>
      </c>
      <c r="C1074" s="20">
        <v>117645</v>
      </c>
      <c r="D1074" s="20">
        <v>3793</v>
      </c>
      <c r="E1074" s="20">
        <v>5253</v>
      </c>
      <c r="F1074" s="20">
        <v>2080</v>
      </c>
      <c r="G1074" s="20">
        <v>738</v>
      </c>
      <c r="H1074" s="20">
        <v>2782</v>
      </c>
      <c r="I1074" s="19">
        <v>132291</v>
      </c>
    </row>
    <row r="1075" spans="2:9" x14ac:dyDescent="0.25">
      <c r="B1075" s="19" t="s">
        <v>43</v>
      </c>
      <c r="C1075" s="20">
        <v>46306</v>
      </c>
      <c r="D1075" s="20">
        <v>6102</v>
      </c>
      <c r="E1075" s="20">
        <v>5482</v>
      </c>
      <c r="F1075" s="20">
        <v>906</v>
      </c>
      <c r="G1075" s="20">
        <v>92</v>
      </c>
      <c r="H1075" s="20">
        <v>1021</v>
      </c>
      <c r="I1075" s="19">
        <v>59909</v>
      </c>
    </row>
    <row r="1076" spans="2:9" x14ac:dyDescent="0.25">
      <c r="B1076" s="19" t="s">
        <v>90</v>
      </c>
      <c r="C1076" s="20">
        <v>110</v>
      </c>
      <c r="D1076" s="20">
        <v>339</v>
      </c>
      <c r="E1076" s="20">
        <v>113</v>
      </c>
      <c r="F1076" s="20">
        <v>253</v>
      </c>
      <c r="G1076" s="20">
        <v>1</v>
      </c>
      <c r="H1076" s="20">
        <v>24</v>
      </c>
      <c r="I1076" s="19">
        <v>840</v>
      </c>
    </row>
    <row r="1077" spans="2:9" x14ac:dyDescent="0.25">
      <c r="B1077" s="19" t="s">
        <v>91</v>
      </c>
      <c r="C1077" s="20">
        <v>245827</v>
      </c>
      <c r="D1077" s="20">
        <v>9083</v>
      </c>
      <c r="E1077" s="20">
        <v>8258</v>
      </c>
      <c r="F1077" s="20">
        <v>1872</v>
      </c>
      <c r="G1077" s="20">
        <v>2449</v>
      </c>
      <c r="H1077" s="20">
        <v>1245</v>
      </c>
      <c r="I1077" s="19">
        <v>268734</v>
      </c>
    </row>
    <row r="1078" spans="2:9" x14ac:dyDescent="0.25">
      <c r="B1078" s="19" t="s">
        <v>185</v>
      </c>
      <c r="C1078" s="20">
        <v>148171</v>
      </c>
      <c r="D1078" s="20">
        <v>2884</v>
      </c>
      <c r="E1078" s="20">
        <v>4324</v>
      </c>
      <c r="F1078" s="20">
        <v>1113</v>
      </c>
      <c r="G1078" s="20">
        <v>783</v>
      </c>
      <c r="H1078" s="20">
        <v>840</v>
      </c>
      <c r="I1078" s="19">
        <v>158115</v>
      </c>
    </row>
    <row r="1079" spans="2:9" x14ac:dyDescent="0.25">
      <c r="B1079" s="19" t="s">
        <v>93</v>
      </c>
      <c r="C1079" s="20">
        <v>71458</v>
      </c>
      <c r="D1079" s="20">
        <v>1696</v>
      </c>
      <c r="E1079" s="20">
        <v>1277</v>
      </c>
      <c r="F1079" s="20">
        <v>605</v>
      </c>
      <c r="G1079" s="20">
        <v>412</v>
      </c>
      <c r="H1079" s="20">
        <v>696</v>
      </c>
      <c r="I1079" s="19">
        <v>76144</v>
      </c>
    </row>
    <row r="1080" spans="2:9" x14ac:dyDescent="0.25">
      <c r="B1080" s="19" t="s">
        <v>94</v>
      </c>
      <c r="C1080" s="20">
        <v>70628</v>
      </c>
      <c r="D1080" s="20">
        <v>1260</v>
      </c>
      <c r="E1080" s="20">
        <v>2427</v>
      </c>
      <c r="F1080" s="20">
        <v>1478</v>
      </c>
      <c r="G1080" s="20">
        <v>174</v>
      </c>
      <c r="H1080" s="20">
        <v>370</v>
      </c>
      <c r="I1080" s="19">
        <v>76337</v>
      </c>
    </row>
    <row r="1081" spans="2:9" x14ac:dyDescent="0.25">
      <c r="B1081" s="19" t="s">
        <v>176</v>
      </c>
      <c r="C1081" s="20">
        <v>5349</v>
      </c>
      <c r="D1081" s="20">
        <v>151</v>
      </c>
      <c r="E1081" s="20">
        <v>100</v>
      </c>
      <c r="F1081" s="20">
        <v>13</v>
      </c>
      <c r="G1081" s="20">
        <v>2</v>
      </c>
      <c r="H1081" s="20">
        <v>14</v>
      </c>
      <c r="I1081" s="19">
        <v>5629</v>
      </c>
    </row>
    <row r="1082" spans="2:9" x14ac:dyDescent="0.25">
      <c r="B1082" s="19" t="s">
        <v>44</v>
      </c>
      <c r="C1082" s="20">
        <v>30067</v>
      </c>
      <c r="D1082" s="20">
        <v>7690</v>
      </c>
      <c r="E1082" s="20">
        <v>1589</v>
      </c>
      <c r="F1082" s="20">
        <v>172</v>
      </c>
      <c r="G1082" s="20">
        <v>144</v>
      </c>
      <c r="H1082" s="20">
        <v>254</v>
      </c>
      <c r="I1082" s="19">
        <v>39916</v>
      </c>
    </row>
    <row r="1083" spans="2:9" x14ac:dyDescent="0.25">
      <c r="B1083" s="19" t="s">
        <v>45</v>
      </c>
      <c r="C1083" s="20">
        <v>67411</v>
      </c>
      <c r="D1083" s="20">
        <v>18544</v>
      </c>
      <c r="E1083" s="20">
        <v>5093</v>
      </c>
      <c r="F1083" s="20">
        <v>347</v>
      </c>
      <c r="G1083" s="20">
        <v>180</v>
      </c>
      <c r="H1083" s="20">
        <v>1074</v>
      </c>
      <c r="I1083" s="19">
        <v>92649</v>
      </c>
    </row>
    <row r="1084" spans="2:9" x14ac:dyDescent="0.25">
      <c r="B1084" s="19" t="s">
        <v>46</v>
      </c>
      <c r="C1084" s="20">
        <v>7560</v>
      </c>
      <c r="D1084" s="20">
        <v>23001</v>
      </c>
      <c r="E1084" s="20">
        <v>13100</v>
      </c>
      <c r="F1084" s="20">
        <v>1647</v>
      </c>
      <c r="G1084" s="20">
        <v>371</v>
      </c>
      <c r="H1084" s="20">
        <v>103</v>
      </c>
      <c r="I1084" s="19">
        <v>45782</v>
      </c>
    </row>
    <row r="1085" spans="2:9" x14ac:dyDescent="0.25">
      <c r="B1085" s="19" t="s">
        <v>47</v>
      </c>
      <c r="C1085" s="20">
        <v>58832</v>
      </c>
      <c r="D1085" s="20">
        <v>48020</v>
      </c>
      <c r="E1085" s="20">
        <v>25702</v>
      </c>
      <c r="F1085" s="20">
        <v>1317</v>
      </c>
      <c r="G1085" s="20">
        <v>216</v>
      </c>
      <c r="H1085" s="20">
        <v>276</v>
      </c>
      <c r="I1085" s="19">
        <v>134363</v>
      </c>
    </row>
    <row r="1086" spans="2:9" x14ac:dyDescent="0.25">
      <c r="B1086" s="19" t="s">
        <v>96</v>
      </c>
      <c r="C1086" s="20">
        <v>45788</v>
      </c>
      <c r="D1086" s="20">
        <v>64073</v>
      </c>
      <c r="E1086" s="20">
        <v>1461</v>
      </c>
      <c r="F1086" s="20">
        <v>1094</v>
      </c>
      <c r="G1086" s="20">
        <v>340</v>
      </c>
      <c r="H1086" s="20">
        <v>703</v>
      </c>
      <c r="I1086" s="19">
        <v>113459</v>
      </c>
    </row>
    <row r="1087" spans="2:9" x14ac:dyDescent="0.25">
      <c r="B1087" s="19" t="s">
        <v>155</v>
      </c>
      <c r="C1087" s="20">
        <v>930</v>
      </c>
      <c r="D1087" s="20">
        <v>303</v>
      </c>
      <c r="E1087" s="20">
        <v>1</v>
      </c>
      <c r="F1087" s="20">
        <v>14</v>
      </c>
      <c r="G1087" s="20">
        <v>0</v>
      </c>
      <c r="H1087" s="20">
        <v>878</v>
      </c>
      <c r="I1087" s="19">
        <v>2126</v>
      </c>
    </row>
    <row r="1088" spans="2:9" x14ac:dyDescent="0.25">
      <c r="B1088" s="19" t="s">
        <v>83</v>
      </c>
      <c r="C1088" s="20">
        <v>6176</v>
      </c>
      <c r="D1088" s="20">
        <v>16996</v>
      </c>
      <c r="E1088" s="20">
        <v>802</v>
      </c>
      <c r="F1088" s="20">
        <v>86</v>
      </c>
      <c r="G1088" s="20">
        <v>1</v>
      </c>
      <c r="H1088" s="20">
        <v>14</v>
      </c>
      <c r="I1088" s="19">
        <v>24075</v>
      </c>
    </row>
    <row r="1089" spans="2:9" x14ac:dyDescent="0.25">
      <c r="B1089" s="19" t="s">
        <v>135</v>
      </c>
      <c r="C1089" s="20">
        <v>717</v>
      </c>
      <c r="D1089" s="20">
        <v>1010</v>
      </c>
      <c r="E1089" s="20">
        <v>1</v>
      </c>
      <c r="F1089" s="20">
        <v>0</v>
      </c>
      <c r="G1089" s="20">
        <v>3</v>
      </c>
      <c r="H1089" s="20">
        <v>114</v>
      </c>
      <c r="I1089" s="19">
        <v>1845</v>
      </c>
    </row>
    <row r="1090" spans="2:9" x14ac:dyDescent="0.25">
      <c r="B1090" s="19" t="s">
        <v>97</v>
      </c>
      <c r="C1090" s="20">
        <v>8136</v>
      </c>
      <c r="D1090" s="20">
        <v>2047</v>
      </c>
      <c r="E1090" s="20">
        <v>880</v>
      </c>
      <c r="F1090" s="20">
        <v>721</v>
      </c>
      <c r="G1090" s="20">
        <v>1464</v>
      </c>
      <c r="H1090" s="20">
        <v>4433</v>
      </c>
      <c r="I1090" s="19">
        <v>17681</v>
      </c>
    </row>
    <row r="1091" spans="2:9" x14ac:dyDescent="0.25">
      <c r="B1091" s="19" t="s">
        <v>70</v>
      </c>
      <c r="C1091" s="20">
        <v>1213</v>
      </c>
      <c r="D1091" s="20">
        <v>808</v>
      </c>
      <c r="E1091" s="20">
        <v>0</v>
      </c>
      <c r="F1091" s="20">
        <v>0</v>
      </c>
      <c r="G1091" s="20">
        <v>0</v>
      </c>
      <c r="H1091" s="20">
        <v>528</v>
      </c>
      <c r="I1091" s="19">
        <v>2549</v>
      </c>
    </row>
    <row r="1092" spans="2:9" x14ac:dyDescent="0.25">
      <c r="B1092" s="19" t="s">
        <v>98</v>
      </c>
      <c r="C1092" s="20">
        <v>25</v>
      </c>
      <c r="D1092" s="20">
        <v>1173</v>
      </c>
      <c r="E1092" s="20">
        <v>178</v>
      </c>
      <c r="F1092" s="20">
        <v>99</v>
      </c>
      <c r="G1092" s="20">
        <v>564</v>
      </c>
      <c r="H1092" s="20">
        <v>329</v>
      </c>
      <c r="I1092" s="19">
        <v>2368</v>
      </c>
    </row>
    <row r="1093" spans="2:9" x14ac:dyDescent="0.25">
      <c r="B1093" s="19" t="s">
        <v>177</v>
      </c>
      <c r="C1093" s="20">
        <v>2613</v>
      </c>
      <c r="D1093" s="20">
        <v>980</v>
      </c>
      <c r="E1093" s="20">
        <v>110</v>
      </c>
      <c r="F1093" s="20">
        <v>5</v>
      </c>
      <c r="G1093" s="20">
        <v>0</v>
      </c>
      <c r="H1093" s="20">
        <v>1</v>
      </c>
      <c r="I1093" s="19">
        <v>3709</v>
      </c>
    </row>
    <row r="1094" spans="2:9" x14ac:dyDescent="0.25">
      <c r="B1094" s="19" t="s">
        <v>99</v>
      </c>
      <c r="C1094" s="20">
        <v>3984</v>
      </c>
      <c r="D1094" s="20">
        <v>2304</v>
      </c>
      <c r="E1094" s="20">
        <v>122</v>
      </c>
      <c r="F1094" s="20">
        <v>102</v>
      </c>
      <c r="G1094" s="20">
        <v>1685</v>
      </c>
      <c r="H1094" s="20">
        <v>2658</v>
      </c>
      <c r="I1094" s="19">
        <v>10855</v>
      </c>
    </row>
    <row r="1095" spans="2:9" x14ac:dyDescent="0.25">
      <c r="B1095" s="19" t="s">
        <v>100</v>
      </c>
      <c r="C1095" s="20">
        <v>9794</v>
      </c>
      <c r="D1095" s="20">
        <v>944</v>
      </c>
      <c r="E1095" s="20">
        <v>37</v>
      </c>
      <c r="F1095" s="20">
        <v>17</v>
      </c>
      <c r="G1095" s="20">
        <v>88</v>
      </c>
      <c r="H1095" s="20">
        <v>13</v>
      </c>
      <c r="I1095" s="19">
        <v>10893</v>
      </c>
    </row>
    <row r="1096" spans="2:9" x14ac:dyDescent="0.25">
      <c r="B1096" s="19" t="s">
        <v>137</v>
      </c>
      <c r="C1096" s="20">
        <v>683</v>
      </c>
      <c r="D1096" s="20">
        <v>786</v>
      </c>
      <c r="E1096" s="20">
        <v>6</v>
      </c>
      <c r="F1096" s="20">
        <v>18</v>
      </c>
      <c r="G1096" s="20">
        <v>13</v>
      </c>
      <c r="H1096" s="20">
        <v>0</v>
      </c>
      <c r="I1096" s="19">
        <v>1506</v>
      </c>
    </row>
    <row r="1097" spans="2:9" x14ac:dyDescent="0.25">
      <c r="B1097" s="19" t="s">
        <v>101</v>
      </c>
      <c r="C1097" s="20">
        <v>2468</v>
      </c>
      <c r="D1097" s="20">
        <v>2401</v>
      </c>
      <c r="E1097" s="20">
        <v>1270</v>
      </c>
      <c r="F1097" s="20">
        <v>3019</v>
      </c>
      <c r="G1097" s="20">
        <v>1379</v>
      </c>
      <c r="H1097" s="20">
        <v>198</v>
      </c>
      <c r="I1097" s="19">
        <v>10735</v>
      </c>
    </row>
    <row r="1098" spans="2:9" x14ac:dyDescent="0.25">
      <c r="B1098" s="19" t="s">
        <v>102</v>
      </c>
      <c r="C1098" s="20">
        <v>13023</v>
      </c>
      <c r="D1098" s="20">
        <v>711</v>
      </c>
      <c r="E1098" s="20">
        <v>773</v>
      </c>
      <c r="F1098" s="20">
        <v>62</v>
      </c>
      <c r="G1098" s="20">
        <v>7</v>
      </c>
      <c r="H1098" s="20">
        <v>35</v>
      </c>
      <c r="I1098" s="19">
        <v>14611</v>
      </c>
    </row>
    <row r="1099" spans="2:9" x14ac:dyDescent="0.25">
      <c r="B1099" s="19" t="s">
        <v>48</v>
      </c>
      <c r="C1099" s="20">
        <v>141</v>
      </c>
      <c r="D1099" s="20">
        <v>0</v>
      </c>
      <c r="E1099" s="20">
        <v>0</v>
      </c>
      <c r="F1099" s="20">
        <v>334</v>
      </c>
      <c r="G1099" s="20">
        <v>0</v>
      </c>
      <c r="H1099" s="20">
        <v>0</v>
      </c>
      <c r="I1099" s="19">
        <v>475</v>
      </c>
    </row>
    <row r="1100" spans="2:9" x14ac:dyDescent="0.25">
      <c r="B1100" s="19" t="s">
        <v>103</v>
      </c>
      <c r="C1100" s="20">
        <v>4471</v>
      </c>
      <c r="D1100" s="20">
        <v>4743</v>
      </c>
      <c r="E1100" s="20">
        <v>5691</v>
      </c>
      <c r="F1100" s="20">
        <v>2815</v>
      </c>
      <c r="G1100" s="20">
        <v>355</v>
      </c>
      <c r="H1100" s="20">
        <v>167</v>
      </c>
      <c r="I1100" s="19">
        <v>18242</v>
      </c>
    </row>
    <row r="1101" spans="2:9" x14ac:dyDescent="0.25">
      <c r="B1101" s="19" t="s">
        <v>104</v>
      </c>
      <c r="C1101" s="20">
        <v>823</v>
      </c>
      <c r="D1101" s="20">
        <v>3002</v>
      </c>
      <c r="E1101" s="20">
        <v>10338</v>
      </c>
      <c r="F1101" s="20">
        <v>9381</v>
      </c>
      <c r="G1101" s="20">
        <v>527</v>
      </c>
      <c r="H1101" s="20">
        <v>360</v>
      </c>
      <c r="I1101" s="19">
        <v>24431</v>
      </c>
    </row>
    <row r="1102" spans="2:9" x14ac:dyDescent="0.25">
      <c r="B1102" s="19" t="s">
        <v>105</v>
      </c>
      <c r="C1102" s="20">
        <v>2575</v>
      </c>
      <c r="D1102" s="20">
        <v>26992</v>
      </c>
      <c r="E1102" s="20">
        <v>31077</v>
      </c>
      <c r="F1102" s="20">
        <v>10215</v>
      </c>
      <c r="G1102" s="20">
        <v>249</v>
      </c>
      <c r="H1102" s="20">
        <v>322</v>
      </c>
      <c r="I1102" s="19">
        <v>71430</v>
      </c>
    </row>
    <row r="1103" spans="2:9" x14ac:dyDescent="0.25">
      <c r="B1103" s="19" t="s">
        <v>106</v>
      </c>
      <c r="C1103" s="20">
        <v>3555</v>
      </c>
      <c r="D1103" s="20">
        <v>6852</v>
      </c>
      <c r="E1103" s="20">
        <v>2701</v>
      </c>
      <c r="F1103" s="20">
        <v>1560</v>
      </c>
      <c r="G1103" s="20">
        <v>29</v>
      </c>
      <c r="H1103" s="20">
        <v>34</v>
      </c>
      <c r="I1103" s="19">
        <v>14731</v>
      </c>
    </row>
    <row r="1104" spans="2:9" x14ac:dyDescent="0.25">
      <c r="B1104" s="19" t="s">
        <v>107</v>
      </c>
      <c r="C1104" s="20">
        <v>3963</v>
      </c>
      <c r="D1104" s="20">
        <v>30202</v>
      </c>
      <c r="E1104" s="20">
        <v>11301</v>
      </c>
      <c r="F1104" s="20">
        <v>3802</v>
      </c>
      <c r="G1104" s="20">
        <v>1115</v>
      </c>
      <c r="H1104" s="20">
        <v>89</v>
      </c>
      <c r="I1104" s="19">
        <v>50472</v>
      </c>
    </row>
    <row r="1105" spans="2:9" x14ac:dyDescent="0.25">
      <c r="B1105" s="19" t="s">
        <v>49</v>
      </c>
      <c r="C1105" s="20">
        <v>794</v>
      </c>
      <c r="D1105" s="20">
        <v>4443</v>
      </c>
      <c r="E1105" s="20">
        <v>71</v>
      </c>
      <c r="F1105" s="20">
        <v>29</v>
      </c>
      <c r="G1105" s="20">
        <v>139</v>
      </c>
      <c r="H1105" s="20">
        <v>1783</v>
      </c>
      <c r="I1105" s="19">
        <v>7259</v>
      </c>
    </row>
    <row r="1106" spans="2:9" x14ac:dyDescent="0.25">
      <c r="B1106" s="19" t="s">
        <v>50</v>
      </c>
      <c r="C1106" s="20">
        <v>2661</v>
      </c>
      <c r="D1106" s="20">
        <v>4116</v>
      </c>
      <c r="E1106" s="20">
        <v>9220</v>
      </c>
      <c r="F1106" s="20">
        <v>13002</v>
      </c>
      <c r="G1106" s="20">
        <v>417</v>
      </c>
      <c r="H1106" s="20">
        <v>12287</v>
      </c>
      <c r="I1106" s="19">
        <v>41703</v>
      </c>
    </row>
    <row r="1107" spans="2:9" x14ac:dyDescent="0.25">
      <c r="B1107" s="19" t="s">
        <v>108</v>
      </c>
      <c r="C1107" s="20">
        <v>415</v>
      </c>
      <c r="D1107" s="20">
        <v>1438</v>
      </c>
      <c r="E1107" s="20">
        <v>3651</v>
      </c>
      <c r="F1107" s="20">
        <v>1436</v>
      </c>
      <c r="G1107" s="20">
        <v>73</v>
      </c>
      <c r="H1107" s="20">
        <v>12</v>
      </c>
      <c r="I1107" s="19">
        <v>7025</v>
      </c>
    </row>
    <row r="1108" spans="2:9" x14ac:dyDescent="0.25">
      <c r="B1108" s="19" t="s">
        <v>109</v>
      </c>
      <c r="C1108" s="20">
        <v>1354</v>
      </c>
      <c r="D1108" s="20">
        <v>27433</v>
      </c>
      <c r="E1108" s="20">
        <v>2229</v>
      </c>
      <c r="F1108" s="20">
        <v>143</v>
      </c>
      <c r="G1108" s="20">
        <v>36</v>
      </c>
      <c r="H1108" s="20">
        <v>119</v>
      </c>
      <c r="I1108" s="19">
        <v>31314</v>
      </c>
    </row>
    <row r="1109" spans="2:9" x14ac:dyDescent="0.25">
      <c r="B1109" s="19" t="s">
        <v>156</v>
      </c>
      <c r="C1109" s="20">
        <v>3</v>
      </c>
      <c r="D1109" s="20">
        <v>0</v>
      </c>
      <c r="E1109" s="20">
        <v>0</v>
      </c>
      <c r="F1109" s="20">
        <v>0</v>
      </c>
      <c r="G1109" s="20">
        <v>2</v>
      </c>
      <c r="H1109" s="20">
        <v>0</v>
      </c>
      <c r="I1109" s="19">
        <v>5</v>
      </c>
    </row>
    <row r="1110" spans="2:9" x14ac:dyDescent="0.25">
      <c r="B1110" s="19" t="s">
        <v>76</v>
      </c>
      <c r="C1110" s="20">
        <v>84</v>
      </c>
      <c r="D1110" s="20">
        <v>1</v>
      </c>
      <c r="E1110" s="20">
        <v>0</v>
      </c>
      <c r="F1110" s="20">
        <v>0</v>
      </c>
      <c r="G1110" s="20">
        <v>0</v>
      </c>
      <c r="H1110" s="20">
        <v>17</v>
      </c>
      <c r="I1110" s="19">
        <v>102</v>
      </c>
    </row>
    <row r="1111" spans="2:9" x14ac:dyDescent="0.25">
      <c r="B1111" s="19" t="s">
        <v>178</v>
      </c>
      <c r="C1111" s="20">
        <v>4593</v>
      </c>
      <c r="D1111" s="20">
        <v>4483</v>
      </c>
      <c r="E1111" s="20">
        <v>4209</v>
      </c>
      <c r="F1111" s="20">
        <v>262</v>
      </c>
      <c r="G1111" s="20">
        <v>17</v>
      </c>
      <c r="H1111" s="20">
        <v>47</v>
      </c>
      <c r="I1111" s="19">
        <v>13611</v>
      </c>
    </row>
    <row r="1112" spans="2:9" x14ac:dyDescent="0.25">
      <c r="B1112" s="19" t="s">
        <v>74</v>
      </c>
      <c r="C1112" s="20">
        <v>252</v>
      </c>
      <c r="D1112" s="20">
        <v>1437</v>
      </c>
      <c r="E1112" s="20">
        <v>12</v>
      </c>
      <c r="F1112" s="20">
        <v>2</v>
      </c>
      <c r="G1112" s="20">
        <v>3</v>
      </c>
      <c r="H1112" s="20">
        <v>2</v>
      </c>
      <c r="I1112" s="19">
        <v>1708</v>
      </c>
    </row>
    <row r="1113" spans="2:9" x14ac:dyDescent="0.25">
      <c r="B1113" s="19" t="s">
        <v>112</v>
      </c>
      <c r="C1113" s="20">
        <v>2091</v>
      </c>
      <c r="D1113" s="20">
        <v>8780</v>
      </c>
      <c r="E1113" s="20">
        <v>834</v>
      </c>
      <c r="F1113" s="20">
        <v>363</v>
      </c>
      <c r="G1113" s="20">
        <v>132</v>
      </c>
      <c r="H1113" s="20">
        <v>13562</v>
      </c>
      <c r="I1113" s="19">
        <v>25762</v>
      </c>
    </row>
    <row r="1114" spans="2:9" x14ac:dyDescent="0.25">
      <c r="B1114" s="19" t="s">
        <v>180</v>
      </c>
      <c r="C1114" s="20">
        <v>0</v>
      </c>
      <c r="D1114" s="20">
        <v>4</v>
      </c>
      <c r="E1114" s="20">
        <v>18</v>
      </c>
      <c r="F1114" s="20">
        <v>19</v>
      </c>
      <c r="G1114" s="20">
        <v>0</v>
      </c>
      <c r="H1114" s="20">
        <v>0</v>
      </c>
      <c r="I1114" s="19">
        <v>41</v>
      </c>
    </row>
    <row r="1115" spans="2:9" x14ac:dyDescent="0.25">
      <c r="B1115" s="19" t="s">
        <v>140</v>
      </c>
      <c r="C1115" s="20">
        <v>8</v>
      </c>
      <c r="D1115" s="20">
        <v>1573</v>
      </c>
      <c r="E1115" s="20">
        <v>77</v>
      </c>
      <c r="F1115" s="20">
        <v>3</v>
      </c>
      <c r="G1115" s="20">
        <v>0</v>
      </c>
      <c r="H1115" s="20">
        <v>4</v>
      </c>
      <c r="I1115" s="19">
        <v>1665</v>
      </c>
    </row>
    <row r="1116" spans="2:9" x14ac:dyDescent="0.25">
      <c r="B1116" s="19" t="s">
        <v>179</v>
      </c>
      <c r="C1116" s="20">
        <v>6866</v>
      </c>
      <c r="D1116" s="20">
        <v>941</v>
      </c>
      <c r="E1116" s="20">
        <v>185</v>
      </c>
      <c r="F1116" s="20">
        <v>1</v>
      </c>
      <c r="G1116" s="20">
        <v>0</v>
      </c>
      <c r="H1116" s="20">
        <v>7</v>
      </c>
      <c r="I1116" s="19">
        <v>8000</v>
      </c>
    </row>
    <row r="1117" spans="2:9" x14ac:dyDescent="0.25">
      <c r="B1117" s="19" t="s">
        <v>84</v>
      </c>
      <c r="C1117" s="20">
        <v>13913</v>
      </c>
      <c r="D1117" s="20">
        <v>11212</v>
      </c>
      <c r="E1117" s="20">
        <v>20007</v>
      </c>
      <c r="F1117" s="20">
        <v>4704</v>
      </c>
      <c r="G1117" s="20">
        <v>378</v>
      </c>
      <c r="H1117" s="20">
        <v>37</v>
      </c>
      <c r="I1117" s="19">
        <v>50251</v>
      </c>
    </row>
    <row r="1118" spans="2:9" x14ac:dyDescent="0.25">
      <c r="B1118" s="19" t="s">
        <v>114</v>
      </c>
      <c r="C1118" s="20">
        <v>3635</v>
      </c>
      <c r="D1118" s="20">
        <v>2332</v>
      </c>
      <c r="E1118" s="20">
        <v>1930</v>
      </c>
      <c r="F1118" s="20">
        <v>370</v>
      </c>
      <c r="G1118" s="20">
        <v>424</v>
      </c>
      <c r="H1118" s="20">
        <v>1256</v>
      </c>
      <c r="I1118" s="19">
        <v>9947</v>
      </c>
    </row>
    <row r="1119" spans="2:9" x14ac:dyDescent="0.25">
      <c r="B1119" s="19" t="s">
        <v>115</v>
      </c>
      <c r="C1119" s="20">
        <v>2803</v>
      </c>
      <c r="D1119" s="20">
        <v>21505</v>
      </c>
      <c r="E1119" s="20">
        <v>2040</v>
      </c>
      <c r="F1119" s="20">
        <v>161</v>
      </c>
      <c r="G1119" s="20">
        <v>26</v>
      </c>
      <c r="H1119" s="20">
        <v>103</v>
      </c>
      <c r="I1119" s="19">
        <v>26638</v>
      </c>
    </row>
    <row r="1120" spans="2:9" x14ac:dyDescent="0.25">
      <c r="B1120" s="19" t="s">
        <v>116</v>
      </c>
      <c r="C1120" s="20">
        <v>3980</v>
      </c>
      <c r="D1120" s="20">
        <v>3075</v>
      </c>
      <c r="E1120" s="20">
        <v>5891</v>
      </c>
      <c r="F1120" s="20">
        <v>142</v>
      </c>
      <c r="G1120" s="20">
        <v>4</v>
      </c>
      <c r="H1120" s="20">
        <v>17</v>
      </c>
      <c r="I1120" s="19">
        <v>13109</v>
      </c>
    </row>
    <row r="1121" spans="2:9" x14ac:dyDescent="0.25">
      <c r="B1121" s="19" t="s">
        <v>117</v>
      </c>
      <c r="C1121" s="20">
        <v>8</v>
      </c>
      <c r="D1121" s="20">
        <v>251</v>
      </c>
      <c r="E1121" s="20">
        <v>317</v>
      </c>
      <c r="F1121" s="20">
        <v>6</v>
      </c>
      <c r="G1121" s="20">
        <v>17</v>
      </c>
      <c r="H1121" s="20">
        <v>6</v>
      </c>
      <c r="I1121" s="19">
        <v>605</v>
      </c>
    </row>
    <row r="1122" spans="2:9" x14ac:dyDescent="0.25">
      <c r="B1122" s="19" t="s">
        <v>187</v>
      </c>
      <c r="C1122" s="20">
        <v>4313</v>
      </c>
      <c r="D1122" s="20">
        <v>202</v>
      </c>
      <c r="E1122" s="20">
        <v>20</v>
      </c>
      <c r="F1122" s="20">
        <v>2</v>
      </c>
      <c r="G1122" s="20">
        <v>0</v>
      </c>
      <c r="H1122" s="20">
        <v>6</v>
      </c>
      <c r="I1122" s="19">
        <v>4543</v>
      </c>
    </row>
    <row r="1123" spans="2:9" x14ac:dyDescent="0.25">
      <c r="B1123" s="19" t="s">
        <v>119</v>
      </c>
      <c r="C1123" s="20">
        <v>8003</v>
      </c>
      <c r="D1123" s="20">
        <v>529</v>
      </c>
      <c r="E1123" s="20">
        <v>316</v>
      </c>
      <c r="F1123" s="20">
        <v>105</v>
      </c>
      <c r="G1123" s="20">
        <v>54</v>
      </c>
      <c r="H1123" s="20">
        <v>193</v>
      </c>
      <c r="I1123" s="19">
        <v>9200</v>
      </c>
    </row>
    <row r="1124" spans="2:9" x14ac:dyDescent="0.25">
      <c r="B1124" s="19" t="s">
        <v>120</v>
      </c>
      <c r="C1124" s="20">
        <v>7268</v>
      </c>
      <c r="D1124" s="20">
        <v>945</v>
      </c>
      <c r="E1124" s="20">
        <v>72</v>
      </c>
      <c r="F1124" s="20">
        <v>16</v>
      </c>
      <c r="G1124" s="20">
        <v>0</v>
      </c>
      <c r="H1124" s="20">
        <v>32</v>
      </c>
      <c r="I1124" s="19">
        <v>8333</v>
      </c>
    </row>
    <row r="1125" spans="2:9" x14ac:dyDescent="0.25">
      <c r="B1125" s="19" t="s">
        <v>121</v>
      </c>
      <c r="C1125" s="20">
        <v>4393</v>
      </c>
      <c r="D1125" s="20">
        <v>1034</v>
      </c>
      <c r="E1125" s="20">
        <v>326</v>
      </c>
      <c r="F1125" s="20">
        <v>67</v>
      </c>
      <c r="G1125" s="20">
        <v>0</v>
      </c>
      <c r="H1125" s="20">
        <v>0</v>
      </c>
      <c r="I1125" s="19">
        <v>5820</v>
      </c>
    </row>
    <row r="1126" spans="2:9" x14ac:dyDescent="0.25">
      <c r="B1126" s="19" t="s">
        <v>141</v>
      </c>
      <c r="C1126" s="20">
        <v>2249</v>
      </c>
      <c r="D1126" s="20">
        <v>3</v>
      </c>
      <c r="E1126" s="20">
        <v>0</v>
      </c>
      <c r="F1126" s="20">
        <v>2</v>
      </c>
      <c r="G1126" s="20">
        <v>0</v>
      </c>
      <c r="H1126" s="20">
        <v>0</v>
      </c>
      <c r="I1126" s="19">
        <v>2254</v>
      </c>
    </row>
    <row r="1127" spans="2:9" x14ac:dyDescent="0.25">
      <c r="B1127" s="19" t="s">
        <v>142</v>
      </c>
      <c r="C1127" s="20">
        <v>69</v>
      </c>
      <c r="D1127" s="20">
        <v>319</v>
      </c>
      <c r="E1127" s="20">
        <v>0</v>
      </c>
      <c r="F1127" s="20">
        <v>0</v>
      </c>
      <c r="G1127" s="20">
        <v>0</v>
      </c>
      <c r="H1127" s="20">
        <v>0</v>
      </c>
      <c r="I1127" s="19">
        <v>388</v>
      </c>
    </row>
    <row r="1128" spans="2:9" x14ac:dyDescent="0.25">
      <c r="B1128" s="19" t="s">
        <v>171</v>
      </c>
      <c r="C1128" s="20">
        <v>84</v>
      </c>
      <c r="D1128" s="20">
        <v>26</v>
      </c>
      <c r="E1128" s="20">
        <v>0</v>
      </c>
      <c r="F1128" s="20">
        <v>0</v>
      </c>
      <c r="G1128" s="20">
        <v>0</v>
      </c>
      <c r="H1128" s="20">
        <v>0</v>
      </c>
      <c r="I1128" s="19">
        <v>110</v>
      </c>
    </row>
    <row r="1129" spans="2:9" x14ac:dyDescent="0.25">
      <c r="B1129" s="19" t="s">
        <v>122</v>
      </c>
      <c r="C1129" s="20">
        <v>3843</v>
      </c>
      <c r="D1129" s="20">
        <v>407</v>
      </c>
      <c r="E1129" s="20">
        <v>1839</v>
      </c>
      <c r="F1129" s="20">
        <v>814</v>
      </c>
      <c r="G1129" s="20">
        <v>24</v>
      </c>
      <c r="H1129" s="20">
        <v>2233</v>
      </c>
      <c r="I1129" s="19">
        <v>9160</v>
      </c>
    </row>
    <row r="1130" spans="2:9" x14ac:dyDescent="0.25">
      <c r="B1130" s="19" t="s">
        <v>123</v>
      </c>
      <c r="C1130" s="20">
        <v>3655</v>
      </c>
      <c r="D1130" s="20">
        <v>1977</v>
      </c>
      <c r="E1130" s="20">
        <v>1780</v>
      </c>
      <c r="F1130" s="20">
        <v>1780</v>
      </c>
      <c r="G1130" s="20">
        <v>11</v>
      </c>
      <c r="H1130" s="20">
        <v>754</v>
      </c>
      <c r="I1130" s="19">
        <v>9957</v>
      </c>
    </row>
    <row r="1131" spans="2:9" x14ac:dyDescent="0.25">
      <c r="B1131" s="19" t="s">
        <v>144</v>
      </c>
      <c r="C1131" s="20">
        <v>2820</v>
      </c>
      <c r="D1131" s="20">
        <v>1360</v>
      </c>
      <c r="E1131" s="20">
        <v>9</v>
      </c>
      <c r="F1131" s="20">
        <v>4</v>
      </c>
      <c r="G1131" s="20">
        <v>26</v>
      </c>
      <c r="H1131" s="20">
        <v>6</v>
      </c>
      <c r="I1131" s="19">
        <v>4225</v>
      </c>
    </row>
    <row r="1132" spans="2:9" x14ac:dyDescent="0.25">
      <c r="B1132" s="19" t="s">
        <v>124</v>
      </c>
      <c r="C1132" s="20">
        <v>2</v>
      </c>
      <c r="D1132" s="20">
        <v>286</v>
      </c>
      <c r="E1132" s="20">
        <v>43</v>
      </c>
      <c r="F1132" s="20">
        <v>3</v>
      </c>
      <c r="G1132" s="20">
        <v>0</v>
      </c>
      <c r="H1132" s="20">
        <v>0</v>
      </c>
      <c r="I1132" s="19">
        <v>334</v>
      </c>
    </row>
    <row r="1133" spans="2:9" x14ac:dyDescent="0.25">
      <c r="B1133" s="19" t="s">
        <v>146</v>
      </c>
      <c r="C1133" s="20">
        <v>3</v>
      </c>
      <c r="D1133" s="20">
        <v>0</v>
      </c>
      <c r="E1133" s="20">
        <v>0</v>
      </c>
      <c r="F1133" s="20">
        <v>0</v>
      </c>
      <c r="G1133" s="20">
        <v>0</v>
      </c>
      <c r="H1133" s="20">
        <v>0</v>
      </c>
      <c r="I1133" s="19">
        <v>3</v>
      </c>
    </row>
    <row r="1134" spans="2:9" x14ac:dyDescent="0.25">
      <c r="B1134" s="19" t="s">
        <v>147</v>
      </c>
      <c r="C1134" s="20">
        <v>3727</v>
      </c>
      <c r="D1134" s="20">
        <v>530</v>
      </c>
      <c r="E1134" s="20">
        <v>67</v>
      </c>
      <c r="F1134" s="20">
        <v>3</v>
      </c>
      <c r="G1134" s="20">
        <v>0</v>
      </c>
      <c r="H1134" s="20">
        <v>13</v>
      </c>
      <c r="I1134" s="19">
        <v>4340</v>
      </c>
    </row>
    <row r="1135" spans="2:9" x14ac:dyDescent="0.25">
      <c r="B1135" s="19" t="s">
        <v>181</v>
      </c>
      <c r="C1135" s="20">
        <v>59</v>
      </c>
      <c r="D1135" s="20">
        <v>0</v>
      </c>
      <c r="E1135" s="20">
        <v>1</v>
      </c>
      <c r="F1135" s="20">
        <v>0</v>
      </c>
      <c r="G1135" s="20">
        <v>1</v>
      </c>
      <c r="H1135" s="20">
        <v>0</v>
      </c>
      <c r="I1135" s="19">
        <v>61</v>
      </c>
    </row>
    <row r="1136" spans="2:9" x14ac:dyDescent="0.25">
      <c r="B1136" s="19" t="s">
        <v>126</v>
      </c>
      <c r="C1136" s="20">
        <v>2</v>
      </c>
      <c r="D1136" s="20">
        <v>0</v>
      </c>
      <c r="E1136" s="20">
        <v>0</v>
      </c>
      <c r="F1136" s="20">
        <v>1</v>
      </c>
      <c r="G1136" s="20">
        <v>0</v>
      </c>
      <c r="H1136" s="20">
        <v>0</v>
      </c>
      <c r="I1136" s="19">
        <v>3</v>
      </c>
    </row>
    <row r="1137" spans="2:9" x14ac:dyDescent="0.25">
      <c r="B1137" s="19" t="s">
        <v>186</v>
      </c>
      <c r="C1137" s="20">
        <v>50</v>
      </c>
      <c r="D1137" s="20">
        <v>1</v>
      </c>
      <c r="E1137" s="20">
        <v>5</v>
      </c>
      <c r="F1137" s="20">
        <v>0</v>
      </c>
      <c r="G1137" s="20">
        <v>0</v>
      </c>
      <c r="H1137" s="20">
        <v>2</v>
      </c>
      <c r="I1137" s="19">
        <v>58</v>
      </c>
    </row>
    <row r="1138" spans="2:9" x14ac:dyDescent="0.25">
      <c r="B1138" s="19" t="s">
        <v>128</v>
      </c>
      <c r="C1138" s="20">
        <v>69</v>
      </c>
      <c r="D1138" s="20">
        <v>277</v>
      </c>
      <c r="E1138" s="20">
        <v>246</v>
      </c>
      <c r="F1138" s="20">
        <v>465</v>
      </c>
      <c r="G1138" s="20">
        <v>0</v>
      </c>
      <c r="H1138" s="20">
        <v>126</v>
      </c>
      <c r="I1138" s="19">
        <v>1183</v>
      </c>
    </row>
    <row r="1139" spans="2:9" x14ac:dyDescent="0.25">
      <c r="B1139" s="19" t="s">
        <v>169</v>
      </c>
      <c r="C1139" s="20">
        <v>1706</v>
      </c>
      <c r="D1139" s="20">
        <v>46</v>
      </c>
      <c r="E1139" s="20">
        <v>154</v>
      </c>
      <c r="F1139" s="20">
        <v>321</v>
      </c>
      <c r="G1139" s="20">
        <v>0</v>
      </c>
      <c r="H1139" s="20">
        <v>16</v>
      </c>
      <c r="I1139" s="19">
        <v>2243</v>
      </c>
    </row>
    <row r="1140" spans="2:9" x14ac:dyDescent="0.25">
      <c r="B1140" s="19" t="s">
        <v>129</v>
      </c>
      <c r="C1140" s="20">
        <v>542</v>
      </c>
      <c r="D1140" s="20">
        <v>135</v>
      </c>
      <c r="E1140" s="20">
        <v>4</v>
      </c>
      <c r="F1140" s="20">
        <v>0</v>
      </c>
      <c r="G1140" s="20">
        <v>0</v>
      </c>
      <c r="H1140" s="20">
        <v>0</v>
      </c>
      <c r="I1140" s="19">
        <v>681</v>
      </c>
    </row>
    <row r="1141" spans="2:9" x14ac:dyDescent="0.25">
      <c r="B1141" s="19" t="s">
        <v>148</v>
      </c>
      <c r="C1141" s="20">
        <v>281</v>
      </c>
      <c r="D1141" s="20">
        <v>286</v>
      </c>
      <c r="E1141" s="20">
        <v>676</v>
      </c>
      <c r="F1141" s="20">
        <v>10</v>
      </c>
      <c r="G1141" s="20">
        <v>5</v>
      </c>
      <c r="H1141" s="20">
        <v>17</v>
      </c>
      <c r="I1141" s="19">
        <v>1275</v>
      </c>
    </row>
    <row r="1142" spans="2:9" x14ac:dyDescent="0.25">
      <c r="B1142" s="19" t="s">
        <v>130</v>
      </c>
      <c r="C1142" s="20">
        <v>1022</v>
      </c>
      <c r="D1142" s="20">
        <v>78</v>
      </c>
      <c r="E1142" s="20">
        <v>132</v>
      </c>
      <c r="F1142" s="20">
        <v>0</v>
      </c>
      <c r="G1142" s="20">
        <v>0</v>
      </c>
      <c r="H1142" s="20">
        <v>0</v>
      </c>
      <c r="I1142" s="19">
        <v>1232</v>
      </c>
    </row>
    <row r="1143" spans="2:9" x14ac:dyDescent="0.25">
      <c r="B1143" s="19" t="s">
        <v>77</v>
      </c>
      <c r="C1143" s="20">
        <v>63</v>
      </c>
      <c r="D1143" s="20">
        <v>65</v>
      </c>
      <c r="E1143" s="20">
        <v>554</v>
      </c>
      <c r="F1143" s="20">
        <v>485</v>
      </c>
      <c r="G1143" s="20">
        <v>0</v>
      </c>
      <c r="H1143" s="20">
        <v>2</v>
      </c>
      <c r="I1143" s="19">
        <v>1169</v>
      </c>
    </row>
    <row r="1144" spans="2:9" x14ac:dyDescent="0.25">
      <c r="B1144" s="19" t="s">
        <v>131</v>
      </c>
      <c r="C1144" s="20">
        <v>643</v>
      </c>
      <c r="D1144" s="20">
        <v>367</v>
      </c>
      <c r="E1144" s="20">
        <v>10</v>
      </c>
      <c r="F1144" s="20">
        <v>0</v>
      </c>
      <c r="G1144" s="20">
        <v>0</v>
      </c>
      <c r="H1144" s="20">
        <v>4</v>
      </c>
      <c r="I1144" s="19">
        <v>1024</v>
      </c>
    </row>
    <row r="1145" spans="2:9" x14ac:dyDescent="0.25">
      <c r="B1145" s="19" t="s">
        <v>132</v>
      </c>
      <c r="C1145" s="20">
        <v>3</v>
      </c>
      <c r="D1145" s="20">
        <v>1</v>
      </c>
      <c r="E1145" s="20">
        <v>5368</v>
      </c>
      <c r="F1145" s="20">
        <v>713</v>
      </c>
      <c r="G1145" s="20">
        <v>0</v>
      </c>
      <c r="H1145" s="20">
        <v>8622</v>
      </c>
      <c r="I1145" s="19">
        <v>14707</v>
      </c>
    </row>
    <row r="1146" spans="2:9" x14ac:dyDescent="0.25">
      <c r="B1146" s="19" t="s">
        <v>133</v>
      </c>
      <c r="C1146" s="20">
        <v>470</v>
      </c>
      <c r="D1146" s="20">
        <v>163</v>
      </c>
      <c r="E1146" s="20">
        <v>823</v>
      </c>
      <c r="F1146" s="20">
        <v>113</v>
      </c>
      <c r="G1146" s="20">
        <v>0</v>
      </c>
      <c r="H1146" s="20">
        <v>6</v>
      </c>
      <c r="I1146" s="19">
        <v>1575</v>
      </c>
    </row>
    <row r="1147" spans="2:9" x14ac:dyDescent="0.25">
      <c r="B1147" s="19" t="s">
        <v>134</v>
      </c>
      <c r="C1147" s="20">
        <v>620</v>
      </c>
      <c r="D1147" s="20">
        <v>80</v>
      </c>
      <c r="E1147" s="20">
        <v>1013</v>
      </c>
      <c r="F1147" s="20">
        <v>3</v>
      </c>
      <c r="G1147" s="20">
        <v>0</v>
      </c>
      <c r="H1147" s="20">
        <v>1</v>
      </c>
      <c r="I1147" s="19">
        <v>1717</v>
      </c>
    </row>
    <row r="1148" spans="2:9" x14ac:dyDescent="0.25">
      <c r="B1148" s="19" t="s">
        <v>182</v>
      </c>
      <c r="C1148" s="20">
        <v>0</v>
      </c>
      <c r="D1148" s="20">
        <v>137</v>
      </c>
      <c r="E1148" s="20">
        <v>0</v>
      </c>
      <c r="F1148" s="20">
        <v>9</v>
      </c>
      <c r="G1148" s="20">
        <v>4</v>
      </c>
      <c r="H1148" s="20">
        <v>0</v>
      </c>
      <c r="I1148" s="19">
        <v>150</v>
      </c>
    </row>
    <row r="1149" spans="2:9" x14ac:dyDescent="0.25">
      <c r="B1149" s="19" t="s">
        <v>170</v>
      </c>
      <c r="C1149" s="20">
        <v>85</v>
      </c>
      <c r="D1149" s="20">
        <v>2</v>
      </c>
      <c r="E1149" s="20">
        <v>89</v>
      </c>
      <c r="F1149" s="20">
        <v>43</v>
      </c>
      <c r="G1149" s="20">
        <v>0</v>
      </c>
      <c r="H1149" s="20">
        <v>0</v>
      </c>
      <c r="I1149" s="19">
        <v>219</v>
      </c>
    </row>
    <row r="1150" spans="2:9" x14ac:dyDescent="0.25">
      <c r="B1150" s="19"/>
      <c r="C1150" s="20"/>
      <c r="D1150" s="20"/>
      <c r="E1150" s="20"/>
      <c r="F1150" s="20"/>
      <c r="G1150" s="20"/>
      <c r="H1150" s="20"/>
      <c r="I1150" s="19"/>
    </row>
    <row r="1151" spans="2:9" x14ac:dyDescent="0.25">
      <c r="B1151" s="19"/>
      <c r="C1151" s="20"/>
      <c r="D1151" s="20"/>
      <c r="E1151" s="20"/>
      <c r="F1151" s="20"/>
      <c r="G1151" s="20"/>
      <c r="H1151" s="20"/>
      <c r="I1151" s="19"/>
    </row>
    <row r="1152" spans="2:9" x14ac:dyDescent="0.25">
      <c r="B1152" s="19"/>
      <c r="C1152" s="20"/>
      <c r="D1152" s="20"/>
      <c r="E1152" s="20"/>
      <c r="F1152" s="20"/>
      <c r="G1152" s="20"/>
      <c r="H1152" s="20"/>
      <c r="I1152" s="19"/>
    </row>
    <row r="1153" spans="2:10" x14ac:dyDescent="0.25">
      <c r="B1153" s="19"/>
      <c r="C1153" s="20"/>
      <c r="D1153" s="20"/>
      <c r="E1153" s="20"/>
      <c r="F1153" s="20"/>
      <c r="G1153" s="20"/>
      <c r="H1153" s="20"/>
      <c r="I1153" s="19"/>
    </row>
    <row r="1154" spans="2:10" x14ac:dyDescent="0.25">
      <c r="B1154" s="19"/>
      <c r="C1154" s="20"/>
      <c r="D1154" s="20"/>
      <c r="E1154" s="20"/>
      <c r="F1154" s="20"/>
      <c r="G1154" s="20"/>
      <c r="H1154" s="20"/>
      <c r="I1154" s="19"/>
    </row>
    <row r="1155" spans="2:10" x14ac:dyDescent="0.25">
      <c r="B1155" s="19"/>
      <c r="C1155" s="20"/>
      <c r="D1155" s="20"/>
      <c r="E1155" s="20"/>
      <c r="F1155" s="20"/>
      <c r="G1155" s="20"/>
      <c r="H1155" s="20"/>
      <c r="I1155" s="19"/>
    </row>
    <row r="1156" spans="2:10" x14ac:dyDescent="0.25">
      <c r="B1156" s="19"/>
      <c r="C1156" s="20"/>
      <c r="D1156" s="20"/>
      <c r="E1156" s="20"/>
      <c r="F1156" s="20"/>
      <c r="G1156" s="20"/>
      <c r="H1156" s="20"/>
      <c r="I1156" s="19"/>
    </row>
    <row r="1157" spans="2:10" x14ac:dyDescent="0.25">
      <c r="B1157" s="19"/>
      <c r="C1157" s="20"/>
      <c r="D1157" s="20"/>
      <c r="E1157" s="20"/>
      <c r="F1157" s="20"/>
      <c r="G1157" s="20"/>
      <c r="H1157" s="20"/>
      <c r="I1157" s="19"/>
    </row>
    <row r="1158" spans="2:10" x14ac:dyDescent="0.25">
      <c r="B1158" s="19" t="s">
        <v>8</v>
      </c>
      <c r="C1158" s="19">
        <f t="shared" ref="C1158:H1158" si="13">SUM(C1070:C1157)</f>
        <v>4375843</v>
      </c>
      <c r="D1158" s="19">
        <f t="shared" si="13"/>
        <v>989128</v>
      </c>
      <c r="E1158" s="19">
        <f t="shared" si="13"/>
        <v>608409</v>
      </c>
      <c r="F1158" s="19">
        <f t="shared" si="13"/>
        <v>208590</v>
      </c>
      <c r="G1158" s="19">
        <f t="shared" si="13"/>
        <v>63857</v>
      </c>
      <c r="H1158" s="19">
        <f t="shared" si="13"/>
        <v>151441</v>
      </c>
      <c r="I1158" s="19">
        <f>SUM(I1070:I1157)</f>
        <v>6397268</v>
      </c>
    </row>
    <row r="1159" spans="2:10" ht="15.75" thickBot="1" x14ac:dyDescent="0.3">
      <c r="B1159" s="26"/>
      <c r="C1159" s="27"/>
      <c r="D1159" s="27"/>
      <c r="E1159" s="27"/>
      <c r="F1159" s="27"/>
      <c r="G1159" s="27"/>
      <c r="H1159" s="27"/>
      <c r="I1159" s="27"/>
      <c r="J1159" s="28"/>
    </row>
    <row r="1160" spans="2:10" ht="16.5" thickBot="1" x14ac:dyDescent="0.3">
      <c r="B1160" s="48" t="s">
        <v>66</v>
      </c>
      <c r="C1160" s="49"/>
      <c r="D1160" s="49"/>
      <c r="E1160" s="49"/>
      <c r="F1160" s="49"/>
      <c r="G1160" s="49"/>
      <c r="H1160" s="50"/>
      <c r="I1160" s="61" t="str">
        <f>$I$27</f>
        <v>ACUMULAT DESEMBRE 2022</v>
      </c>
    </row>
    <row r="1161" spans="2:10" x14ac:dyDescent="0.25">
      <c r="B1161" s="17" t="s">
        <v>31</v>
      </c>
      <c r="C1161" s="18" t="s">
        <v>32</v>
      </c>
      <c r="D1161" s="18" t="s">
        <v>33</v>
      </c>
      <c r="E1161" s="18" t="s">
        <v>34</v>
      </c>
      <c r="F1161" s="18" t="s">
        <v>35</v>
      </c>
      <c r="G1161" s="18" t="s">
        <v>36</v>
      </c>
      <c r="H1161" s="18" t="s">
        <v>37</v>
      </c>
      <c r="I1161" s="18" t="s">
        <v>8</v>
      </c>
    </row>
    <row r="1162" spans="2:10" x14ac:dyDescent="0.25">
      <c r="B1162" s="19" t="s">
        <v>38</v>
      </c>
      <c r="C1162" s="20">
        <v>143836</v>
      </c>
      <c r="D1162" s="20">
        <v>1577</v>
      </c>
      <c r="E1162" s="20">
        <v>507</v>
      </c>
      <c r="F1162" s="20">
        <v>261</v>
      </c>
      <c r="G1162" s="20">
        <v>106</v>
      </c>
      <c r="H1162" s="20">
        <v>117</v>
      </c>
      <c r="I1162" s="19">
        <v>146404</v>
      </c>
    </row>
    <row r="1163" spans="2:10" x14ac:dyDescent="0.25">
      <c r="B1163" s="19" t="s">
        <v>39</v>
      </c>
      <c r="C1163" s="20">
        <v>82592</v>
      </c>
      <c r="D1163" s="20">
        <v>727</v>
      </c>
      <c r="E1163" s="20">
        <v>270</v>
      </c>
      <c r="F1163" s="20">
        <v>36</v>
      </c>
      <c r="G1163" s="20">
        <v>4</v>
      </c>
      <c r="H1163" s="20">
        <v>206</v>
      </c>
      <c r="I1163" s="19">
        <v>83835</v>
      </c>
    </row>
    <row r="1164" spans="2:10" x14ac:dyDescent="0.25">
      <c r="B1164" s="19" t="s">
        <v>40</v>
      </c>
      <c r="C1164" s="20">
        <v>44964</v>
      </c>
      <c r="D1164" s="20">
        <v>1404</v>
      </c>
      <c r="E1164" s="20">
        <v>1405</v>
      </c>
      <c r="F1164" s="20">
        <v>1</v>
      </c>
      <c r="G1164" s="20">
        <v>50</v>
      </c>
      <c r="H1164" s="20">
        <v>132</v>
      </c>
      <c r="I1164" s="19">
        <v>47956</v>
      </c>
    </row>
    <row r="1165" spans="2:10" x14ac:dyDescent="0.25">
      <c r="B1165" s="19" t="s">
        <v>41</v>
      </c>
      <c r="C1165" s="20">
        <v>13636</v>
      </c>
      <c r="D1165" s="20">
        <v>1961</v>
      </c>
      <c r="E1165" s="20">
        <v>795</v>
      </c>
      <c r="F1165" s="20">
        <v>80</v>
      </c>
      <c r="G1165" s="20">
        <v>123</v>
      </c>
      <c r="H1165" s="20">
        <v>92</v>
      </c>
      <c r="I1165" s="19">
        <v>16687</v>
      </c>
    </row>
    <row r="1166" spans="2:10" x14ac:dyDescent="0.25">
      <c r="B1166" s="19" t="s">
        <v>42</v>
      </c>
      <c r="C1166" s="20">
        <v>10015</v>
      </c>
      <c r="D1166" s="20">
        <v>30</v>
      </c>
      <c r="E1166" s="20">
        <v>135</v>
      </c>
      <c r="F1166" s="20">
        <v>22</v>
      </c>
      <c r="G1166" s="20">
        <v>13</v>
      </c>
      <c r="H1166" s="20">
        <v>7</v>
      </c>
      <c r="I1166" s="19">
        <v>10222</v>
      </c>
    </row>
    <row r="1167" spans="2:10" x14ac:dyDescent="0.25">
      <c r="B1167" s="19" t="s">
        <v>43</v>
      </c>
      <c r="C1167" s="20">
        <v>3480</v>
      </c>
      <c r="D1167" s="20">
        <v>15</v>
      </c>
      <c r="E1167" s="20">
        <v>74</v>
      </c>
      <c r="F1167" s="20">
        <v>0</v>
      </c>
      <c r="G1167" s="20">
        <v>0</v>
      </c>
      <c r="H1167" s="20">
        <v>0</v>
      </c>
      <c r="I1167" s="19">
        <v>3569</v>
      </c>
    </row>
    <row r="1168" spans="2:10" x14ac:dyDescent="0.25">
      <c r="B1168" s="19" t="s">
        <v>90</v>
      </c>
      <c r="C1168" s="20">
        <v>4</v>
      </c>
      <c r="D1168" s="20">
        <v>0</v>
      </c>
      <c r="E1168" s="20">
        <v>0</v>
      </c>
      <c r="F1168" s="20">
        <v>0</v>
      </c>
      <c r="G1168" s="20">
        <v>0</v>
      </c>
      <c r="H1168" s="20">
        <v>3</v>
      </c>
      <c r="I1168" s="19">
        <v>7</v>
      </c>
    </row>
    <row r="1169" spans="2:9" x14ac:dyDescent="0.25">
      <c r="B1169" s="19" t="s">
        <v>91</v>
      </c>
      <c r="C1169" s="20">
        <v>29474</v>
      </c>
      <c r="D1169" s="20">
        <v>319</v>
      </c>
      <c r="E1169" s="20">
        <v>7</v>
      </c>
      <c r="F1169" s="20">
        <v>258</v>
      </c>
      <c r="G1169" s="20">
        <v>179</v>
      </c>
      <c r="H1169" s="20">
        <v>7</v>
      </c>
      <c r="I1169" s="19">
        <v>30244</v>
      </c>
    </row>
    <row r="1170" spans="2:9" x14ac:dyDescent="0.25">
      <c r="B1170" s="19" t="s">
        <v>185</v>
      </c>
      <c r="C1170" s="20">
        <v>6554</v>
      </c>
      <c r="D1170" s="20">
        <v>625</v>
      </c>
      <c r="E1170" s="20">
        <v>110</v>
      </c>
      <c r="F1170" s="20">
        <v>38</v>
      </c>
      <c r="G1170" s="20">
        <v>91</v>
      </c>
      <c r="H1170" s="20">
        <v>6</v>
      </c>
      <c r="I1170" s="19">
        <v>7424</v>
      </c>
    </row>
    <row r="1171" spans="2:9" x14ac:dyDescent="0.25">
      <c r="B1171" s="19" t="s">
        <v>93</v>
      </c>
      <c r="C1171" s="20">
        <v>5389</v>
      </c>
      <c r="D1171" s="20">
        <v>29</v>
      </c>
      <c r="E1171" s="20">
        <v>47</v>
      </c>
      <c r="F1171" s="20">
        <v>34</v>
      </c>
      <c r="G1171" s="20">
        <v>3</v>
      </c>
      <c r="H1171" s="20">
        <v>18</v>
      </c>
      <c r="I1171" s="19">
        <v>5520</v>
      </c>
    </row>
    <row r="1172" spans="2:9" x14ac:dyDescent="0.25">
      <c r="B1172" s="19" t="s">
        <v>94</v>
      </c>
      <c r="C1172" s="20">
        <v>4511</v>
      </c>
      <c r="D1172" s="20">
        <v>39</v>
      </c>
      <c r="E1172" s="20">
        <v>69</v>
      </c>
      <c r="F1172" s="20">
        <v>72</v>
      </c>
      <c r="G1172" s="20">
        <v>8</v>
      </c>
      <c r="H1172" s="20">
        <v>4</v>
      </c>
      <c r="I1172" s="19">
        <v>4703</v>
      </c>
    </row>
    <row r="1173" spans="2:9" x14ac:dyDescent="0.25">
      <c r="B1173" s="19" t="s">
        <v>176</v>
      </c>
      <c r="C1173" s="20">
        <v>565</v>
      </c>
      <c r="D1173" s="20">
        <v>0</v>
      </c>
      <c r="E1173" s="20">
        <v>0</v>
      </c>
      <c r="F1173" s="20">
        <v>0</v>
      </c>
      <c r="G1173" s="20">
        <v>0</v>
      </c>
      <c r="H1173" s="20">
        <v>0</v>
      </c>
      <c r="I1173" s="19">
        <v>565</v>
      </c>
    </row>
    <row r="1174" spans="2:9" x14ac:dyDescent="0.25">
      <c r="B1174" s="19" t="s">
        <v>44</v>
      </c>
      <c r="C1174" s="20">
        <v>1043</v>
      </c>
      <c r="D1174" s="20">
        <v>268</v>
      </c>
      <c r="E1174" s="20">
        <v>0</v>
      </c>
      <c r="F1174" s="20">
        <v>0</v>
      </c>
      <c r="G1174" s="20">
        <v>0</v>
      </c>
      <c r="H1174" s="20">
        <v>0</v>
      </c>
      <c r="I1174" s="19">
        <v>1311</v>
      </c>
    </row>
    <row r="1175" spans="2:9" x14ac:dyDescent="0.25">
      <c r="B1175" s="19" t="s">
        <v>45</v>
      </c>
      <c r="C1175" s="20">
        <v>2648</v>
      </c>
      <c r="D1175" s="20">
        <v>43</v>
      </c>
      <c r="E1175" s="20">
        <v>15</v>
      </c>
      <c r="F1175" s="20">
        <v>0</v>
      </c>
      <c r="G1175" s="20">
        <v>0</v>
      </c>
      <c r="H1175" s="20">
        <v>3</v>
      </c>
      <c r="I1175" s="19">
        <v>2709</v>
      </c>
    </row>
    <row r="1176" spans="2:9" x14ac:dyDescent="0.25">
      <c r="B1176" s="19" t="s">
        <v>46</v>
      </c>
      <c r="C1176" s="20">
        <v>170</v>
      </c>
      <c r="D1176" s="20">
        <v>128</v>
      </c>
      <c r="E1176" s="20">
        <v>48</v>
      </c>
      <c r="F1176" s="20">
        <v>0</v>
      </c>
      <c r="G1176" s="20">
        <v>0</v>
      </c>
      <c r="H1176" s="20">
        <v>0</v>
      </c>
      <c r="I1176" s="19">
        <v>346</v>
      </c>
    </row>
    <row r="1177" spans="2:9" x14ac:dyDescent="0.25">
      <c r="B1177" s="19" t="s">
        <v>47</v>
      </c>
      <c r="C1177" s="20">
        <v>92</v>
      </c>
      <c r="D1177" s="20">
        <v>21</v>
      </c>
      <c r="E1177" s="20">
        <v>116</v>
      </c>
      <c r="F1177" s="20">
        <v>419</v>
      </c>
      <c r="G1177" s="20">
        <v>425</v>
      </c>
      <c r="H1177" s="20">
        <v>1</v>
      </c>
      <c r="I1177" s="19">
        <v>1074</v>
      </c>
    </row>
    <row r="1178" spans="2:9" x14ac:dyDescent="0.25">
      <c r="B1178" s="19" t="s">
        <v>96</v>
      </c>
      <c r="C1178" s="20">
        <v>837</v>
      </c>
      <c r="D1178" s="20">
        <v>97</v>
      </c>
      <c r="E1178" s="20">
        <v>0</v>
      </c>
      <c r="F1178" s="20">
        <v>0</v>
      </c>
      <c r="G1178" s="20">
        <v>0</v>
      </c>
      <c r="H1178" s="20">
        <v>0</v>
      </c>
      <c r="I1178" s="19">
        <v>934</v>
      </c>
    </row>
    <row r="1179" spans="2:9" x14ac:dyDescent="0.25">
      <c r="B1179" s="19" t="s">
        <v>155</v>
      </c>
      <c r="C1179" s="20">
        <v>11</v>
      </c>
      <c r="D1179" s="20">
        <v>0</v>
      </c>
      <c r="E1179" s="20">
        <v>0</v>
      </c>
      <c r="F1179" s="20">
        <v>0</v>
      </c>
      <c r="G1179" s="20">
        <v>0</v>
      </c>
      <c r="H1179" s="20">
        <v>0</v>
      </c>
      <c r="I1179" s="19">
        <v>11</v>
      </c>
    </row>
    <row r="1180" spans="2:9" x14ac:dyDescent="0.25">
      <c r="B1180" s="19" t="s">
        <v>83</v>
      </c>
      <c r="C1180" s="20">
        <v>23</v>
      </c>
      <c r="D1180" s="20">
        <v>32</v>
      </c>
      <c r="E1180" s="20">
        <v>0</v>
      </c>
      <c r="F1180" s="20">
        <v>98</v>
      </c>
      <c r="G1180" s="20">
        <v>9</v>
      </c>
      <c r="H1180" s="20">
        <v>0</v>
      </c>
      <c r="I1180" s="19">
        <v>162</v>
      </c>
    </row>
    <row r="1181" spans="2:9" x14ac:dyDescent="0.25">
      <c r="B1181" s="19" t="s">
        <v>97</v>
      </c>
      <c r="C1181" s="20">
        <v>18</v>
      </c>
      <c r="D1181" s="20">
        <v>1</v>
      </c>
      <c r="E1181" s="20">
        <v>0</v>
      </c>
      <c r="F1181" s="20">
        <v>0</v>
      </c>
      <c r="G1181" s="20">
        <v>0</v>
      </c>
      <c r="H1181" s="20">
        <v>0</v>
      </c>
      <c r="I1181" s="19">
        <v>19</v>
      </c>
    </row>
    <row r="1182" spans="2:9" x14ac:dyDescent="0.25">
      <c r="B1182" s="19" t="s">
        <v>70</v>
      </c>
      <c r="C1182" s="20">
        <v>0</v>
      </c>
      <c r="D1182" s="20">
        <v>0</v>
      </c>
      <c r="E1182" s="20">
        <v>0</v>
      </c>
      <c r="F1182" s="20">
        <v>2</v>
      </c>
      <c r="G1182" s="20">
        <v>0</v>
      </c>
      <c r="H1182" s="20">
        <v>0</v>
      </c>
      <c r="I1182" s="19">
        <v>2</v>
      </c>
    </row>
    <row r="1183" spans="2:9" x14ac:dyDescent="0.25">
      <c r="B1183" s="19" t="s">
        <v>177</v>
      </c>
      <c r="C1183" s="20">
        <v>9</v>
      </c>
      <c r="D1183" s="20">
        <v>0</v>
      </c>
      <c r="E1183" s="20">
        <v>0</v>
      </c>
      <c r="F1183" s="20">
        <v>0</v>
      </c>
      <c r="G1183" s="20">
        <v>0</v>
      </c>
      <c r="H1183" s="20">
        <v>0</v>
      </c>
      <c r="I1183" s="19">
        <v>9</v>
      </c>
    </row>
    <row r="1184" spans="2:9" x14ac:dyDescent="0.25">
      <c r="B1184" s="19" t="s">
        <v>99</v>
      </c>
      <c r="C1184" s="20">
        <v>38</v>
      </c>
      <c r="D1184" s="20">
        <v>0</v>
      </c>
      <c r="E1184" s="20">
        <v>0</v>
      </c>
      <c r="F1184" s="20">
        <v>0</v>
      </c>
      <c r="G1184" s="20">
        <v>0</v>
      </c>
      <c r="H1184" s="20">
        <v>12</v>
      </c>
      <c r="I1184" s="19">
        <v>50</v>
      </c>
    </row>
    <row r="1185" spans="2:9" x14ac:dyDescent="0.25">
      <c r="B1185" s="19" t="s">
        <v>100</v>
      </c>
      <c r="C1185" s="20">
        <v>1580</v>
      </c>
      <c r="D1185" s="20">
        <v>5</v>
      </c>
      <c r="E1185" s="20">
        <v>0</v>
      </c>
      <c r="F1185" s="20">
        <v>0</v>
      </c>
      <c r="G1185" s="20">
        <v>0</v>
      </c>
      <c r="H1185" s="20">
        <v>0</v>
      </c>
      <c r="I1185" s="19">
        <v>1585</v>
      </c>
    </row>
    <row r="1186" spans="2:9" x14ac:dyDescent="0.25">
      <c r="B1186" s="19" t="s">
        <v>101</v>
      </c>
      <c r="C1186" s="20">
        <v>55</v>
      </c>
      <c r="D1186" s="20">
        <v>0</v>
      </c>
      <c r="E1186" s="20">
        <v>0</v>
      </c>
      <c r="F1186" s="20">
        <v>0</v>
      </c>
      <c r="G1186" s="20">
        <v>0</v>
      </c>
      <c r="H1186" s="20">
        <v>0</v>
      </c>
      <c r="I1186" s="19">
        <v>55</v>
      </c>
    </row>
    <row r="1187" spans="2:9" x14ac:dyDescent="0.25">
      <c r="B1187" s="19" t="s">
        <v>102</v>
      </c>
      <c r="C1187" s="20">
        <v>136</v>
      </c>
      <c r="D1187" s="20">
        <v>0</v>
      </c>
      <c r="E1187" s="20">
        <v>0</v>
      </c>
      <c r="F1187" s="20">
        <v>0</v>
      </c>
      <c r="G1187" s="20">
        <v>8</v>
      </c>
      <c r="H1187" s="20">
        <v>0</v>
      </c>
      <c r="I1187" s="19">
        <v>144</v>
      </c>
    </row>
    <row r="1188" spans="2:9" x14ac:dyDescent="0.25">
      <c r="B1188" s="19" t="s">
        <v>103</v>
      </c>
      <c r="C1188" s="20">
        <v>4</v>
      </c>
      <c r="D1188" s="20">
        <v>0</v>
      </c>
      <c r="E1188" s="20">
        <v>1</v>
      </c>
      <c r="F1188" s="20">
        <v>2</v>
      </c>
      <c r="G1188" s="20">
        <v>0</v>
      </c>
      <c r="H1188" s="20">
        <v>0</v>
      </c>
      <c r="I1188" s="19">
        <v>7</v>
      </c>
    </row>
    <row r="1189" spans="2:9" x14ac:dyDescent="0.25">
      <c r="B1189" s="19" t="s">
        <v>104</v>
      </c>
      <c r="C1189" s="20">
        <v>5</v>
      </c>
      <c r="D1189" s="20">
        <v>6</v>
      </c>
      <c r="E1189" s="20">
        <v>8</v>
      </c>
      <c r="F1189" s="20">
        <v>13</v>
      </c>
      <c r="G1189" s="20">
        <v>32</v>
      </c>
      <c r="H1189" s="20">
        <v>2</v>
      </c>
      <c r="I1189" s="19">
        <v>66</v>
      </c>
    </row>
    <row r="1190" spans="2:9" x14ac:dyDescent="0.25">
      <c r="B1190" s="19" t="s">
        <v>105</v>
      </c>
      <c r="C1190" s="20">
        <v>104</v>
      </c>
      <c r="D1190" s="20">
        <v>20</v>
      </c>
      <c r="E1190" s="20">
        <v>40</v>
      </c>
      <c r="F1190" s="20">
        <v>15</v>
      </c>
      <c r="G1190" s="20">
        <v>2</v>
      </c>
      <c r="H1190" s="20">
        <v>0</v>
      </c>
      <c r="I1190" s="19">
        <v>181</v>
      </c>
    </row>
    <row r="1191" spans="2:9" x14ac:dyDescent="0.25">
      <c r="B1191" s="19" t="s">
        <v>106</v>
      </c>
      <c r="C1191" s="20">
        <v>188</v>
      </c>
      <c r="D1191" s="20">
        <v>90</v>
      </c>
      <c r="E1191" s="20">
        <v>24</v>
      </c>
      <c r="F1191" s="20">
        <v>16</v>
      </c>
      <c r="G1191" s="20">
        <v>21</v>
      </c>
      <c r="H1191" s="20">
        <v>4</v>
      </c>
      <c r="I1191" s="19">
        <v>343</v>
      </c>
    </row>
    <row r="1192" spans="2:9" x14ac:dyDescent="0.25">
      <c r="B1192" s="19" t="s">
        <v>107</v>
      </c>
      <c r="C1192" s="20">
        <v>410</v>
      </c>
      <c r="D1192" s="20">
        <v>187</v>
      </c>
      <c r="E1192" s="20">
        <v>0</v>
      </c>
      <c r="F1192" s="20">
        <v>67</v>
      </c>
      <c r="G1192" s="20">
        <v>0</v>
      </c>
      <c r="H1192" s="20">
        <v>0</v>
      </c>
      <c r="I1192" s="19">
        <v>664</v>
      </c>
    </row>
    <row r="1193" spans="2:9" x14ac:dyDescent="0.25">
      <c r="B1193" s="19" t="s">
        <v>49</v>
      </c>
      <c r="C1193" s="20">
        <v>8</v>
      </c>
      <c r="D1193" s="20">
        <v>0</v>
      </c>
      <c r="E1193" s="20">
        <v>0</v>
      </c>
      <c r="F1193" s="20">
        <v>0</v>
      </c>
      <c r="G1193" s="20">
        <v>0</v>
      </c>
      <c r="H1193" s="20">
        <v>0</v>
      </c>
      <c r="I1193" s="19">
        <v>8</v>
      </c>
    </row>
    <row r="1194" spans="2:9" x14ac:dyDescent="0.25">
      <c r="B1194" s="19" t="s">
        <v>50</v>
      </c>
      <c r="C1194" s="20">
        <v>7</v>
      </c>
      <c r="D1194" s="20">
        <v>1</v>
      </c>
      <c r="E1194" s="20">
        <v>63</v>
      </c>
      <c r="F1194" s="20">
        <v>11</v>
      </c>
      <c r="G1194" s="20">
        <v>0</v>
      </c>
      <c r="H1194" s="20">
        <v>234</v>
      </c>
      <c r="I1194" s="19">
        <v>316</v>
      </c>
    </row>
    <row r="1195" spans="2:9" x14ac:dyDescent="0.25">
      <c r="B1195" s="19" t="s">
        <v>109</v>
      </c>
      <c r="C1195" s="20">
        <v>329</v>
      </c>
      <c r="D1195" s="20">
        <v>28</v>
      </c>
      <c r="E1195" s="20">
        <v>1</v>
      </c>
      <c r="F1195" s="20">
        <v>0</v>
      </c>
      <c r="G1195" s="20">
        <v>0</v>
      </c>
      <c r="H1195" s="20">
        <v>0</v>
      </c>
      <c r="I1195" s="19">
        <v>358</v>
      </c>
    </row>
    <row r="1196" spans="2:9" x14ac:dyDescent="0.25">
      <c r="B1196" s="19" t="s">
        <v>178</v>
      </c>
      <c r="C1196" s="20">
        <v>23</v>
      </c>
      <c r="D1196" s="20">
        <v>0</v>
      </c>
      <c r="E1196" s="20">
        <v>2</v>
      </c>
      <c r="F1196" s="20">
        <v>0</v>
      </c>
      <c r="G1196" s="20">
        <v>0</v>
      </c>
      <c r="H1196" s="20">
        <v>0</v>
      </c>
      <c r="I1196" s="19">
        <v>25</v>
      </c>
    </row>
    <row r="1197" spans="2:9" x14ac:dyDescent="0.25">
      <c r="B1197" s="19" t="s">
        <v>74</v>
      </c>
      <c r="C1197" s="20">
        <v>65</v>
      </c>
      <c r="D1197" s="20">
        <v>0</v>
      </c>
      <c r="E1197" s="20">
        <v>0</v>
      </c>
      <c r="F1197" s="20">
        <v>0</v>
      </c>
      <c r="G1197" s="20">
        <v>0</v>
      </c>
      <c r="H1197" s="20">
        <v>0</v>
      </c>
      <c r="I1197" s="19">
        <v>65</v>
      </c>
    </row>
    <row r="1198" spans="2:9" x14ac:dyDescent="0.25">
      <c r="B1198" s="19" t="s">
        <v>112</v>
      </c>
      <c r="C1198" s="20">
        <v>74</v>
      </c>
      <c r="D1198" s="20">
        <v>0</v>
      </c>
      <c r="E1198" s="20">
        <v>0</v>
      </c>
      <c r="F1198" s="20">
        <v>0</v>
      </c>
      <c r="G1198" s="20">
        <v>0</v>
      </c>
      <c r="H1198" s="20">
        <v>19</v>
      </c>
      <c r="I1198" s="19">
        <v>93</v>
      </c>
    </row>
    <row r="1199" spans="2:9" x14ac:dyDescent="0.25">
      <c r="B1199" s="19" t="s">
        <v>140</v>
      </c>
      <c r="C1199" s="20">
        <v>2</v>
      </c>
      <c r="D1199" s="20">
        <v>9</v>
      </c>
      <c r="E1199" s="20">
        <v>0</v>
      </c>
      <c r="F1199" s="20">
        <v>0</v>
      </c>
      <c r="G1199" s="20">
        <v>0</v>
      </c>
      <c r="H1199" s="20">
        <v>0</v>
      </c>
      <c r="I1199" s="19">
        <v>11</v>
      </c>
    </row>
    <row r="1200" spans="2:9" x14ac:dyDescent="0.25">
      <c r="B1200" s="19" t="s">
        <v>179</v>
      </c>
      <c r="C1200" s="20">
        <v>155</v>
      </c>
      <c r="D1200" s="20">
        <v>0</v>
      </c>
      <c r="E1200" s="20">
        <v>0</v>
      </c>
      <c r="F1200" s="20">
        <v>0</v>
      </c>
      <c r="G1200" s="20">
        <v>0</v>
      </c>
      <c r="H1200" s="20">
        <v>0</v>
      </c>
      <c r="I1200" s="19">
        <v>155</v>
      </c>
    </row>
    <row r="1201" spans="2:9" x14ac:dyDescent="0.25">
      <c r="B1201" s="19" t="s">
        <v>84</v>
      </c>
      <c r="C1201" s="20">
        <v>31</v>
      </c>
      <c r="D1201" s="20">
        <v>0</v>
      </c>
      <c r="E1201" s="20">
        <v>59</v>
      </c>
      <c r="F1201" s="20">
        <v>13</v>
      </c>
      <c r="G1201" s="20">
        <v>52</v>
      </c>
      <c r="H1201" s="20">
        <v>0</v>
      </c>
      <c r="I1201" s="19">
        <v>155</v>
      </c>
    </row>
    <row r="1202" spans="2:9" x14ac:dyDescent="0.25">
      <c r="B1202" s="19" t="s">
        <v>114</v>
      </c>
      <c r="C1202" s="20">
        <v>20</v>
      </c>
      <c r="D1202" s="20">
        <v>0</v>
      </c>
      <c r="E1202" s="20">
        <v>0</v>
      </c>
      <c r="F1202" s="20">
        <v>0</v>
      </c>
      <c r="G1202" s="20">
        <v>0</v>
      </c>
      <c r="H1202" s="20">
        <v>0</v>
      </c>
      <c r="I1202" s="19">
        <v>20</v>
      </c>
    </row>
    <row r="1203" spans="2:9" x14ac:dyDescent="0.25">
      <c r="B1203" s="19" t="s">
        <v>115</v>
      </c>
      <c r="C1203" s="20">
        <v>302</v>
      </c>
      <c r="D1203" s="20">
        <v>364</v>
      </c>
      <c r="E1203" s="20">
        <v>0</v>
      </c>
      <c r="F1203" s="20">
        <v>0</v>
      </c>
      <c r="G1203" s="20">
        <v>0</v>
      </c>
      <c r="H1203" s="20">
        <v>0</v>
      </c>
      <c r="I1203" s="19">
        <v>666</v>
      </c>
    </row>
    <row r="1204" spans="2:9" x14ac:dyDescent="0.25">
      <c r="B1204" s="19" t="s">
        <v>116</v>
      </c>
      <c r="C1204" s="20">
        <v>25</v>
      </c>
      <c r="D1204" s="20">
        <v>0</v>
      </c>
      <c r="E1204" s="20">
        <v>0</v>
      </c>
      <c r="F1204" s="20">
        <v>0</v>
      </c>
      <c r="G1204" s="20">
        <v>0</v>
      </c>
      <c r="H1204" s="20">
        <v>0</v>
      </c>
      <c r="I1204" s="19">
        <v>25</v>
      </c>
    </row>
    <row r="1205" spans="2:9" x14ac:dyDescent="0.25">
      <c r="B1205" s="19" t="s">
        <v>187</v>
      </c>
      <c r="C1205" s="20">
        <v>5</v>
      </c>
      <c r="D1205" s="20">
        <v>0</v>
      </c>
      <c r="E1205" s="20">
        <v>0</v>
      </c>
      <c r="F1205" s="20">
        <v>0</v>
      </c>
      <c r="G1205" s="20">
        <v>0</v>
      </c>
      <c r="H1205" s="20">
        <v>0</v>
      </c>
      <c r="I1205" s="19">
        <v>5</v>
      </c>
    </row>
    <row r="1206" spans="2:9" x14ac:dyDescent="0.25">
      <c r="B1206" s="19" t="s">
        <v>119</v>
      </c>
      <c r="C1206" s="20">
        <v>418</v>
      </c>
      <c r="D1206" s="20">
        <v>1</v>
      </c>
      <c r="E1206" s="20">
        <v>38</v>
      </c>
      <c r="F1206" s="20">
        <v>1</v>
      </c>
      <c r="G1206" s="20">
        <v>0</v>
      </c>
      <c r="H1206" s="20">
        <v>0</v>
      </c>
      <c r="I1206" s="19">
        <v>458</v>
      </c>
    </row>
    <row r="1207" spans="2:9" x14ac:dyDescent="0.25">
      <c r="B1207" s="19" t="s">
        <v>120</v>
      </c>
      <c r="C1207" s="20">
        <v>341</v>
      </c>
      <c r="D1207" s="20">
        <v>3</v>
      </c>
      <c r="E1207" s="20">
        <v>0</v>
      </c>
      <c r="F1207" s="20">
        <v>0</v>
      </c>
      <c r="G1207" s="20">
        <v>0</v>
      </c>
      <c r="H1207" s="20">
        <v>0</v>
      </c>
      <c r="I1207" s="19">
        <v>344</v>
      </c>
    </row>
    <row r="1208" spans="2:9" x14ac:dyDescent="0.25">
      <c r="B1208" s="19" t="s">
        <v>121</v>
      </c>
      <c r="C1208" s="20">
        <v>20</v>
      </c>
      <c r="D1208" s="20">
        <v>0</v>
      </c>
      <c r="E1208" s="20">
        <v>0</v>
      </c>
      <c r="F1208" s="20">
        <v>0</v>
      </c>
      <c r="G1208" s="20">
        <v>0</v>
      </c>
      <c r="H1208" s="20">
        <v>0</v>
      </c>
      <c r="I1208" s="19">
        <v>20</v>
      </c>
    </row>
    <row r="1209" spans="2:9" x14ac:dyDescent="0.25">
      <c r="B1209" s="19" t="s">
        <v>141</v>
      </c>
      <c r="C1209" s="20">
        <v>3</v>
      </c>
      <c r="D1209" s="20">
        <v>0</v>
      </c>
      <c r="E1209" s="20">
        <v>0</v>
      </c>
      <c r="F1209" s="20">
        <v>0</v>
      </c>
      <c r="G1209" s="20">
        <v>0</v>
      </c>
      <c r="H1209" s="20">
        <v>0</v>
      </c>
      <c r="I1209" s="19">
        <v>3</v>
      </c>
    </row>
    <row r="1210" spans="2:9" x14ac:dyDescent="0.25">
      <c r="B1210" s="19" t="s">
        <v>142</v>
      </c>
      <c r="C1210" s="20">
        <v>0</v>
      </c>
      <c r="D1210" s="20">
        <v>1</v>
      </c>
      <c r="E1210" s="20">
        <v>0</v>
      </c>
      <c r="F1210" s="20">
        <v>0</v>
      </c>
      <c r="G1210" s="20">
        <v>0</v>
      </c>
      <c r="H1210" s="20">
        <v>0</v>
      </c>
      <c r="I1210" s="19">
        <v>1</v>
      </c>
    </row>
    <row r="1211" spans="2:9" x14ac:dyDescent="0.25">
      <c r="B1211" s="19" t="s">
        <v>122</v>
      </c>
      <c r="C1211" s="20">
        <v>8</v>
      </c>
      <c r="D1211" s="20">
        <v>0</v>
      </c>
      <c r="E1211" s="20">
        <v>0</v>
      </c>
      <c r="F1211" s="20">
        <v>0</v>
      </c>
      <c r="G1211" s="20">
        <v>0</v>
      </c>
      <c r="H1211" s="20">
        <v>0</v>
      </c>
      <c r="I1211" s="19">
        <v>8</v>
      </c>
    </row>
    <row r="1212" spans="2:9" x14ac:dyDescent="0.25">
      <c r="B1212" s="19" t="s">
        <v>123</v>
      </c>
      <c r="C1212" s="20">
        <v>341</v>
      </c>
      <c r="D1212" s="20">
        <v>0</v>
      </c>
      <c r="E1212" s="20">
        <v>0</v>
      </c>
      <c r="F1212" s="20">
        <v>0</v>
      </c>
      <c r="G1212" s="20">
        <v>0</v>
      </c>
      <c r="H1212" s="20">
        <v>0</v>
      </c>
      <c r="I1212" s="19">
        <v>341</v>
      </c>
    </row>
    <row r="1213" spans="2:9" x14ac:dyDescent="0.25">
      <c r="B1213" s="19" t="s">
        <v>144</v>
      </c>
      <c r="C1213" s="20">
        <v>153</v>
      </c>
      <c r="D1213" s="20">
        <v>0</v>
      </c>
      <c r="E1213" s="20">
        <v>0</v>
      </c>
      <c r="F1213" s="20">
        <v>0</v>
      </c>
      <c r="G1213" s="20">
        <v>0</v>
      </c>
      <c r="H1213" s="20">
        <v>0</v>
      </c>
      <c r="I1213" s="19">
        <v>153</v>
      </c>
    </row>
    <row r="1214" spans="2:9" x14ac:dyDescent="0.25">
      <c r="B1214" s="19" t="s">
        <v>186</v>
      </c>
      <c r="C1214" s="20">
        <v>4</v>
      </c>
      <c r="D1214" s="20">
        <v>0</v>
      </c>
      <c r="E1214" s="20">
        <v>0</v>
      </c>
      <c r="F1214" s="20">
        <v>0</v>
      </c>
      <c r="G1214" s="20">
        <v>0</v>
      </c>
      <c r="H1214" s="20">
        <v>0</v>
      </c>
      <c r="I1214" s="19">
        <v>4</v>
      </c>
    </row>
    <row r="1215" spans="2:9" x14ac:dyDescent="0.25">
      <c r="B1215" s="19" t="s">
        <v>169</v>
      </c>
      <c r="C1215" s="20">
        <v>396</v>
      </c>
      <c r="D1215" s="20">
        <v>110</v>
      </c>
      <c r="E1215" s="20">
        <v>0</v>
      </c>
      <c r="F1215" s="20">
        <v>1</v>
      </c>
      <c r="G1215" s="20">
        <v>0</v>
      </c>
      <c r="H1215" s="20">
        <v>0</v>
      </c>
      <c r="I1215" s="19">
        <v>507</v>
      </c>
    </row>
    <row r="1216" spans="2:9" x14ac:dyDescent="0.25">
      <c r="B1216" s="19" t="s">
        <v>129</v>
      </c>
      <c r="C1216" s="20">
        <v>6</v>
      </c>
      <c r="D1216" s="20">
        <v>0</v>
      </c>
      <c r="E1216" s="20">
        <v>0</v>
      </c>
      <c r="F1216" s="20">
        <v>0</v>
      </c>
      <c r="G1216" s="20">
        <v>0</v>
      </c>
      <c r="H1216" s="20">
        <v>0</v>
      </c>
      <c r="I1216" s="19">
        <v>6</v>
      </c>
    </row>
    <row r="1217" spans="2:9" x14ac:dyDescent="0.25">
      <c r="B1217" s="19" t="s">
        <v>131</v>
      </c>
      <c r="C1217" s="20">
        <v>21</v>
      </c>
      <c r="D1217" s="20">
        <v>1</v>
      </c>
      <c r="E1217" s="20">
        <v>0</v>
      </c>
      <c r="F1217" s="20">
        <v>0</v>
      </c>
      <c r="G1217" s="20">
        <v>0</v>
      </c>
      <c r="H1217" s="20">
        <v>0</v>
      </c>
      <c r="I1217" s="19">
        <v>22</v>
      </c>
    </row>
    <row r="1218" spans="2:9" x14ac:dyDescent="0.25">
      <c r="B1218" s="19" t="s">
        <v>132</v>
      </c>
      <c r="C1218" s="20">
        <v>0</v>
      </c>
      <c r="D1218" s="20">
        <v>0</v>
      </c>
      <c r="E1218" s="20">
        <v>0</v>
      </c>
      <c r="F1218" s="20">
        <v>0</v>
      </c>
      <c r="G1218" s="20">
        <v>1</v>
      </c>
      <c r="H1218" s="20">
        <v>45</v>
      </c>
      <c r="I1218" s="19">
        <v>46</v>
      </c>
    </row>
    <row r="1219" spans="2:9" x14ac:dyDescent="0.25">
      <c r="B1219" s="19"/>
      <c r="C1219" s="20"/>
      <c r="D1219" s="20"/>
      <c r="E1219" s="20"/>
      <c r="F1219" s="20"/>
      <c r="G1219" s="20"/>
      <c r="H1219" s="20"/>
      <c r="I1219" s="19"/>
    </row>
    <row r="1220" spans="2:9" x14ac:dyDescent="0.25">
      <c r="B1220" s="19"/>
      <c r="C1220" s="20"/>
      <c r="D1220" s="20"/>
      <c r="E1220" s="20"/>
      <c r="F1220" s="20"/>
      <c r="G1220" s="20"/>
      <c r="H1220" s="20"/>
      <c r="I1220" s="19"/>
    </row>
    <row r="1221" spans="2:9" x14ac:dyDescent="0.25">
      <c r="B1221" s="19"/>
      <c r="C1221" s="20"/>
      <c r="D1221" s="20"/>
      <c r="E1221" s="20"/>
      <c r="F1221" s="20"/>
      <c r="G1221" s="20"/>
      <c r="H1221" s="20"/>
      <c r="I1221" s="19"/>
    </row>
    <row r="1222" spans="2:9" x14ac:dyDescent="0.25">
      <c r="B1222" s="19"/>
      <c r="C1222" s="20"/>
      <c r="D1222" s="20"/>
      <c r="E1222" s="20"/>
      <c r="F1222" s="20"/>
      <c r="G1222" s="20"/>
      <c r="H1222" s="20"/>
      <c r="I1222" s="19"/>
    </row>
    <row r="1223" spans="2:9" x14ac:dyDescent="0.25">
      <c r="B1223" s="19"/>
      <c r="C1223" s="20"/>
      <c r="D1223" s="20"/>
      <c r="E1223" s="20"/>
      <c r="F1223" s="20"/>
      <c r="G1223" s="20"/>
      <c r="H1223" s="20"/>
      <c r="I1223" s="19"/>
    </row>
    <row r="1224" spans="2:9" x14ac:dyDescent="0.25">
      <c r="B1224" s="19"/>
      <c r="C1224" s="20"/>
      <c r="D1224" s="20"/>
      <c r="E1224" s="20"/>
      <c r="F1224" s="20"/>
      <c r="G1224" s="20"/>
      <c r="H1224" s="20"/>
      <c r="I1224" s="19"/>
    </row>
    <row r="1225" spans="2:9" x14ac:dyDescent="0.25">
      <c r="B1225" s="19"/>
      <c r="C1225" s="20"/>
      <c r="D1225" s="20"/>
      <c r="E1225" s="20"/>
      <c r="F1225" s="20"/>
      <c r="G1225" s="20"/>
      <c r="H1225" s="20"/>
      <c r="I1225" s="19"/>
    </row>
    <row r="1226" spans="2:9" x14ac:dyDescent="0.25">
      <c r="B1226" s="19"/>
      <c r="C1226" s="20"/>
      <c r="D1226" s="20"/>
      <c r="E1226" s="20"/>
      <c r="F1226" s="20"/>
      <c r="G1226" s="20"/>
      <c r="H1226" s="20"/>
      <c r="I1226" s="19"/>
    </row>
    <row r="1227" spans="2:9" x14ac:dyDescent="0.25">
      <c r="B1227" s="19"/>
      <c r="C1227" s="20"/>
      <c r="D1227" s="20"/>
      <c r="E1227" s="20"/>
      <c r="F1227" s="20"/>
      <c r="G1227" s="20"/>
      <c r="H1227" s="20"/>
      <c r="I1227" s="19"/>
    </row>
    <row r="1228" spans="2:9" x14ac:dyDescent="0.25">
      <c r="B1228" s="19"/>
      <c r="C1228" s="20"/>
      <c r="D1228" s="20"/>
      <c r="E1228" s="20"/>
      <c r="F1228" s="20"/>
      <c r="G1228" s="20"/>
      <c r="H1228" s="20"/>
      <c r="I1228" s="19"/>
    </row>
    <row r="1229" spans="2:9" x14ac:dyDescent="0.25">
      <c r="B1229" s="19"/>
      <c r="C1229" s="20"/>
      <c r="D1229" s="20"/>
      <c r="E1229" s="20"/>
      <c r="F1229" s="20"/>
      <c r="G1229" s="20"/>
      <c r="H1229" s="20"/>
      <c r="I1229" s="19"/>
    </row>
    <row r="1230" spans="2:9" x14ac:dyDescent="0.25">
      <c r="B1230" s="19"/>
      <c r="C1230" s="20"/>
      <c r="D1230" s="20"/>
      <c r="E1230" s="20"/>
      <c r="F1230" s="20"/>
      <c r="G1230" s="20"/>
      <c r="H1230" s="20"/>
      <c r="I1230" s="19"/>
    </row>
    <row r="1231" spans="2:9" x14ac:dyDescent="0.25">
      <c r="B1231" s="19"/>
      <c r="C1231" s="20"/>
      <c r="D1231" s="20"/>
      <c r="E1231" s="20"/>
      <c r="F1231" s="20"/>
      <c r="G1231" s="20"/>
      <c r="H1231" s="20"/>
      <c r="I1231" s="19"/>
    </row>
    <row r="1232" spans="2:9" x14ac:dyDescent="0.25">
      <c r="B1232" s="19"/>
      <c r="C1232" s="20"/>
      <c r="D1232" s="20"/>
      <c r="E1232" s="20"/>
      <c r="F1232" s="20"/>
      <c r="G1232" s="20"/>
      <c r="H1232" s="20"/>
      <c r="I1232" s="19"/>
    </row>
    <row r="1233" spans="2:10" x14ac:dyDescent="0.25">
      <c r="B1233" s="19"/>
      <c r="C1233" s="20"/>
      <c r="D1233" s="20"/>
      <c r="E1233" s="20"/>
      <c r="F1233" s="20"/>
      <c r="G1233" s="20"/>
      <c r="H1233" s="20"/>
      <c r="I1233" s="19"/>
    </row>
    <row r="1234" spans="2:10" x14ac:dyDescent="0.25">
      <c r="B1234" s="19"/>
      <c r="C1234" s="20"/>
      <c r="D1234" s="20"/>
      <c r="E1234" s="20"/>
      <c r="F1234" s="20"/>
      <c r="G1234" s="20"/>
      <c r="H1234" s="20"/>
      <c r="I1234" s="19"/>
    </row>
    <row r="1235" spans="2:10" x14ac:dyDescent="0.25">
      <c r="B1235" s="19"/>
      <c r="C1235" s="20"/>
      <c r="D1235" s="20"/>
      <c r="E1235" s="20"/>
      <c r="F1235" s="20"/>
      <c r="G1235" s="20"/>
      <c r="H1235" s="20"/>
      <c r="I1235" s="19"/>
    </row>
    <row r="1236" spans="2:10" x14ac:dyDescent="0.25">
      <c r="B1236" s="19"/>
      <c r="C1236" s="20"/>
      <c r="D1236" s="20"/>
      <c r="E1236" s="20"/>
      <c r="F1236" s="20"/>
      <c r="G1236" s="20"/>
      <c r="H1236" s="20"/>
      <c r="I1236" s="19"/>
    </row>
    <row r="1237" spans="2:10" x14ac:dyDescent="0.25">
      <c r="B1237" s="19"/>
      <c r="C1237" s="20"/>
      <c r="D1237" s="20"/>
      <c r="E1237" s="20"/>
      <c r="F1237" s="20"/>
      <c r="G1237" s="20"/>
      <c r="H1237" s="20"/>
      <c r="I1237" s="19"/>
    </row>
    <row r="1238" spans="2:10" x14ac:dyDescent="0.25">
      <c r="B1238" s="19"/>
      <c r="C1238" s="20"/>
      <c r="D1238" s="20"/>
      <c r="E1238" s="20"/>
      <c r="F1238" s="20"/>
      <c r="G1238" s="20"/>
      <c r="H1238" s="20"/>
      <c r="I1238" s="19"/>
    </row>
    <row r="1239" spans="2:10" x14ac:dyDescent="0.25">
      <c r="B1239" s="19"/>
      <c r="C1239" s="20"/>
      <c r="D1239" s="20"/>
      <c r="E1239" s="20"/>
      <c r="F1239" s="20"/>
      <c r="G1239" s="20"/>
      <c r="H1239" s="20"/>
      <c r="I1239" s="19"/>
    </row>
    <row r="1240" spans="2:10" x14ac:dyDescent="0.25">
      <c r="B1240" s="19"/>
      <c r="C1240" s="20"/>
      <c r="D1240" s="20"/>
      <c r="E1240" s="20"/>
      <c r="F1240" s="20"/>
      <c r="G1240" s="20"/>
      <c r="H1240" s="20"/>
      <c r="I1240" s="19"/>
    </row>
    <row r="1241" spans="2:10" x14ac:dyDescent="0.25">
      <c r="B1241" s="19"/>
      <c r="C1241" s="20"/>
      <c r="D1241" s="20"/>
      <c r="E1241" s="20"/>
      <c r="F1241" s="20"/>
      <c r="G1241" s="20"/>
      <c r="H1241" s="20"/>
      <c r="I1241" s="19"/>
    </row>
    <row r="1242" spans="2:10" x14ac:dyDescent="0.25">
      <c r="B1242" s="19"/>
      <c r="C1242" s="20"/>
      <c r="D1242" s="20"/>
      <c r="E1242" s="20"/>
      <c r="F1242" s="20"/>
      <c r="G1242" s="20"/>
      <c r="H1242" s="20"/>
      <c r="I1242" s="19"/>
    </row>
    <row r="1243" spans="2:10" x14ac:dyDescent="0.25">
      <c r="B1243" s="19" t="s">
        <v>8</v>
      </c>
      <c r="C1243" s="19">
        <f t="shared" ref="C1243:H1243" si="14">SUM(C1162:C1232)</f>
        <v>355148</v>
      </c>
      <c r="D1243" s="19">
        <f t="shared" si="14"/>
        <v>8142</v>
      </c>
      <c r="E1243" s="19">
        <f t="shared" si="14"/>
        <v>3834</v>
      </c>
      <c r="F1243" s="19">
        <f t="shared" si="14"/>
        <v>1460</v>
      </c>
      <c r="G1243" s="19">
        <f t="shared" si="14"/>
        <v>1127</v>
      </c>
      <c r="H1243" s="19">
        <f t="shared" si="14"/>
        <v>912</v>
      </c>
      <c r="I1243" s="19">
        <f>SUM(I1162:I1232)</f>
        <v>370623</v>
      </c>
    </row>
    <row r="1244" spans="2:10" ht="15.75" thickBot="1" x14ac:dyDescent="0.3">
      <c r="B1244" s="26"/>
      <c r="C1244" s="27"/>
      <c r="D1244" s="27"/>
      <c r="E1244" s="27"/>
      <c r="F1244" s="27"/>
      <c r="G1244" s="27"/>
      <c r="H1244" s="27"/>
      <c r="I1244" s="27"/>
      <c r="J1244" s="28"/>
    </row>
    <row r="1245" spans="2:10" ht="16.5" thickBot="1" x14ac:dyDescent="0.3">
      <c r="B1245" s="48" t="s">
        <v>67</v>
      </c>
      <c r="C1245" s="49"/>
      <c r="D1245" s="49"/>
      <c r="E1245" s="49"/>
      <c r="F1245" s="49"/>
      <c r="G1245" s="49"/>
      <c r="H1245" s="50"/>
      <c r="I1245" s="61" t="str">
        <f>$I$27</f>
        <v>ACUMULAT DESEMBRE 2022</v>
      </c>
    </row>
    <row r="1246" spans="2:10" x14ac:dyDescent="0.25">
      <c r="B1246" s="17" t="s">
        <v>31</v>
      </c>
      <c r="C1246" s="18" t="s">
        <v>32</v>
      </c>
      <c r="D1246" s="18" t="s">
        <v>33</v>
      </c>
      <c r="E1246" s="18" t="s">
        <v>34</v>
      </c>
      <c r="F1246" s="18" t="s">
        <v>35</v>
      </c>
      <c r="G1246" s="18" t="s">
        <v>36</v>
      </c>
      <c r="H1246" s="18" t="s">
        <v>37</v>
      </c>
      <c r="I1246" s="18" t="s">
        <v>8</v>
      </c>
    </row>
    <row r="1247" spans="2:10" x14ac:dyDescent="0.25">
      <c r="B1247" s="19" t="s">
        <v>38</v>
      </c>
      <c r="C1247" s="20">
        <v>118563</v>
      </c>
      <c r="D1247" s="20">
        <v>3492</v>
      </c>
      <c r="E1247" s="20">
        <v>535</v>
      </c>
      <c r="F1247" s="20">
        <v>217</v>
      </c>
      <c r="G1247" s="20">
        <v>4</v>
      </c>
      <c r="H1247" s="20">
        <v>415</v>
      </c>
      <c r="I1247" s="19">
        <v>123226</v>
      </c>
    </row>
    <row r="1248" spans="2:10" x14ac:dyDescent="0.25">
      <c r="B1248" s="19" t="s">
        <v>39</v>
      </c>
      <c r="C1248" s="20">
        <v>70890</v>
      </c>
      <c r="D1248" s="20">
        <v>1225</v>
      </c>
      <c r="E1248" s="20">
        <v>379</v>
      </c>
      <c r="F1248" s="20">
        <v>107</v>
      </c>
      <c r="G1248" s="20">
        <v>0</v>
      </c>
      <c r="H1248" s="20">
        <v>165</v>
      </c>
      <c r="I1248" s="19">
        <v>72766</v>
      </c>
    </row>
    <row r="1249" spans="2:9" x14ac:dyDescent="0.25">
      <c r="B1249" s="19" t="s">
        <v>40</v>
      </c>
      <c r="C1249" s="20">
        <v>37089</v>
      </c>
      <c r="D1249" s="20">
        <v>1630</v>
      </c>
      <c r="E1249" s="20">
        <v>0</v>
      </c>
      <c r="F1249" s="20">
        <v>179</v>
      </c>
      <c r="G1249" s="20">
        <v>1</v>
      </c>
      <c r="H1249" s="20">
        <v>134</v>
      </c>
      <c r="I1249" s="19">
        <v>39033</v>
      </c>
    </row>
    <row r="1250" spans="2:9" x14ac:dyDescent="0.25">
      <c r="B1250" s="19" t="s">
        <v>41</v>
      </c>
      <c r="C1250" s="20">
        <v>15811</v>
      </c>
      <c r="D1250" s="20">
        <v>5029</v>
      </c>
      <c r="E1250" s="20">
        <v>1002</v>
      </c>
      <c r="F1250" s="20">
        <v>196</v>
      </c>
      <c r="G1250" s="20">
        <v>73</v>
      </c>
      <c r="H1250" s="20">
        <v>85</v>
      </c>
      <c r="I1250" s="19">
        <v>22196</v>
      </c>
    </row>
    <row r="1251" spans="2:9" x14ac:dyDescent="0.25">
      <c r="B1251" s="19" t="s">
        <v>42</v>
      </c>
      <c r="C1251" s="20">
        <v>8308</v>
      </c>
      <c r="D1251" s="20">
        <v>98</v>
      </c>
      <c r="E1251" s="20">
        <v>16</v>
      </c>
      <c r="F1251" s="20">
        <v>0</v>
      </c>
      <c r="G1251" s="20">
        <v>0</v>
      </c>
      <c r="H1251" s="20">
        <v>15</v>
      </c>
      <c r="I1251" s="19">
        <v>8437</v>
      </c>
    </row>
    <row r="1252" spans="2:9" x14ac:dyDescent="0.25">
      <c r="B1252" s="19" t="s">
        <v>43</v>
      </c>
      <c r="C1252" s="20">
        <v>4031</v>
      </c>
      <c r="D1252" s="20">
        <v>109</v>
      </c>
      <c r="E1252" s="20">
        <v>122</v>
      </c>
      <c r="F1252" s="20">
        <v>0</v>
      </c>
      <c r="G1252" s="20">
        <v>0</v>
      </c>
      <c r="H1252" s="20">
        <v>3</v>
      </c>
      <c r="I1252" s="19">
        <v>4265</v>
      </c>
    </row>
    <row r="1253" spans="2:9" x14ac:dyDescent="0.25">
      <c r="B1253" s="19" t="s">
        <v>90</v>
      </c>
      <c r="C1253" s="20">
        <v>31</v>
      </c>
      <c r="D1253" s="20">
        <v>6</v>
      </c>
      <c r="E1253" s="20">
        <v>0</v>
      </c>
      <c r="F1253" s="20">
        <v>0</v>
      </c>
      <c r="G1253" s="20">
        <v>0</v>
      </c>
      <c r="H1253" s="20">
        <v>0</v>
      </c>
      <c r="I1253" s="19">
        <v>37</v>
      </c>
    </row>
    <row r="1254" spans="2:9" x14ac:dyDescent="0.25">
      <c r="B1254" s="19" t="s">
        <v>91</v>
      </c>
      <c r="C1254" s="20">
        <v>21540</v>
      </c>
      <c r="D1254" s="20">
        <v>489</v>
      </c>
      <c r="E1254" s="20">
        <v>12</v>
      </c>
      <c r="F1254" s="20">
        <v>32</v>
      </c>
      <c r="G1254" s="20">
        <v>68</v>
      </c>
      <c r="H1254" s="20">
        <v>16</v>
      </c>
      <c r="I1254" s="19">
        <v>22157</v>
      </c>
    </row>
    <row r="1255" spans="2:9" x14ac:dyDescent="0.25">
      <c r="B1255" s="19" t="s">
        <v>185</v>
      </c>
      <c r="C1255" s="20">
        <v>10455</v>
      </c>
      <c r="D1255" s="20">
        <v>3432</v>
      </c>
      <c r="E1255" s="20">
        <v>24</v>
      </c>
      <c r="F1255" s="20">
        <v>127</v>
      </c>
      <c r="G1255" s="20">
        <v>0</v>
      </c>
      <c r="H1255" s="20">
        <v>12</v>
      </c>
      <c r="I1255" s="19">
        <v>14050</v>
      </c>
    </row>
    <row r="1256" spans="2:9" x14ac:dyDescent="0.25">
      <c r="B1256" s="19" t="s">
        <v>93</v>
      </c>
      <c r="C1256" s="20">
        <v>5153</v>
      </c>
      <c r="D1256" s="20">
        <v>89</v>
      </c>
      <c r="E1256" s="20">
        <v>91</v>
      </c>
      <c r="F1256" s="20">
        <v>2</v>
      </c>
      <c r="G1256" s="20">
        <v>0</v>
      </c>
      <c r="H1256" s="20">
        <v>5</v>
      </c>
      <c r="I1256" s="19">
        <v>5340</v>
      </c>
    </row>
    <row r="1257" spans="2:9" x14ac:dyDescent="0.25">
      <c r="B1257" s="19" t="s">
        <v>94</v>
      </c>
      <c r="C1257" s="20">
        <v>6849</v>
      </c>
      <c r="D1257" s="20">
        <v>80</v>
      </c>
      <c r="E1257" s="20">
        <v>7</v>
      </c>
      <c r="F1257" s="20">
        <v>2</v>
      </c>
      <c r="G1257" s="20">
        <v>0</v>
      </c>
      <c r="H1257" s="20">
        <v>4</v>
      </c>
      <c r="I1257" s="19">
        <v>6942</v>
      </c>
    </row>
    <row r="1258" spans="2:9" x14ac:dyDescent="0.25">
      <c r="B1258" s="19" t="s">
        <v>176</v>
      </c>
      <c r="C1258" s="20">
        <v>456</v>
      </c>
      <c r="D1258" s="20">
        <v>0</v>
      </c>
      <c r="E1258" s="20">
        <v>0</v>
      </c>
      <c r="F1258" s="20">
        <v>0</v>
      </c>
      <c r="G1258" s="20">
        <v>0</v>
      </c>
      <c r="H1258" s="20">
        <v>0</v>
      </c>
      <c r="I1258" s="19">
        <v>456</v>
      </c>
    </row>
    <row r="1259" spans="2:9" x14ac:dyDescent="0.25">
      <c r="B1259" s="19" t="s">
        <v>44</v>
      </c>
      <c r="C1259" s="20">
        <v>1551</v>
      </c>
      <c r="D1259" s="20">
        <v>1069</v>
      </c>
      <c r="E1259" s="20">
        <v>0</v>
      </c>
      <c r="F1259" s="20">
        <v>0</v>
      </c>
      <c r="G1259" s="20">
        <v>0</v>
      </c>
      <c r="H1259" s="20">
        <v>2</v>
      </c>
      <c r="I1259" s="19">
        <v>2622</v>
      </c>
    </row>
    <row r="1260" spans="2:9" x14ac:dyDescent="0.25">
      <c r="B1260" s="19" t="s">
        <v>45</v>
      </c>
      <c r="C1260" s="20">
        <v>3779</v>
      </c>
      <c r="D1260" s="20">
        <v>293</v>
      </c>
      <c r="E1260" s="20">
        <v>26</v>
      </c>
      <c r="F1260" s="20">
        <v>0</v>
      </c>
      <c r="G1260" s="20">
        <v>0</v>
      </c>
      <c r="H1260" s="20">
        <v>20</v>
      </c>
      <c r="I1260" s="19">
        <v>4118</v>
      </c>
    </row>
    <row r="1261" spans="2:9" x14ac:dyDescent="0.25">
      <c r="B1261" s="19" t="s">
        <v>46</v>
      </c>
      <c r="C1261" s="20">
        <v>679</v>
      </c>
      <c r="D1261" s="20">
        <v>141</v>
      </c>
      <c r="E1261" s="20">
        <v>172</v>
      </c>
      <c r="F1261" s="20">
        <v>0</v>
      </c>
      <c r="G1261" s="20">
        <v>0</v>
      </c>
      <c r="H1261" s="20">
        <v>0</v>
      </c>
      <c r="I1261" s="19">
        <v>992</v>
      </c>
    </row>
    <row r="1262" spans="2:9" x14ac:dyDescent="0.25">
      <c r="B1262" s="19" t="s">
        <v>47</v>
      </c>
      <c r="C1262" s="20">
        <v>3125</v>
      </c>
      <c r="D1262" s="20">
        <v>326</v>
      </c>
      <c r="E1262" s="20">
        <v>133</v>
      </c>
      <c r="F1262" s="20">
        <v>67</v>
      </c>
      <c r="G1262" s="20">
        <v>75</v>
      </c>
      <c r="H1262" s="20">
        <v>0</v>
      </c>
      <c r="I1262" s="19">
        <v>3726</v>
      </c>
    </row>
    <row r="1263" spans="2:9" x14ac:dyDescent="0.25">
      <c r="B1263" s="19" t="s">
        <v>96</v>
      </c>
      <c r="C1263" s="20">
        <v>2771</v>
      </c>
      <c r="D1263" s="20">
        <v>226</v>
      </c>
      <c r="E1263" s="20">
        <v>0</v>
      </c>
      <c r="F1263" s="20">
        <v>0</v>
      </c>
      <c r="G1263" s="20">
        <v>0</v>
      </c>
      <c r="H1263" s="20">
        <v>18</v>
      </c>
      <c r="I1263" s="19">
        <v>3015</v>
      </c>
    </row>
    <row r="1264" spans="2:9" x14ac:dyDescent="0.25">
      <c r="B1264" s="19" t="s">
        <v>155</v>
      </c>
      <c r="C1264" s="20">
        <v>30</v>
      </c>
      <c r="D1264" s="20">
        <v>0</v>
      </c>
      <c r="E1264" s="20">
        <v>0</v>
      </c>
      <c r="F1264" s="20">
        <v>0</v>
      </c>
      <c r="G1264" s="20">
        <v>0</v>
      </c>
      <c r="H1264" s="20">
        <v>23</v>
      </c>
      <c r="I1264" s="19">
        <v>53</v>
      </c>
    </row>
    <row r="1265" spans="2:9" x14ac:dyDescent="0.25">
      <c r="B1265" s="19" t="s">
        <v>83</v>
      </c>
      <c r="C1265" s="20">
        <v>105</v>
      </c>
      <c r="D1265" s="20">
        <v>4</v>
      </c>
      <c r="E1265" s="20">
        <v>0</v>
      </c>
      <c r="F1265" s="20">
        <v>4</v>
      </c>
      <c r="G1265" s="20">
        <v>0</v>
      </c>
      <c r="H1265" s="20">
        <v>0</v>
      </c>
      <c r="I1265" s="19">
        <v>113</v>
      </c>
    </row>
    <row r="1266" spans="2:9" x14ac:dyDescent="0.25">
      <c r="B1266" s="19" t="s">
        <v>97</v>
      </c>
      <c r="C1266" s="20">
        <v>329</v>
      </c>
      <c r="D1266" s="20">
        <v>66</v>
      </c>
      <c r="E1266" s="20">
        <v>0</v>
      </c>
      <c r="F1266" s="20">
        <v>0</v>
      </c>
      <c r="G1266" s="20">
        <v>0</v>
      </c>
      <c r="H1266" s="20">
        <v>0</v>
      </c>
      <c r="I1266" s="19">
        <v>395</v>
      </c>
    </row>
    <row r="1267" spans="2:9" x14ac:dyDescent="0.25">
      <c r="B1267" s="19" t="s">
        <v>70</v>
      </c>
      <c r="C1267" s="20">
        <v>7</v>
      </c>
      <c r="D1267" s="20">
        <v>0</v>
      </c>
      <c r="E1267" s="20">
        <v>0</v>
      </c>
      <c r="F1267" s="20">
        <v>0</v>
      </c>
      <c r="G1267" s="20">
        <v>0</v>
      </c>
      <c r="H1267" s="20">
        <v>0</v>
      </c>
      <c r="I1267" s="19">
        <v>7</v>
      </c>
    </row>
    <row r="1268" spans="2:9" x14ac:dyDescent="0.25">
      <c r="B1268" s="19" t="s">
        <v>177</v>
      </c>
      <c r="C1268" s="20">
        <v>133</v>
      </c>
      <c r="D1268" s="20">
        <v>4</v>
      </c>
      <c r="E1268" s="20">
        <v>0</v>
      </c>
      <c r="F1268" s="20">
        <v>0</v>
      </c>
      <c r="G1268" s="20">
        <v>0</v>
      </c>
      <c r="H1268" s="20">
        <v>0</v>
      </c>
      <c r="I1268" s="19">
        <v>137</v>
      </c>
    </row>
    <row r="1269" spans="2:9" x14ac:dyDescent="0.25">
      <c r="B1269" s="19" t="s">
        <v>99</v>
      </c>
      <c r="C1269" s="20">
        <v>36</v>
      </c>
      <c r="D1269" s="20">
        <v>0</v>
      </c>
      <c r="E1269" s="20">
        <v>0</v>
      </c>
      <c r="F1269" s="20">
        <v>0</v>
      </c>
      <c r="G1269" s="20">
        <v>0</v>
      </c>
      <c r="H1269" s="20">
        <v>0</v>
      </c>
      <c r="I1269" s="19">
        <v>36</v>
      </c>
    </row>
    <row r="1270" spans="2:9" x14ac:dyDescent="0.25">
      <c r="B1270" s="19" t="s">
        <v>100</v>
      </c>
      <c r="C1270" s="20">
        <v>1691</v>
      </c>
      <c r="D1270" s="20">
        <v>15</v>
      </c>
      <c r="E1270" s="20">
        <v>0</v>
      </c>
      <c r="F1270" s="20">
        <v>0</v>
      </c>
      <c r="G1270" s="20">
        <v>0</v>
      </c>
      <c r="H1270" s="20">
        <v>0</v>
      </c>
      <c r="I1270" s="19">
        <v>1706</v>
      </c>
    </row>
    <row r="1271" spans="2:9" x14ac:dyDescent="0.25">
      <c r="B1271" s="19" t="s">
        <v>101</v>
      </c>
      <c r="C1271" s="20">
        <v>269</v>
      </c>
      <c r="D1271" s="20">
        <v>0</v>
      </c>
      <c r="E1271" s="20">
        <v>0</v>
      </c>
      <c r="F1271" s="20">
        <v>0</v>
      </c>
      <c r="G1271" s="20">
        <v>0</v>
      </c>
      <c r="H1271" s="20">
        <v>0</v>
      </c>
      <c r="I1271" s="19">
        <v>269</v>
      </c>
    </row>
    <row r="1272" spans="2:9" x14ac:dyDescent="0.25">
      <c r="B1272" s="19" t="s">
        <v>102</v>
      </c>
      <c r="C1272" s="20">
        <v>168</v>
      </c>
      <c r="D1272" s="20">
        <v>15</v>
      </c>
      <c r="E1272" s="20">
        <v>0</v>
      </c>
      <c r="F1272" s="20">
        <v>0</v>
      </c>
      <c r="G1272" s="20">
        <v>0</v>
      </c>
      <c r="H1272" s="20">
        <v>0</v>
      </c>
      <c r="I1272" s="19">
        <v>183</v>
      </c>
    </row>
    <row r="1273" spans="2:9" x14ac:dyDescent="0.25">
      <c r="B1273" s="19" t="s">
        <v>48</v>
      </c>
      <c r="C1273" s="20">
        <v>0</v>
      </c>
      <c r="D1273" s="20">
        <v>0</v>
      </c>
      <c r="E1273" s="20">
        <v>0</v>
      </c>
      <c r="F1273" s="20">
        <v>1</v>
      </c>
      <c r="G1273" s="20">
        <v>0</v>
      </c>
      <c r="H1273" s="20">
        <v>0</v>
      </c>
      <c r="I1273" s="19">
        <v>1</v>
      </c>
    </row>
    <row r="1274" spans="2:9" x14ac:dyDescent="0.25">
      <c r="B1274" s="19" t="s">
        <v>103</v>
      </c>
      <c r="C1274" s="20">
        <v>118</v>
      </c>
      <c r="D1274" s="20">
        <v>23</v>
      </c>
      <c r="E1274" s="20">
        <v>2</v>
      </c>
      <c r="F1274" s="20">
        <v>0</v>
      </c>
      <c r="G1274" s="20">
        <v>0</v>
      </c>
      <c r="H1274" s="20">
        <v>0</v>
      </c>
      <c r="I1274" s="19">
        <v>143</v>
      </c>
    </row>
    <row r="1275" spans="2:9" x14ac:dyDescent="0.25">
      <c r="B1275" s="19" t="s">
        <v>104</v>
      </c>
      <c r="C1275" s="20">
        <v>35</v>
      </c>
      <c r="D1275" s="20">
        <v>29</v>
      </c>
      <c r="E1275" s="20">
        <v>4</v>
      </c>
      <c r="F1275" s="20">
        <v>170</v>
      </c>
      <c r="G1275" s="20">
        <v>0</v>
      </c>
      <c r="H1275" s="20">
        <v>0</v>
      </c>
      <c r="I1275" s="19">
        <v>238</v>
      </c>
    </row>
    <row r="1276" spans="2:9" x14ac:dyDescent="0.25">
      <c r="B1276" s="19" t="s">
        <v>105</v>
      </c>
      <c r="C1276" s="20">
        <v>130</v>
      </c>
      <c r="D1276" s="20">
        <v>335</v>
      </c>
      <c r="E1276" s="20">
        <v>260</v>
      </c>
      <c r="F1276" s="20">
        <v>22</v>
      </c>
      <c r="G1276" s="20">
        <v>0</v>
      </c>
      <c r="H1276" s="20">
        <v>0</v>
      </c>
      <c r="I1276" s="19">
        <v>747</v>
      </c>
    </row>
    <row r="1277" spans="2:9" x14ac:dyDescent="0.25">
      <c r="B1277" s="19" t="s">
        <v>106</v>
      </c>
      <c r="C1277" s="20">
        <v>475</v>
      </c>
      <c r="D1277" s="20">
        <v>51</v>
      </c>
      <c r="E1277" s="20">
        <v>0</v>
      </c>
      <c r="F1277" s="20">
        <v>0</v>
      </c>
      <c r="G1277" s="20">
        <v>2</v>
      </c>
      <c r="H1277" s="20">
        <v>0</v>
      </c>
      <c r="I1277" s="19">
        <v>528</v>
      </c>
    </row>
    <row r="1278" spans="2:9" x14ac:dyDescent="0.25">
      <c r="B1278" s="19" t="s">
        <v>107</v>
      </c>
      <c r="C1278" s="20">
        <v>674</v>
      </c>
      <c r="D1278" s="20">
        <v>100</v>
      </c>
      <c r="E1278" s="20">
        <v>159</v>
      </c>
      <c r="F1278" s="20">
        <v>0</v>
      </c>
      <c r="G1278" s="20">
        <v>0</v>
      </c>
      <c r="H1278" s="20">
        <v>0</v>
      </c>
      <c r="I1278" s="19">
        <v>933</v>
      </c>
    </row>
    <row r="1279" spans="2:9" x14ac:dyDescent="0.25">
      <c r="B1279" s="19" t="s">
        <v>49</v>
      </c>
      <c r="C1279" s="20">
        <v>0</v>
      </c>
      <c r="D1279" s="20">
        <v>317</v>
      </c>
      <c r="E1279" s="20">
        <v>0</v>
      </c>
      <c r="F1279" s="20">
        <v>0</v>
      </c>
      <c r="G1279" s="20">
        <v>0</v>
      </c>
      <c r="H1279" s="20">
        <v>0</v>
      </c>
      <c r="I1279" s="19">
        <v>317</v>
      </c>
    </row>
    <row r="1280" spans="2:9" x14ac:dyDescent="0.25">
      <c r="B1280" s="19" t="s">
        <v>50</v>
      </c>
      <c r="C1280" s="20">
        <v>9</v>
      </c>
      <c r="D1280" s="20">
        <v>67</v>
      </c>
      <c r="E1280" s="20">
        <v>27</v>
      </c>
      <c r="F1280" s="20">
        <v>6</v>
      </c>
      <c r="G1280" s="20">
        <v>0</v>
      </c>
      <c r="H1280" s="20">
        <v>398</v>
      </c>
      <c r="I1280" s="19">
        <v>507</v>
      </c>
    </row>
    <row r="1281" spans="2:9" x14ac:dyDescent="0.25">
      <c r="B1281" s="19" t="s">
        <v>108</v>
      </c>
      <c r="C1281" s="20">
        <v>6</v>
      </c>
      <c r="D1281" s="20">
        <v>0</v>
      </c>
      <c r="E1281" s="20">
        <v>0</v>
      </c>
      <c r="F1281" s="20">
        <v>74</v>
      </c>
      <c r="G1281" s="20">
        <v>0</v>
      </c>
      <c r="H1281" s="20">
        <v>0</v>
      </c>
      <c r="I1281" s="19">
        <v>80</v>
      </c>
    </row>
    <row r="1282" spans="2:9" x14ac:dyDescent="0.25">
      <c r="B1282" s="19" t="s">
        <v>109</v>
      </c>
      <c r="C1282" s="20">
        <v>763</v>
      </c>
      <c r="D1282" s="20">
        <v>304</v>
      </c>
      <c r="E1282" s="20">
        <v>0</v>
      </c>
      <c r="F1282" s="20">
        <v>0</v>
      </c>
      <c r="G1282" s="20">
        <v>0</v>
      </c>
      <c r="H1282" s="20">
        <v>0</v>
      </c>
      <c r="I1282" s="19">
        <v>1067</v>
      </c>
    </row>
    <row r="1283" spans="2:9" x14ac:dyDescent="0.25">
      <c r="B1283" s="19" t="s">
        <v>156</v>
      </c>
      <c r="C1283" s="20">
        <v>24</v>
      </c>
      <c r="D1283" s="20">
        <v>0</v>
      </c>
      <c r="E1283" s="20">
        <v>0</v>
      </c>
      <c r="F1283" s="20">
        <v>0</v>
      </c>
      <c r="G1283" s="20">
        <v>0</v>
      </c>
      <c r="H1283" s="20">
        <v>0</v>
      </c>
      <c r="I1283" s="19">
        <v>24</v>
      </c>
    </row>
    <row r="1284" spans="2:9" x14ac:dyDescent="0.25">
      <c r="B1284" s="19" t="s">
        <v>178</v>
      </c>
      <c r="C1284" s="20">
        <v>450</v>
      </c>
      <c r="D1284" s="20">
        <v>67</v>
      </c>
      <c r="E1284" s="20">
        <v>3</v>
      </c>
      <c r="F1284" s="20">
        <v>0</v>
      </c>
      <c r="G1284" s="20">
        <v>0</v>
      </c>
      <c r="H1284" s="20">
        <v>0</v>
      </c>
      <c r="I1284" s="19">
        <v>520</v>
      </c>
    </row>
    <row r="1285" spans="2:9" x14ac:dyDescent="0.25">
      <c r="B1285" s="19" t="s">
        <v>74</v>
      </c>
      <c r="C1285" s="20">
        <v>-6</v>
      </c>
      <c r="D1285" s="20">
        <v>3</v>
      </c>
      <c r="E1285" s="20">
        <v>0</v>
      </c>
      <c r="F1285" s="20">
        <v>0</v>
      </c>
      <c r="G1285" s="20">
        <v>0</v>
      </c>
      <c r="H1285" s="20">
        <v>0</v>
      </c>
      <c r="I1285" s="19">
        <v>-3</v>
      </c>
    </row>
    <row r="1286" spans="2:9" x14ac:dyDescent="0.25">
      <c r="B1286" s="19" t="s">
        <v>112</v>
      </c>
      <c r="C1286" s="20">
        <v>5</v>
      </c>
      <c r="D1286" s="20">
        <v>3</v>
      </c>
      <c r="E1286" s="20">
        <v>0</v>
      </c>
      <c r="F1286" s="20">
        <v>1</v>
      </c>
      <c r="G1286" s="20">
        <v>0</v>
      </c>
      <c r="H1286" s="20">
        <v>276</v>
      </c>
      <c r="I1286" s="19">
        <v>285</v>
      </c>
    </row>
    <row r="1287" spans="2:9" x14ac:dyDescent="0.25">
      <c r="B1287" s="19" t="s">
        <v>140</v>
      </c>
      <c r="C1287" s="20">
        <v>5</v>
      </c>
      <c r="D1287" s="20">
        <v>0</v>
      </c>
      <c r="E1287" s="20">
        <v>0</v>
      </c>
      <c r="F1287" s="20">
        <v>0</v>
      </c>
      <c r="G1287" s="20">
        <v>0</v>
      </c>
      <c r="H1287" s="20">
        <v>0</v>
      </c>
      <c r="I1287" s="19">
        <v>5</v>
      </c>
    </row>
    <row r="1288" spans="2:9" x14ac:dyDescent="0.25">
      <c r="B1288" s="19" t="s">
        <v>179</v>
      </c>
      <c r="C1288" s="20">
        <v>295</v>
      </c>
      <c r="D1288" s="20">
        <v>14</v>
      </c>
      <c r="E1288" s="20">
        <v>0</v>
      </c>
      <c r="F1288" s="20">
        <v>0</v>
      </c>
      <c r="G1288" s="20">
        <v>0</v>
      </c>
      <c r="H1288" s="20">
        <v>0</v>
      </c>
      <c r="I1288" s="19">
        <v>309</v>
      </c>
    </row>
    <row r="1289" spans="2:9" x14ac:dyDescent="0.25">
      <c r="B1289" s="19" t="s">
        <v>84</v>
      </c>
      <c r="C1289" s="20">
        <v>404</v>
      </c>
      <c r="D1289" s="20">
        <v>45</v>
      </c>
      <c r="E1289" s="20">
        <v>46</v>
      </c>
      <c r="F1289" s="20">
        <v>12</v>
      </c>
      <c r="G1289" s="20">
        <v>0</v>
      </c>
      <c r="H1289" s="20">
        <v>0</v>
      </c>
      <c r="I1289" s="19">
        <v>507</v>
      </c>
    </row>
    <row r="1290" spans="2:9" x14ac:dyDescent="0.25">
      <c r="B1290" s="19" t="s">
        <v>114</v>
      </c>
      <c r="C1290" s="20">
        <v>69</v>
      </c>
      <c r="D1290" s="20">
        <v>3</v>
      </c>
      <c r="E1290" s="20">
        <v>0</v>
      </c>
      <c r="F1290" s="20">
        <v>0</v>
      </c>
      <c r="G1290" s="20">
        <v>0</v>
      </c>
      <c r="H1290" s="20">
        <v>0</v>
      </c>
      <c r="I1290" s="19">
        <v>72</v>
      </c>
    </row>
    <row r="1291" spans="2:9" x14ac:dyDescent="0.25">
      <c r="B1291" s="19" t="s">
        <v>115</v>
      </c>
      <c r="C1291" s="20">
        <v>388</v>
      </c>
      <c r="D1291" s="20">
        <v>9</v>
      </c>
      <c r="E1291" s="20">
        <v>1</v>
      </c>
      <c r="F1291" s="20">
        <v>0</v>
      </c>
      <c r="G1291" s="20">
        <v>0</v>
      </c>
      <c r="H1291" s="20">
        <v>0</v>
      </c>
      <c r="I1291" s="19">
        <v>398</v>
      </c>
    </row>
    <row r="1292" spans="2:9" x14ac:dyDescent="0.25">
      <c r="B1292" s="19" t="s">
        <v>116</v>
      </c>
      <c r="C1292" s="20">
        <v>822</v>
      </c>
      <c r="D1292" s="20">
        <v>23</v>
      </c>
      <c r="E1292" s="20">
        <v>4</v>
      </c>
      <c r="F1292" s="20">
        <v>0</v>
      </c>
      <c r="G1292" s="20">
        <v>0</v>
      </c>
      <c r="H1292" s="20">
        <v>0</v>
      </c>
      <c r="I1292" s="19">
        <v>849</v>
      </c>
    </row>
    <row r="1293" spans="2:9" x14ac:dyDescent="0.25">
      <c r="B1293" s="19" t="s">
        <v>117</v>
      </c>
      <c r="C1293" s="20">
        <v>6</v>
      </c>
      <c r="D1293" s="20">
        <v>5</v>
      </c>
      <c r="E1293" s="20">
        <v>2</v>
      </c>
      <c r="F1293" s="20">
        <v>0</v>
      </c>
      <c r="G1293" s="20">
        <v>0</v>
      </c>
      <c r="H1293" s="20">
        <v>0</v>
      </c>
      <c r="I1293" s="19">
        <v>13</v>
      </c>
    </row>
    <row r="1294" spans="2:9" x14ac:dyDescent="0.25">
      <c r="B1294" s="19" t="s">
        <v>187</v>
      </c>
      <c r="C1294" s="20">
        <v>11</v>
      </c>
      <c r="D1294" s="20">
        <v>2</v>
      </c>
      <c r="E1294" s="20">
        <v>0</v>
      </c>
      <c r="F1294" s="20">
        <v>0</v>
      </c>
      <c r="G1294" s="20">
        <v>0</v>
      </c>
      <c r="H1294" s="20">
        <v>0</v>
      </c>
      <c r="I1294" s="19">
        <v>13</v>
      </c>
    </row>
    <row r="1295" spans="2:9" x14ac:dyDescent="0.25">
      <c r="B1295" s="19" t="s">
        <v>119</v>
      </c>
      <c r="C1295" s="20">
        <v>725</v>
      </c>
      <c r="D1295" s="20">
        <v>155</v>
      </c>
      <c r="E1295" s="20">
        <v>0</v>
      </c>
      <c r="F1295" s="20">
        <v>0</v>
      </c>
      <c r="G1295" s="20">
        <v>0</v>
      </c>
      <c r="H1295" s="20">
        <v>0</v>
      </c>
      <c r="I1295" s="19">
        <v>880</v>
      </c>
    </row>
    <row r="1296" spans="2:9" x14ac:dyDescent="0.25">
      <c r="B1296" s="19" t="s">
        <v>120</v>
      </c>
      <c r="C1296" s="20">
        <v>235</v>
      </c>
      <c r="D1296" s="20">
        <v>5</v>
      </c>
      <c r="E1296" s="20">
        <v>0</v>
      </c>
      <c r="F1296" s="20">
        <v>0</v>
      </c>
      <c r="G1296" s="20">
        <v>0</v>
      </c>
      <c r="H1296" s="20">
        <v>0</v>
      </c>
      <c r="I1296" s="19">
        <v>240</v>
      </c>
    </row>
    <row r="1297" spans="2:9" x14ac:dyDescent="0.25">
      <c r="B1297" s="19" t="s">
        <v>121</v>
      </c>
      <c r="C1297" s="20">
        <v>407</v>
      </c>
      <c r="D1297" s="20">
        <v>50</v>
      </c>
      <c r="E1297" s="20">
        <v>0</v>
      </c>
      <c r="F1297" s="20">
        <v>0</v>
      </c>
      <c r="G1297" s="20">
        <v>0</v>
      </c>
      <c r="H1297" s="20">
        <v>0</v>
      </c>
      <c r="I1297" s="19">
        <v>457</v>
      </c>
    </row>
    <row r="1298" spans="2:9" x14ac:dyDescent="0.25">
      <c r="B1298" s="19" t="s">
        <v>141</v>
      </c>
      <c r="C1298" s="20">
        <v>24</v>
      </c>
      <c r="D1298" s="20">
        <v>2</v>
      </c>
      <c r="E1298" s="20">
        <v>0</v>
      </c>
      <c r="F1298" s="20">
        <v>0</v>
      </c>
      <c r="G1298" s="20">
        <v>0</v>
      </c>
      <c r="H1298" s="20">
        <v>0</v>
      </c>
      <c r="I1298" s="19">
        <v>26</v>
      </c>
    </row>
    <row r="1299" spans="2:9" x14ac:dyDescent="0.25">
      <c r="B1299" s="19" t="s">
        <v>142</v>
      </c>
      <c r="C1299" s="20">
        <v>1</v>
      </c>
      <c r="D1299" s="20">
        <v>0</v>
      </c>
      <c r="E1299" s="20">
        <v>0</v>
      </c>
      <c r="F1299" s="20">
        <v>0</v>
      </c>
      <c r="G1299" s="20">
        <v>0</v>
      </c>
      <c r="H1299" s="20">
        <v>0</v>
      </c>
      <c r="I1299" s="19">
        <v>1</v>
      </c>
    </row>
    <row r="1300" spans="2:9" x14ac:dyDescent="0.25">
      <c r="B1300" s="19" t="s">
        <v>171</v>
      </c>
      <c r="C1300" s="20">
        <v>0</v>
      </c>
      <c r="D1300" s="20">
        <v>3</v>
      </c>
      <c r="E1300" s="20">
        <v>0</v>
      </c>
      <c r="F1300" s="20">
        <v>0</v>
      </c>
      <c r="G1300" s="20">
        <v>0</v>
      </c>
      <c r="H1300" s="20">
        <v>0</v>
      </c>
      <c r="I1300" s="19">
        <v>3</v>
      </c>
    </row>
    <row r="1301" spans="2:9" x14ac:dyDescent="0.25">
      <c r="B1301" s="19" t="s">
        <v>122</v>
      </c>
      <c r="C1301" s="20">
        <v>22</v>
      </c>
      <c r="D1301" s="20">
        <v>1</v>
      </c>
      <c r="E1301" s="20">
        <v>0</v>
      </c>
      <c r="F1301" s="20">
        <v>0</v>
      </c>
      <c r="G1301" s="20">
        <v>0</v>
      </c>
      <c r="H1301" s="20">
        <v>6</v>
      </c>
      <c r="I1301" s="19">
        <v>29</v>
      </c>
    </row>
    <row r="1302" spans="2:9" x14ac:dyDescent="0.25">
      <c r="B1302" s="19" t="s">
        <v>123</v>
      </c>
      <c r="C1302" s="20">
        <v>1</v>
      </c>
      <c r="D1302" s="20">
        <v>34</v>
      </c>
      <c r="E1302" s="20">
        <v>0</v>
      </c>
      <c r="F1302" s="20">
        <v>0</v>
      </c>
      <c r="G1302" s="20">
        <v>0</v>
      </c>
      <c r="H1302" s="20">
        <v>2</v>
      </c>
      <c r="I1302" s="19">
        <v>37</v>
      </c>
    </row>
    <row r="1303" spans="2:9" x14ac:dyDescent="0.25">
      <c r="B1303" s="19" t="s">
        <v>144</v>
      </c>
      <c r="C1303" s="20">
        <v>625</v>
      </c>
      <c r="D1303" s="20">
        <v>1</v>
      </c>
      <c r="E1303" s="20">
        <v>0</v>
      </c>
      <c r="F1303" s="20">
        <v>0</v>
      </c>
      <c r="G1303" s="20">
        <v>0</v>
      </c>
      <c r="H1303" s="20">
        <v>0</v>
      </c>
      <c r="I1303" s="19">
        <v>626</v>
      </c>
    </row>
    <row r="1304" spans="2:9" x14ac:dyDescent="0.25">
      <c r="B1304" s="19" t="s">
        <v>147</v>
      </c>
      <c r="C1304" s="20">
        <v>83</v>
      </c>
      <c r="D1304" s="20">
        <v>2</v>
      </c>
      <c r="E1304" s="20">
        <v>0</v>
      </c>
      <c r="F1304" s="20">
        <v>0</v>
      </c>
      <c r="G1304" s="20">
        <v>0</v>
      </c>
      <c r="H1304" s="20">
        <v>0</v>
      </c>
      <c r="I1304" s="19">
        <v>85</v>
      </c>
    </row>
    <row r="1305" spans="2:9" x14ac:dyDescent="0.25">
      <c r="B1305" s="19" t="s">
        <v>186</v>
      </c>
      <c r="C1305" s="20">
        <v>1</v>
      </c>
      <c r="D1305" s="20">
        <v>0</v>
      </c>
      <c r="E1305" s="20">
        <v>0</v>
      </c>
      <c r="F1305" s="20">
        <v>0</v>
      </c>
      <c r="G1305" s="20">
        <v>0</v>
      </c>
      <c r="H1305" s="20">
        <v>0</v>
      </c>
      <c r="I1305" s="19">
        <v>1</v>
      </c>
    </row>
    <row r="1306" spans="2:9" x14ac:dyDescent="0.25">
      <c r="B1306" s="19" t="s">
        <v>169</v>
      </c>
      <c r="C1306" s="20">
        <v>399</v>
      </c>
      <c r="D1306" s="20">
        <v>655</v>
      </c>
      <c r="E1306" s="20">
        <v>0</v>
      </c>
      <c r="F1306" s="20">
        <v>39</v>
      </c>
      <c r="G1306" s="20">
        <v>0</v>
      </c>
      <c r="H1306" s="20">
        <v>0</v>
      </c>
      <c r="I1306" s="19">
        <v>1093</v>
      </c>
    </row>
    <row r="1307" spans="2:9" x14ac:dyDescent="0.25">
      <c r="B1307" s="19" t="s">
        <v>129</v>
      </c>
      <c r="C1307" s="20">
        <v>66</v>
      </c>
      <c r="D1307" s="20">
        <v>0</v>
      </c>
      <c r="E1307" s="20">
        <v>0</v>
      </c>
      <c r="F1307" s="20">
        <v>0</v>
      </c>
      <c r="G1307" s="20">
        <v>0</v>
      </c>
      <c r="H1307" s="20">
        <v>0</v>
      </c>
      <c r="I1307" s="19">
        <v>66</v>
      </c>
    </row>
    <row r="1308" spans="2:9" x14ac:dyDescent="0.25">
      <c r="B1308" s="19" t="s">
        <v>130</v>
      </c>
      <c r="C1308" s="20">
        <v>2</v>
      </c>
      <c r="D1308" s="20">
        <v>0</v>
      </c>
      <c r="E1308" s="20">
        <v>0</v>
      </c>
      <c r="F1308" s="20">
        <v>0</v>
      </c>
      <c r="G1308" s="20">
        <v>0</v>
      </c>
      <c r="H1308" s="20">
        <v>0</v>
      </c>
      <c r="I1308" s="19">
        <v>2</v>
      </c>
    </row>
    <row r="1309" spans="2:9" x14ac:dyDescent="0.25">
      <c r="B1309" s="19" t="s">
        <v>131</v>
      </c>
      <c r="C1309" s="20">
        <v>19</v>
      </c>
      <c r="D1309" s="20">
        <v>0</v>
      </c>
      <c r="E1309" s="20">
        <v>0</v>
      </c>
      <c r="F1309" s="20">
        <v>0</v>
      </c>
      <c r="G1309" s="20">
        <v>0</v>
      </c>
      <c r="H1309" s="20">
        <v>0</v>
      </c>
      <c r="I1309" s="19">
        <v>19</v>
      </c>
    </row>
    <row r="1310" spans="2:9" x14ac:dyDescent="0.25">
      <c r="B1310" s="19" t="s">
        <v>132</v>
      </c>
      <c r="C1310" s="20">
        <v>0</v>
      </c>
      <c r="D1310" s="20">
        <v>0</v>
      </c>
      <c r="E1310" s="20">
        <v>100</v>
      </c>
      <c r="F1310" s="20">
        <v>0</v>
      </c>
      <c r="G1310" s="20">
        <v>0</v>
      </c>
      <c r="H1310" s="20">
        <v>17</v>
      </c>
      <c r="I1310" s="19">
        <v>117</v>
      </c>
    </row>
    <row r="1311" spans="2:9" x14ac:dyDescent="0.25">
      <c r="B1311" s="19" t="s">
        <v>133</v>
      </c>
      <c r="C1311" s="20">
        <v>3</v>
      </c>
      <c r="D1311" s="20">
        <v>1</v>
      </c>
      <c r="E1311" s="20">
        <v>0</v>
      </c>
      <c r="F1311" s="20">
        <v>0</v>
      </c>
      <c r="G1311" s="20">
        <v>0</v>
      </c>
      <c r="H1311" s="20">
        <v>0</v>
      </c>
      <c r="I1311" s="19">
        <v>4</v>
      </c>
    </row>
    <row r="1312" spans="2:9" x14ac:dyDescent="0.25">
      <c r="B1312" s="19" t="s">
        <v>134</v>
      </c>
      <c r="C1312" s="20">
        <v>143</v>
      </c>
      <c r="D1312" s="20">
        <v>0</v>
      </c>
      <c r="E1312" s="20">
        <v>0</v>
      </c>
      <c r="F1312" s="20">
        <v>0</v>
      </c>
      <c r="G1312" s="20">
        <v>0</v>
      </c>
      <c r="H1312" s="20">
        <v>0</v>
      </c>
      <c r="I1312" s="19">
        <v>143</v>
      </c>
    </row>
    <row r="1313" spans="2:9" x14ac:dyDescent="0.25">
      <c r="B1313" s="19" t="s">
        <v>182</v>
      </c>
      <c r="C1313" s="20">
        <v>6</v>
      </c>
      <c r="D1313" s="20">
        <v>0</v>
      </c>
      <c r="E1313" s="20">
        <v>0</v>
      </c>
      <c r="F1313" s="20">
        <v>0</v>
      </c>
      <c r="G1313" s="20">
        <v>0</v>
      </c>
      <c r="H1313" s="20">
        <v>0</v>
      </c>
      <c r="I1313" s="19">
        <v>6</v>
      </c>
    </row>
    <row r="1314" spans="2:9" x14ac:dyDescent="0.25">
      <c r="B1314" s="19"/>
      <c r="C1314" s="20"/>
      <c r="D1314" s="20"/>
      <c r="E1314" s="20"/>
      <c r="F1314" s="20"/>
      <c r="G1314" s="20"/>
      <c r="H1314" s="20"/>
      <c r="I1314" s="19"/>
    </row>
    <row r="1315" spans="2:9" x14ac:dyDescent="0.25">
      <c r="B1315" s="19"/>
      <c r="C1315" s="20"/>
      <c r="D1315" s="20"/>
      <c r="E1315" s="20"/>
      <c r="F1315" s="20"/>
      <c r="G1315" s="20"/>
      <c r="H1315" s="20"/>
      <c r="I1315" s="19"/>
    </row>
    <row r="1316" spans="2:9" x14ac:dyDescent="0.25">
      <c r="B1316" s="19"/>
      <c r="C1316" s="20"/>
      <c r="D1316" s="20"/>
      <c r="E1316" s="20"/>
      <c r="F1316" s="20"/>
      <c r="G1316" s="20"/>
      <c r="H1316" s="20"/>
      <c r="I1316" s="19"/>
    </row>
    <row r="1317" spans="2:9" x14ac:dyDescent="0.25">
      <c r="B1317" s="19"/>
      <c r="C1317" s="20"/>
      <c r="D1317" s="20"/>
      <c r="E1317" s="20"/>
      <c r="F1317" s="20"/>
      <c r="G1317" s="20"/>
      <c r="H1317" s="20"/>
      <c r="I1317" s="19"/>
    </row>
    <row r="1318" spans="2:9" x14ac:dyDescent="0.25">
      <c r="B1318" s="19"/>
      <c r="C1318" s="20"/>
      <c r="D1318" s="20"/>
      <c r="E1318" s="20"/>
      <c r="F1318" s="20"/>
      <c r="G1318" s="20"/>
      <c r="H1318" s="20"/>
      <c r="I1318" s="19"/>
    </row>
    <row r="1319" spans="2:9" x14ac:dyDescent="0.25">
      <c r="B1319" s="19"/>
      <c r="C1319" s="20"/>
      <c r="D1319" s="20"/>
      <c r="E1319" s="20"/>
      <c r="F1319" s="20"/>
      <c r="G1319" s="20"/>
      <c r="H1319" s="20"/>
      <c r="I1319" s="19"/>
    </row>
    <row r="1320" spans="2:9" x14ac:dyDescent="0.25">
      <c r="B1320" s="19"/>
      <c r="C1320" s="20"/>
      <c r="D1320" s="20"/>
      <c r="E1320" s="20"/>
      <c r="F1320" s="20"/>
      <c r="G1320" s="20"/>
      <c r="H1320" s="20"/>
      <c r="I1320" s="19"/>
    </row>
    <row r="1321" spans="2:9" x14ac:dyDescent="0.25">
      <c r="B1321" s="19"/>
      <c r="C1321" s="20"/>
      <c r="D1321" s="20"/>
      <c r="E1321" s="20"/>
      <c r="F1321" s="20"/>
      <c r="G1321" s="20"/>
      <c r="H1321" s="20"/>
      <c r="I1321" s="19"/>
    </row>
    <row r="1322" spans="2:9" x14ac:dyDescent="0.25">
      <c r="B1322" s="19"/>
      <c r="C1322" s="20"/>
      <c r="D1322" s="20"/>
      <c r="E1322" s="20"/>
      <c r="F1322" s="20"/>
      <c r="G1322" s="20"/>
      <c r="H1322" s="20"/>
      <c r="I1322" s="19"/>
    </row>
    <row r="1323" spans="2:9" x14ac:dyDescent="0.25">
      <c r="B1323" s="19"/>
      <c r="C1323" s="20"/>
      <c r="D1323" s="20"/>
      <c r="E1323" s="20"/>
      <c r="F1323" s="20"/>
      <c r="G1323" s="20"/>
      <c r="H1323" s="20"/>
      <c r="I1323" s="19"/>
    </row>
    <row r="1324" spans="2:9" x14ac:dyDescent="0.25">
      <c r="B1324" s="19"/>
      <c r="C1324" s="20"/>
      <c r="D1324" s="20"/>
      <c r="E1324" s="20"/>
      <c r="F1324" s="20"/>
      <c r="G1324" s="20"/>
      <c r="H1324" s="20"/>
      <c r="I1324" s="19"/>
    </row>
    <row r="1325" spans="2:9" x14ac:dyDescent="0.25">
      <c r="B1325" s="19"/>
      <c r="C1325" s="20"/>
      <c r="D1325" s="20"/>
      <c r="E1325" s="20"/>
      <c r="F1325" s="20"/>
      <c r="G1325" s="20"/>
      <c r="H1325" s="20"/>
      <c r="I1325" s="19"/>
    </row>
    <row r="1326" spans="2:9" x14ac:dyDescent="0.25">
      <c r="B1326" s="19"/>
      <c r="C1326" s="20"/>
      <c r="D1326" s="20"/>
      <c r="E1326" s="20"/>
      <c r="F1326" s="20"/>
      <c r="G1326" s="20"/>
      <c r="H1326" s="20"/>
      <c r="I1326" s="19"/>
    </row>
    <row r="1327" spans="2:9" x14ac:dyDescent="0.25">
      <c r="B1327" s="19"/>
      <c r="C1327" s="20"/>
      <c r="D1327" s="20"/>
      <c r="E1327" s="20"/>
      <c r="F1327" s="20"/>
      <c r="G1327" s="20"/>
      <c r="H1327" s="20"/>
      <c r="I1327" s="19"/>
    </row>
    <row r="1328" spans="2:9" x14ac:dyDescent="0.25">
      <c r="B1328" s="19"/>
      <c r="C1328" s="20"/>
      <c r="D1328" s="20"/>
      <c r="E1328" s="20"/>
      <c r="F1328" s="20"/>
      <c r="G1328" s="20"/>
      <c r="H1328" s="20"/>
      <c r="I1328" s="19"/>
    </row>
    <row r="1329" spans="2:10" x14ac:dyDescent="0.25">
      <c r="B1329" s="19" t="s">
        <v>8</v>
      </c>
      <c r="C1329" s="19">
        <f t="shared" ref="C1329:H1329" si="15">SUM(C1247:C1328)</f>
        <v>321294</v>
      </c>
      <c r="D1329" s="19">
        <f t="shared" si="15"/>
        <v>20147</v>
      </c>
      <c r="E1329" s="19">
        <f t="shared" si="15"/>
        <v>3127</v>
      </c>
      <c r="F1329" s="19">
        <f t="shared" si="15"/>
        <v>1258</v>
      </c>
      <c r="G1329" s="19">
        <f t="shared" si="15"/>
        <v>223</v>
      </c>
      <c r="H1329" s="19">
        <f t="shared" si="15"/>
        <v>1616</v>
      </c>
      <c r="I1329" s="19">
        <f>SUM(I1247:I1328)</f>
        <v>347665</v>
      </c>
    </row>
    <row r="1330" spans="2:10" ht="15.75" thickBot="1" x14ac:dyDescent="0.3">
      <c r="B1330" s="26"/>
      <c r="C1330" s="27"/>
      <c r="D1330" s="27"/>
      <c r="E1330" s="27"/>
      <c r="F1330" s="27"/>
      <c r="G1330" s="27"/>
      <c r="H1330" s="27"/>
      <c r="I1330" s="27"/>
      <c r="J1330" s="28"/>
    </row>
    <row r="1331" spans="2:10" ht="16.5" thickBot="1" x14ac:dyDescent="0.3">
      <c r="B1331" s="48" t="s">
        <v>68</v>
      </c>
      <c r="C1331" s="49"/>
      <c r="D1331" s="49"/>
      <c r="E1331" s="49"/>
      <c r="F1331" s="49"/>
      <c r="G1331" s="49"/>
      <c r="H1331" s="50"/>
      <c r="I1331" s="61" t="str">
        <f>$I$27</f>
        <v>ACUMULAT DESEMBRE 2022</v>
      </c>
    </row>
    <row r="1332" spans="2:10" x14ac:dyDescent="0.25">
      <c r="B1332" s="17" t="s">
        <v>31</v>
      </c>
      <c r="C1332" s="18" t="s">
        <v>32</v>
      </c>
      <c r="D1332" s="18" t="s">
        <v>33</v>
      </c>
      <c r="E1332" s="18" t="s">
        <v>34</v>
      </c>
      <c r="F1332" s="18" t="s">
        <v>35</v>
      </c>
      <c r="G1332" s="18" t="s">
        <v>36</v>
      </c>
      <c r="H1332" s="18" t="s">
        <v>37</v>
      </c>
      <c r="I1332" s="18" t="s">
        <v>8</v>
      </c>
    </row>
    <row r="1333" spans="2:10" x14ac:dyDescent="0.25">
      <c r="B1333" s="19" t="s">
        <v>38</v>
      </c>
      <c r="C1333" s="20">
        <v>217077</v>
      </c>
      <c r="D1333" s="20">
        <v>817</v>
      </c>
      <c r="E1333" s="20">
        <v>435</v>
      </c>
      <c r="F1333" s="20">
        <v>468</v>
      </c>
      <c r="G1333" s="20">
        <v>71</v>
      </c>
      <c r="H1333" s="20">
        <v>7</v>
      </c>
      <c r="I1333" s="19">
        <v>218875</v>
      </c>
    </row>
    <row r="1334" spans="2:10" x14ac:dyDescent="0.25">
      <c r="B1334" s="19" t="s">
        <v>39</v>
      </c>
      <c r="C1334" s="20">
        <v>29722</v>
      </c>
      <c r="D1334" s="20">
        <v>62</v>
      </c>
      <c r="E1334" s="20">
        <v>58</v>
      </c>
      <c r="F1334" s="20">
        <v>14</v>
      </c>
      <c r="G1334" s="20">
        <v>5</v>
      </c>
      <c r="H1334" s="20">
        <v>2</v>
      </c>
      <c r="I1334" s="19">
        <v>29863</v>
      </c>
    </row>
    <row r="1335" spans="2:10" x14ac:dyDescent="0.25">
      <c r="B1335" s="19" t="s">
        <v>40</v>
      </c>
      <c r="C1335" s="20">
        <v>7079</v>
      </c>
      <c r="D1335" s="20">
        <v>156</v>
      </c>
      <c r="E1335" s="20">
        <v>181</v>
      </c>
      <c r="F1335" s="20">
        <v>105</v>
      </c>
      <c r="G1335" s="20">
        <v>41</v>
      </c>
      <c r="H1335" s="20">
        <v>0</v>
      </c>
      <c r="I1335" s="19">
        <v>7562</v>
      </c>
    </row>
    <row r="1336" spans="2:10" x14ac:dyDescent="0.25">
      <c r="B1336" s="19" t="s">
        <v>41</v>
      </c>
      <c r="C1336" s="20">
        <v>23963</v>
      </c>
      <c r="D1336" s="20">
        <v>618</v>
      </c>
      <c r="E1336" s="20">
        <v>465</v>
      </c>
      <c r="F1336" s="20">
        <v>877</v>
      </c>
      <c r="G1336" s="20">
        <v>109</v>
      </c>
      <c r="H1336" s="20">
        <v>0</v>
      </c>
      <c r="I1336" s="19">
        <v>26032</v>
      </c>
    </row>
    <row r="1337" spans="2:10" x14ac:dyDescent="0.25">
      <c r="B1337" s="19" t="s">
        <v>42</v>
      </c>
      <c r="C1337" s="20">
        <v>1847</v>
      </c>
      <c r="D1337" s="20">
        <v>0</v>
      </c>
      <c r="E1337" s="20">
        <v>1</v>
      </c>
      <c r="F1337" s="20">
        <v>0</v>
      </c>
      <c r="G1337" s="20">
        <v>0</v>
      </c>
      <c r="H1337" s="20">
        <v>0</v>
      </c>
      <c r="I1337" s="19">
        <v>1848</v>
      </c>
    </row>
    <row r="1338" spans="2:10" x14ac:dyDescent="0.25">
      <c r="B1338" s="19" t="s">
        <v>43</v>
      </c>
      <c r="C1338" s="20">
        <v>521</v>
      </c>
      <c r="D1338" s="20">
        <v>14</v>
      </c>
      <c r="E1338" s="20">
        <v>2</v>
      </c>
      <c r="F1338" s="20">
        <v>0</v>
      </c>
      <c r="G1338" s="20">
        <v>0</v>
      </c>
      <c r="H1338" s="20">
        <v>0</v>
      </c>
      <c r="I1338" s="19">
        <v>537</v>
      </c>
    </row>
    <row r="1339" spans="2:10" x14ac:dyDescent="0.25">
      <c r="B1339" s="19" t="s">
        <v>90</v>
      </c>
      <c r="C1339" s="20">
        <v>3</v>
      </c>
      <c r="D1339" s="20">
        <v>0</v>
      </c>
      <c r="E1339" s="20">
        <v>0</v>
      </c>
      <c r="F1339" s="20">
        <v>2</v>
      </c>
      <c r="G1339" s="20">
        <v>0</v>
      </c>
      <c r="H1339" s="20">
        <v>0</v>
      </c>
      <c r="I1339" s="19">
        <v>5</v>
      </c>
    </row>
    <row r="1340" spans="2:10" x14ac:dyDescent="0.25">
      <c r="B1340" s="19" t="s">
        <v>91</v>
      </c>
      <c r="C1340" s="20">
        <v>3093</v>
      </c>
      <c r="D1340" s="20">
        <v>5</v>
      </c>
      <c r="E1340" s="20">
        <v>9</v>
      </c>
      <c r="F1340" s="20">
        <v>0</v>
      </c>
      <c r="G1340" s="20">
        <v>0</v>
      </c>
      <c r="H1340" s="20">
        <v>0</v>
      </c>
      <c r="I1340" s="19">
        <v>3107</v>
      </c>
    </row>
    <row r="1341" spans="2:10" x14ac:dyDescent="0.25">
      <c r="B1341" s="19" t="s">
        <v>185</v>
      </c>
      <c r="C1341" s="20">
        <v>28769</v>
      </c>
      <c r="D1341" s="20">
        <v>44</v>
      </c>
      <c r="E1341" s="20">
        <v>37</v>
      </c>
      <c r="F1341" s="20">
        <v>53</v>
      </c>
      <c r="G1341" s="20">
        <v>6</v>
      </c>
      <c r="H1341" s="20">
        <v>2</v>
      </c>
      <c r="I1341" s="19">
        <v>28911</v>
      </c>
    </row>
    <row r="1342" spans="2:10" x14ac:dyDescent="0.25">
      <c r="B1342" s="19" t="s">
        <v>93</v>
      </c>
      <c r="C1342" s="20">
        <v>21582</v>
      </c>
      <c r="D1342" s="20">
        <v>157</v>
      </c>
      <c r="E1342" s="20">
        <v>14</v>
      </c>
      <c r="F1342" s="20">
        <v>4</v>
      </c>
      <c r="G1342" s="20">
        <v>2</v>
      </c>
      <c r="H1342" s="20">
        <v>5</v>
      </c>
      <c r="I1342" s="19">
        <v>21764</v>
      </c>
    </row>
    <row r="1343" spans="2:10" x14ac:dyDescent="0.25">
      <c r="B1343" s="19" t="s">
        <v>94</v>
      </c>
      <c r="C1343" s="20">
        <v>4799</v>
      </c>
      <c r="D1343" s="20">
        <v>1</v>
      </c>
      <c r="E1343" s="20">
        <v>84</v>
      </c>
      <c r="F1343" s="20">
        <v>19</v>
      </c>
      <c r="G1343" s="20">
        <v>39</v>
      </c>
      <c r="H1343" s="20">
        <v>1</v>
      </c>
      <c r="I1343" s="19">
        <v>4943</v>
      </c>
    </row>
    <row r="1344" spans="2:10" x14ac:dyDescent="0.25">
      <c r="B1344" s="19" t="s">
        <v>176</v>
      </c>
      <c r="C1344" s="20">
        <v>37</v>
      </c>
      <c r="D1344" s="20">
        <v>0</v>
      </c>
      <c r="E1344" s="20">
        <v>0</v>
      </c>
      <c r="F1344" s="20">
        <v>0</v>
      </c>
      <c r="G1344" s="20">
        <v>0</v>
      </c>
      <c r="H1344" s="20">
        <v>0</v>
      </c>
      <c r="I1344" s="19">
        <v>37</v>
      </c>
    </row>
    <row r="1345" spans="2:9" x14ac:dyDescent="0.25">
      <c r="B1345" s="19" t="s">
        <v>44</v>
      </c>
      <c r="C1345" s="20">
        <v>225</v>
      </c>
      <c r="D1345" s="20">
        <v>0</v>
      </c>
      <c r="E1345" s="20">
        <v>1</v>
      </c>
      <c r="F1345" s="20">
        <v>0</v>
      </c>
      <c r="G1345" s="20">
        <v>0</v>
      </c>
      <c r="H1345" s="20">
        <v>0</v>
      </c>
      <c r="I1345" s="19">
        <v>226</v>
      </c>
    </row>
    <row r="1346" spans="2:9" x14ac:dyDescent="0.25">
      <c r="B1346" s="19" t="s">
        <v>45</v>
      </c>
      <c r="C1346" s="20">
        <v>301</v>
      </c>
      <c r="D1346" s="20">
        <v>9</v>
      </c>
      <c r="E1346" s="20">
        <v>3</v>
      </c>
      <c r="F1346" s="20">
        <v>0</v>
      </c>
      <c r="G1346" s="20">
        <v>0</v>
      </c>
      <c r="H1346" s="20">
        <v>0</v>
      </c>
      <c r="I1346" s="19">
        <v>313</v>
      </c>
    </row>
    <row r="1347" spans="2:9" x14ac:dyDescent="0.25">
      <c r="B1347" s="19" t="s">
        <v>46</v>
      </c>
      <c r="C1347" s="20">
        <v>35</v>
      </c>
      <c r="D1347" s="20">
        <v>4</v>
      </c>
      <c r="E1347" s="20">
        <v>53</v>
      </c>
      <c r="F1347" s="20">
        <v>0</v>
      </c>
      <c r="G1347" s="20">
        <v>0</v>
      </c>
      <c r="H1347" s="20">
        <v>0</v>
      </c>
      <c r="I1347" s="19">
        <v>92</v>
      </c>
    </row>
    <row r="1348" spans="2:9" x14ac:dyDescent="0.25">
      <c r="B1348" s="19" t="s">
        <v>47</v>
      </c>
      <c r="C1348" s="20">
        <v>243</v>
      </c>
      <c r="D1348" s="20">
        <v>14</v>
      </c>
      <c r="E1348" s="20">
        <v>11</v>
      </c>
      <c r="F1348" s="20">
        <v>7</v>
      </c>
      <c r="G1348" s="20">
        <v>0</v>
      </c>
      <c r="H1348" s="20">
        <v>0</v>
      </c>
      <c r="I1348" s="19">
        <v>275</v>
      </c>
    </row>
    <row r="1349" spans="2:9" x14ac:dyDescent="0.25">
      <c r="B1349" s="19" t="s">
        <v>96</v>
      </c>
      <c r="C1349" s="20">
        <v>89</v>
      </c>
      <c r="D1349" s="20">
        <v>3</v>
      </c>
      <c r="E1349" s="20">
        <v>0</v>
      </c>
      <c r="F1349" s="20">
        <v>3</v>
      </c>
      <c r="G1349" s="20">
        <v>0</v>
      </c>
      <c r="H1349" s="20">
        <v>0</v>
      </c>
      <c r="I1349" s="19">
        <v>95</v>
      </c>
    </row>
    <row r="1350" spans="2:9" x14ac:dyDescent="0.25">
      <c r="B1350" s="19" t="s">
        <v>177</v>
      </c>
      <c r="C1350" s="20">
        <v>12</v>
      </c>
      <c r="D1350" s="20">
        <v>0</v>
      </c>
      <c r="E1350" s="20">
        <v>0</v>
      </c>
      <c r="F1350" s="20">
        <v>0</v>
      </c>
      <c r="G1350" s="20">
        <v>0</v>
      </c>
      <c r="H1350" s="20">
        <v>0</v>
      </c>
      <c r="I1350" s="19">
        <v>12</v>
      </c>
    </row>
    <row r="1351" spans="2:9" x14ac:dyDescent="0.25">
      <c r="B1351" s="19" t="s">
        <v>100</v>
      </c>
      <c r="C1351" s="20">
        <v>169</v>
      </c>
      <c r="D1351" s="20">
        <v>0</v>
      </c>
      <c r="E1351" s="20">
        <v>1</v>
      </c>
      <c r="F1351" s="20">
        <v>0</v>
      </c>
      <c r="G1351" s="20">
        <v>0</v>
      </c>
      <c r="H1351" s="20">
        <v>0</v>
      </c>
      <c r="I1351" s="19">
        <v>170</v>
      </c>
    </row>
    <row r="1352" spans="2:9" x14ac:dyDescent="0.25">
      <c r="B1352" s="19" t="s">
        <v>101</v>
      </c>
      <c r="C1352" s="20">
        <v>22</v>
      </c>
      <c r="D1352" s="20">
        <v>2</v>
      </c>
      <c r="E1352" s="20">
        <v>0</v>
      </c>
      <c r="F1352" s="20">
        <v>1</v>
      </c>
      <c r="G1352" s="20">
        <v>2</v>
      </c>
      <c r="H1352" s="20">
        <v>0</v>
      </c>
      <c r="I1352" s="19">
        <v>27</v>
      </c>
    </row>
    <row r="1353" spans="2:9" x14ac:dyDescent="0.25">
      <c r="B1353" s="19" t="s">
        <v>102</v>
      </c>
      <c r="C1353" s="20">
        <v>103</v>
      </c>
      <c r="D1353" s="20">
        <v>0</v>
      </c>
      <c r="E1353" s="20">
        <v>0</v>
      </c>
      <c r="F1353" s="20">
        <v>0</v>
      </c>
      <c r="G1353" s="20">
        <v>0</v>
      </c>
      <c r="H1353" s="20">
        <v>0</v>
      </c>
      <c r="I1353" s="19">
        <v>103</v>
      </c>
    </row>
    <row r="1354" spans="2:9" x14ac:dyDescent="0.25">
      <c r="B1354" s="19" t="s">
        <v>103</v>
      </c>
      <c r="C1354" s="20">
        <v>25</v>
      </c>
      <c r="D1354" s="20">
        <v>9</v>
      </c>
      <c r="E1354" s="20">
        <v>12</v>
      </c>
      <c r="F1354" s="20">
        <v>6</v>
      </c>
      <c r="G1354" s="20">
        <v>0</v>
      </c>
      <c r="H1354" s="20">
        <v>0</v>
      </c>
      <c r="I1354" s="19">
        <v>52</v>
      </c>
    </row>
    <row r="1355" spans="2:9" x14ac:dyDescent="0.25">
      <c r="B1355" s="19" t="s">
        <v>104</v>
      </c>
      <c r="C1355" s="20">
        <v>434</v>
      </c>
      <c r="D1355" s="20">
        <v>0</v>
      </c>
      <c r="E1355" s="20">
        <v>827</v>
      </c>
      <c r="F1355" s="20">
        <v>305</v>
      </c>
      <c r="G1355" s="20">
        <v>21</v>
      </c>
      <c r="H1355" s="20">
        <v>0</v>
      </c>
      <c r="I1355" s="19">
        <v>1587</v>
      </c>
    </row>
    <row r="1356" spans="2:9" x14ac:dyDescent="0.25">
      <c r="B1356" s="19" t="s">
        <v>105</v>
      </c>
      <c r="C1356" s="20">
        <v>36</v>
      </c>
      <c r="D1356" s="20">
        <v>29</v>
      </c>
      <c r="E1356" s="20">
        <v>73</v>
      </c>
      <c r="F1356" s="20">
        <v>6</v>
      </c>
      <c r="G1356" s="20">
        <v>0</v>
      </c>
      <c r="H1356" s="20">
        <v>0</v>
      </c>
      <c r="I1356" s="19">
        <v>144</v>
      </c>
    </row>
    <row r="1357" spans="2:9" x14ac:dyDescent="0.25">
      <c r="B1357" s="19" t="s">
        <v>106</v>
      </c>
      <c r="C1357" s="20">
        <v>160</v>
      </c>
      <c r="D1357" s="20">
        <v>0</v>
      </c>
      <c r="E1357" s="20">
        <v>54</v>
      </c>
      <c r="F1357" s="20">
        <v>14</v>
      </c>
      <c r="G1357" s="20">
        <v>0</v>
      </c>
      <c r="H1357" s="20">
        <v>0</v>
      </c>
      <c r="I1357" s="19">
        <v>228</v>
      </c>
    </row>
    <row r="1358" spans="2:9" x14ac:dyDescent="0.25">
      <c r="B1358" s="19" t="s">
        <v>107</v>
      </c>
      <c r="C1358" s="20">
        <v>46</v>
      </c>
      <c r="D1358" s="20">
        <v>16</v>
      </c>
      <c r="E1358" s="20">
        <v>0</v>
      </c>
      <c r="F1358" s="20">
        <v>0</v>
      </c>
      <c r="G1358" s="20">
        <v>0</v>
      </c>
      <c r="H1358" s="20">
        <v>0</v>
      </c>
      <c r="I1358" s="19">
        <v>62</v>
      </c>
    </row>
    <row r="1359" spans="2:9" x14ac:dyDescent="0.25">
      <c r="B1359" s="19" t="s">
        <v>50</v>
      </c>
      <c r="C1359" s="20">
        <v>33</v>
      </c>
      <c r="D1359" s="20">
        <v>0</v>
      </c>
      <c r="E1359" s="20">
        <v>0</v>
      </c>
      <c r="F1359" s="20">
        <v>0</v>
      </c>
      <c r="G1359" s="20">
        <v>0</v>
      </c>
      <c r="H1359" s="20">
        <v>0</v>
      </c>
      <c r="I1359" s="19">
        <v>33</v>
      </c>
    </row>
    <row r="1360" spans="2:9" x14ac:dyDescent="0.25">
      <c r="B1360" s="19" t="s">
        <v>108</v>
      </c>
      <c r="C1360" s="20">
        <v>0</v>
      </c>
      <c r="D1360" s="20">
        <v>0</v>
      </c>
      <c r="E1360" s="20">
        <v>22</v>
      </c>
      <c r="F1360" s="20">
        <v>0</v>
      </c>
      <c r="G1360" s="20">
        <v>0</v>
      </c>
      <c r="H1360" s="20">
        <v>0</v>
      </c>
      <c r="I1360" s="19">
        <v>22</v>
      </c>
    </row>
    <row r="1361" spans="2:9" x14ac:dyDescent="0.25">
      <c r="B1361" s="19" t="s">
        <v>109</v>
      </c>
      <c r="C1361" s="20">
        <v>13</v>
      </c>
      <c r="D1361" s="20">
        <v>1</v>
      </c>
      <c r="E1361" s="20">
        <v>0</v>
      </c>
      <c r="F1361" s="20">
        <v>0</v>
      </c>
      <c r="G1361" s="20">
        <v>0</v>
      </c>
      <c r="H1361" s="20">
        <v>0</v>
      </c>
      <c r="I1361" s="19">
        <v>14</v>
      </c>
    </row>
    <row r="1362" spans="2:9" x14ac:dyDescent="0.25">
      <c r="B1362" s="19" t="s">
        <v>178</v>
      </c>
      <c r="C1362" s="20">
        <v>14</v>
      </c>
      <c r="D1362" s="20">
        <v>6</v>
      </c>
      <c r="E1362" s="20">
        <v>0</v>
      </c>
      <c r="F1362" s="20">
        <v>6</v>
      </c>
      <c r="G1362" s="20">
        <v>0</v>
      </c>
      <c r="H1362" s="20">
        <v>0</v>
      </c>
      <c r="I1362" s="19">
        <v>26</v>
      </c>
    </row>
    <row r="1363" spans="2:9" x14ac:dyDescent="0.25">
      <c r="B1363" s="19" t="s">
        <v>140</v>
      </c>
      <c r="C1363" s="20">
        <v>2</v>
      </c>
      <c r="D1363" s="20">
        <v>0</v>
      </c>
      <c r="E1363" s="20">
        <v>0</v>
      </c>
      <c r="F1363" s="20">
        <v>0</v>
      </c>
      <c r="G1363" s="20">
        <v>0</v>
      </c>
      <c r="H1363" s="20">
        <v>0</v>
      </c>
      <c r="I1363" s="19">
        <v>2</v>
      </c>
    </row>
    <row r="1364" spans="2:9" x14ac:dyDescent="0.25">
      <c r="B1364" s="19" t="s">
        <v>179</v>
      </c>
      <c r="C1364" s="20">
        <v>1</v>
      </c>
      <c r="D1364" s="20">
        <v>0</v>
      </c>
      <c r="E1364" s="20">
        <v>0</v>
      </c>
      <c r="F1364" s="20">
        <v>0</v>
      </c>
      <c r="G1364" s="20">
        <v>0</v>
      </c>
      <c r="H1364" s="20">
        <v>0</v>
      </c>
      <c r="I1364" s="19">
        <v>1</v>
      </c>
    </row>
    <row r="1365" spans="2:9" x14ac:dyDescent="0.25">
      <c r="B1365" s="19" t="s">
        <v>84</v>
      </c>
      <c r="C1365" s="20">
        <v>78</v>
      </c>
      <c r="D1365" s="20">
        <v>7</v>
      </c>
      <c r="E1365" s="20">
        <v>23</v>
      </c>
      <c r="F1365" s="20">
        <v>1</v>
      </c>
      <c r="G1365" s="20">
        <v>0</v>
      </c>
      <c r="H1365" s="20">
        <v>0</v>
      </c>
      <c r="I1365" s="19">
        <v>109</v>
      </c>
    </row>
    <row r="1366" spans="2:9" x14ac:dyDescent="0.25">
      <c r="B1366" s="19" t="s">
        <v>115</v>
      </c>
      <c r="C1366" s="20">
        <v>58</v>
      </c>
      <c r="D1366" s="20">
        <v>33</v>
      </c>
      <c r="E1366" s="20">
        <v>1</v>
      </c>
      <c r="F1366" s="20">
        <v>0</v>
      </c>
      <c r="G1366" s="20">
        <v>0</v>
      </c>
      <c r="H1366" s="20">
        <v>0</v>
      </c>
      <c r="I1366" s="19">
        <v>92</v>
      </c>
    </row>
    <row r="1367" spans="2:9" x14ac:dyDescent="0.25">
      <c r="B1367" s="19" t="s">
        <v>116</v>
      </c>
      <c r="C1367" s="20">
        <v>26</v>
      </c>
      <c r="D1367" s="20">
        <v>2</v>
      </c>
      <c r="E1367" s="20">
        <v>0</v>
      </c>
      <c r="F1367" s="20">
        <v>0</v>
      </c>
      <c r="G1367" s="20">
        <v>0</v>
      </c>
      <c r="H1367" s="20">
        <v>0</v>
      </c>
      <c r="I1367" s="19">
        <v>28</v>
      </c>
    </row>
    <row r="1368" spans="2:9" x14ac:dyDescent="0.25">
      <c r="B1368" s="19" t="s">
        <v>117</v>
      </c>
      <c r="C1368" s="20">
        <v>2</v>
      </c>
      <c r="D1368" s="20">
        <v>0</v>
      </c>
      <c r="E1368" s="20">
        <v>0</v>
      </c>
      <c r="F1368" s="20">
        <v>0</v>
      </c>
      <c r="G1368" s="20">
        <v>0</v>
      </c>
      <c r="H1368" s="20">
        <v>0</v>
      </c>
      <c r="I1368" s="19">
        <v>2</v>
      </c>
    </row>
    <row r="1369" spans="2:9" x14ac:dyDescent="0.25">
      <c r="B1369" s="19" t="s">
        <v>187</v>
      </c>
      <c r="C1369" s="20">
        <v>25</v>
      </c>
      <c r="D1369" s="20">
        <v>0</v>
      </c>
      <c r="E1369" s="20">
        <v>0</v>
      </c>
      <c r="F1369" s="20">
        <v>0</v>
      </c>
      <c r="G1369" s="20">
        <v>0</v>
      </c>
      <c r="H1369" s="20">
        <v>0</v>
      </c>
      <c r="I1369" s="19">
        <v>25</v>
      </c>
    </row>
    <row r="1370" spans="2:9" x14ac:dyDescent="0.25">
      <c r="B1370" s="19" t="s">
        <v>119</v>
      </c>
      <c r="C1370" s="20">
        <v>97</v>
      </c>
      <c r="D1370" s="20">
        <v>0</v>
      </c>
      <c r="E1370" s="20">
        <v>0</v>
      </c>
      <c r="F1370" s="20">
        <v>0</v>
      </c>
      <c r="G1370" s="20">
        <v>0</v>
      </c>
      <c r="H1370" s="20">
        <v>0</v>
      </c>
      <c r="I1370" s="19">
        <v>97</v>
      </c>
    </row>
    <row r="1371" spans="2:9" x14ac:dyDescent="0.25">
      <c r="B1371" s="19" t="s">
        <v>120</v>
      </c>
      <c r="C1371" s="20">
        <v>14</v>
      </c>
      <c r="D1371" s="20">
        <v>0</v>
      </c>
      <c r="E1371" s="20">
        <v>0</v>
      </c>
      <c r="F1371" s="20">
        <v>0</v>
      </c>
      <c r="G1371" s="20">
        <v>0</v>
      </c>
      <c r="H1371" s="20">
        <v>0</v>
      </c>
      <c r="I1371" s="19">
        <v>14</v>
      </c>
    </row>
    <row r="1372" spans="2:9" x14ac:dyDescent="0.25">
      <c r="B1372" s="19" t="s">
        <v>121</v>
      </c>
      <c r="C1372" s="20">
        <v>2</v>
      </c>
      <c r="D1372" s="20">
        <v>1</v>
      </c>
      <c r="E1372" s="20">
        <v>0</v>
      </c>
      <c r="F1372" s="20">
        <v>0</v>
      </c>
      <c r="G1372" s="20">
        <v>0</v>
      </c>
      <c r="H1372" s="20">
        <v>0</v>
      </c>
      <c r="I1372" s="19">
        <v>3</v>
      </c>
    </row>
    <row r="1373" spans="2:9" x14ac:dyDescent="0.25">
      <c r="B1373" s="19" t="s">
        <v>142</v>
      </c>
      <c r="C1373" s="20">
        <v>1</v>
      </c>
      <c r="D1373" s="20">
        <v>0</v>
      </c>
      <c r="E1373" s="20">
        <v>0</v>
      </c>
      <c r="F1373" s="20">
        <v>0</v>
      </c>
      <c r="G1373" s="20">
        <v>0</v>
      </c>
      <c r="H1373" s="20">
        <v>0</v>
      </c>
      <c r="I1373" s="19">
        <v>1</v>
      </c>
    </row>
    <row r="1374" spans="2:9" x14ac:dyDescent="0.25">
      <c r="B1374" s="19" t="s">
        <v>123</v>
      </c>
      <c r="C1374" s="20">
        <v>2</v>
      </c>
      <c r="D1374" s="20">
        <v>0</v>
      </c>
      <c r="E1374" s="20">
        <v>0</v>
      </c>
      <c r="F1374" s="20">
        <v>0</v>
      </c>
      <c r="G1374" s="20">
        <v>0</v>
      </c>
      <c r="H1374" s="20">
        <v>0</v>
      </c>
      <c r="I1374" s="19">
        <v>2</v>
      </c>
    </row>
    <row r="1375" spans="2:9" x14ac:dyDescent="0.25">
      <c r="B1375" s="19" t="s">
        <v>144</v>
      </c>
      <c r="C1375" s="20">
        <v>1</v>
      </c>
      <c r="D1375" s="20">
        <v>0</v>
      </c>
      <c r="E1375" s="20">
        <v>0</v>
      </c>
      <c r="F1375" s="20">
        <v>0</v>
      </c>
      <c r="G1375" s="20">
        <v>0</v>
      </c>
      <c r="H1375" s="20">
        <v>0</v>
      </c>
      <c r="I1375" s="19">
        <v>1</v>
      </c>
    </row>
    <row r="1376" spans="2:9" x14ac:dyDescent="0.25">
      <c r="B1376" s="19" t="s">
        <v>147</v>
      </c>
      <c r="C1376" s="20">
        <v>1</v>
      </c>
      <c r="D1376" s="20">
        <v>0</v>
      </c>
      <c r="E1376" s="20">
        <v>0</v>
      </c>
      <c r="F1376" s="20">
        <v>0</v>
      </c>
      <c r="G1376" s="20">
        <v>0</v>
      </c>
      <c r="H1376" s="20">
        <v>0</v>
      </c>
      <c r="I1376" s="19">
        <v>1</v>
      </c>
    </row>
    <row r="1377" spans="2:9" x14ac:dyDescent="0.25">
      <c r="B1377" s="19" t="s">
        <v>181</v>
      </c>
      <c r="C1377" s="20">
        <v>14</v>
      </c>
      <c r="D1377" s="20">
        <v>0</v>
      </c>
      <c r="E1377" s="20">
        <v>0</v>
      </c>
      <c r="F1377" s="20">
        <v>0</v>
      </c>
      <c r="G1377" s="20">
        <v>0</v>
      </c>
      <c r="H1377" s="20">
        <v>0</v>
      </c>
      <c r="I1377" s="19">
        <v>14</v>
      </c>
    </row>
    <row r="1378" spans="2:9" x14ac:dyDescent="0.25">
      <c r="B1378" s="19" t="s">
        <v>186</v>
      </c>
      <c r="C1378" s="20">
        <v>84</v>
      </c>
      <c r="D1378" s="20">
        <v>0</v>
      </c>
      <c r="E1378" s="20">
        <v>0</v>
      </c>
      <c r="F1378" s="20">
        <v>0</v>
      </c>
      <c r="G1378" s="20">
        <v>0</v>
      </c>
      <c r="H1378" s="20">
        <v>0</v>
      </c>
      <c r="I1378" s="19">
        <v>84</v>
      </c>
    </row>
    <row r="1379" spans="2:9" x14ac:dyDescent="0.25">
      <c r="B1379" s="19" t="s">
        <v>169</v>
      </c>
      <c r="C1379" s="20">
        <v>102</v>
      </c>
      <c r="D1379" s="20">
        <v>0</v>
      </c>
      <c r="E1379" s="20">
        <v>0</v>
      </c>
      <c r="F1379" s="20">
        <v>0</v>
      </c>
      <c r="G1379" s="20">
        <v>0</v>
      </c>
      <c r="H1379" s="20">
        <v>0</v>
      </c>
      <c r="I1379" s="19">
        <v>102</v>
      </c>
    </row>
    <row r="1380" spans="2:9" x14ac:dyDescent="0.25">
      <c r="B1380" s="19" t="s">
        <v>129</v>
      </c>
      <c r="C1380" s="20">
        <v>1</v>
      </c>
      <c r="D1380" s="20">
        <v>0</v>
      </c>
      <c r="E1380" s="20">
        <v>0</v>
      </c>
      <c r="F1380" s="20">
        <v>0</v>
      </c>
      <c r="G1380" s="20">
        <v>0</v>
      </c>
      <c r="H1380" s="20">
        <v>0</v>
      </c>
      <c r="I1380" s="19">
        <v>1</v>
      </c>
    </row>
    <row r="1381" spans="2:9" x14ac:dyDescent="0.25">
      <c r="B1381" s="19" t="s">
        <v>132</v>
      </c>
      <c r="C1381" s="20">
        <v>14</v>
      </c>
      <c r="D1381" s="20">
        <v>0</v>
      </c>
      <c r="E1381" s="20">
        <v>0</v>
      </c>
      <c r="F1381" s="20">
        <v>0</v>
      </c>
      <c r="G1381" s="20">
        <v>0</v>
      </c>
      <c r="H1381" s="20">
        <v>0</v>
      </c>
      <c r="I1381" s="19">
        <v>14</v>
      </c>
    </row>
    <row r="1382" spans="2:9" x14ac:dyDescent="0.25">
      <c r="B1382" s="19" t="s">
        <v>133</v>
      </c>
      <c r="C1382" s="20">
        <v>16</v>
      </c>
      <c r="D1382" s="20">
        <v>0</v>
      </c>
      <c r="E1382" s="20">
        <v>8</v>
      </c>
      <c r="F1382" s="20">
        <v>0</v>
      </c>
      <c r="G1382" s="20">
        <v>0</v>
      </c>
      <c r="H1382" s="20">
        <v>0</v>
      </c>
      <c r="I1382" s="19">
        <v>24</v>
      </c>
    </row>
    <row r="1383" spans="2:9" x14ac:dyDescent="0.25">
      <c r="B1383" s="19" t="s">
        <v>134</v>
      </c>
      <c r="C1383" s="20">
        <v>1</v>
      </c>
      <c r="D1383" s="20">
        <v>0</v>
      </c>
      <c r="E1383" s="20">
        <v>3</v>
      </c>
      <c r="F1383" s="20">
        <v>0</v>
      </c>
      <c r="G1383" s="20">
        <v>0</v>
      </c>
      <c r="H1383" s="20">
        <v>0</v>
      </c>
      <c r="I1383" s="19">
        <v>4</v>
      </c>
    </row>
    <row r="1384" spans="2:9" x14ac:dyDescent="0.25">
      <c r="B1384" s="19"/>
      <c r="C1384" s="20"/>
      <c r="D1384" s="20"/>
      <c r="E1384" s="20"/>
      <c r="F1384" s="20"/>
      <c r="G1384" s="20"/>
      <c r="H1384" s="20"/>
      <c r="I1384" s="19"/>
    </row>
    <row r="1385" spans="2:9" x14ac:dyDescent="0.25">
      <c r="B1385" s="19"/>
      <c r="C1385" s="20"/>
      <c r="D1385" s="20"/>
      <c r="E1385" s="20"/>
      <c r="F1385" s="20"/>
      <c r="G1385" s="20"/>
      <c r="H1385" s="20"/>
      <c r="I1385" s="19"/>
    </row>
    <row r="1386" spans="2:9" x14ac:dyDescent="0.25">
      <c r="B1386" s="19"/>
      <c r="C1386" s="20"/>
      <c r="D1386" s="20"/>
      <c r="E1386" s="20"/>
      <c r="F1386" s="20"/>
      <c r="G1386" s="20"/>
      <c r="H1386" s="20"/>
      <c r="I1386" s="19"/>
    </row>
    <row r="1387" spans="2:9" x14ac:dyDescent="0.25">
      <c r="B1387" s="19"/>
      <c r="C1387" s="20"/>
      <c r="D1387" s="20"/>
      <c r="E1387" s="20"/>
      <c r="F1387" s="20"/>
      <c r="G1387" s="20"/>
      <c r="H1387" s="20"/>
      <c r="I1387" s="19"/>
    </row>
    <row r="1388" spans="2:9" x14ac:dyDescent="0.25">
      <c r="B1388" s="19"/>
      <c r="C1388" s="20"/>
      <c r="D1388" s="20"/>
      <c r="E1388" s="20"/>
      <c r="F1388" s="20"/>
      <c r="G1388" s="20"/>
      <c r="H1388" s="20"/>
      <c r="I1388" s="19"/>
    </row>
    <row r="1389" spans="2:9" x14ac:dyDescent="0.25">
      <c r="B1389" s="19"/>
      <c r="C1389" s="20"/>
      <c r="D1389" s="20"/>
      <c r="E1389" s="20"/>
      <c r="F1389" s="20"/>
      <c r="G1389" s="20"/>
      <c r="H1389" s="20"/>
      <c r="I1389" s="19"/>
    </row>
    <row r="1390" spans="2:9" x14ac:dyDescent="0.25">
      <c r="B1390" s="19"/>
      <c r="C1390" s="20"/>
      <c r="D1390" s="20"/>
      <c r="E1390" s="20"/>
      <c r="F1390" s="20"/>
      <c r="G1390" s="20"/>
      <c r="H1390" s="20"/>
      <c r="I1390" s="19"/>
    </row>
    <row r="1391" spans="2:9" x14ac:dyDescent="0.25">
      <c r="B1391" s="19"/>
      <c r="C1391" s="20"/>
      <c r="D1391" s="20"/>
      <c r="E1391" s="20"/>
      <c r="F1391" s="20"/>
      <c r="G1391" s="20"/>
      <c r="H1391" s="20"/>
      <c r="I1391" s="19"/>
    </row>
    <row r="1392" spans="2:9" x14ac:dyDescent="0.25">
      <c r="B1392" s="19"/>
      <c r="C1392" s="20"/>
      <c r="D1392" s="20"/>
      <c r="E1392" s="20"/>
      <c r="F1392" s="20"/>
      <c r="G1392" s="20"/>
      <c r="H1392" s="20"/>
      <c r="I1392" s="19"/>
    </row>
    <row r="1393" spans="2:10" x14ac:dyDescent="0.25">
      <c r="B1393" s="19"/>
      <c r="C1393" s="20"/>
      <c r="D1393" s="20"/>
      <c r="E1393" s="20"/>
      <c r="F1393" s="20"/>
      <c r="G1393" s="20"/>
      <c r="H1393" s="20"/>
      <c r="I1393" s="19"/>
    </row>
    <row r="1394" spans="2:10" x14ac:dyDescent="0.25">
      <c r="B1394" s="19"/>
      <c r="C1394" s="20"/>
      <c r="D1394" s="20"/>
      <c r="E1394" s="20"/>
      <c r="F1394" s="20"/>
      <c r="G1394" s="20"/>
      <c r="H1394" s="20"/>
      <c r="I1394" s="19"/>
    </row>
    <row r="1395" spans="2:10" x14ac:dyDescent="0.25">
      <c r="B1395" s="19"/>
      <c r="C1395" s="20"/>
      <c r="D1395" s="20"/>
      <c r="E1395" s="20"/>
      <c r="F1395" s="20"/>
      <c r="G1395" s="20"/>
      <c r="H1395" s="20"/>
      <c r="I1395" s="19"/>
    </row>
    <row r="1396" spans="2:10" x14ac:dyDescent="0.25">
      <c r="B1396" s="19"/>
      <c r="C1396" s="20"/>
      <c r="D1396" s="20"/>
      <c r="E1396" s="20"/>
      <c r="F1396" s="20"/>
      <c r="G1396" s="20"/>
      <c r="H1396" s="20"/>
      <c r="I1396" s="19"/>
    </row>
    <row r="1397" spans="2:10" x14ac:dyDescent="0.25">
      <c r="B1397" s="19"/>
      <c r="C1397" s="20"/>
      <c r="D1397" s="20"/>
      <c r="E1397" s="20"/>
      <c r="F1397" s="20"/>
      <c r="G1397" s="20"/>
      <c r="H1397" s="20"/>
      <c r="I1397" s="19"/>
    </row>
    <row r="1398" spans="2:10" x14ac:dyDescent="0.25">
      <c r="B1398" s="19"/>
      <c r="C1398" s="20"/>
      <c r="D1398" s="20"/>
      <c r="E1398" s="20"/>
      <c r="F1398" s="20"/>
      <c r="G1398" s="20"/>
      <c r="H1398" s="20"/>
      <c r="I1398" s="19"/>
    </row>
    <row r="1399" spans="2:10" x14ac:dyDescent="0.25">
      <c r="B1399" s="19"/>
      <c r="C1399" s="20"/>
      <c r="D1399" s="20"/>
      <c r="E1399" s="20"/>
      <c r="F1399" s="20"/>
      <c r="G1399" s="20"/>
      <c r="H1399" s="20"/>
      <c r="I1399" s="19"/>
    </row>
    <row r="1400" spans="2:10" x14ac:dyDescent="0.25">
      <c r="B1400" s="19"/>
      <c r="C1400" s="20"/>
      <c r="D1400" s="20"/>
      <c r="E1400" s="20"/>
      <c r="F1400" s="20"/>
      <c r="G1400" s="20"/>
      <c r="H1400" s="20"/>
      <c r="I1400" s="19"/>
    </row>
    <row r="1401" spans="2:10" x14ac:dyDescent="0.25">
      <c r="B1401" s="19"/>
      <c r="C1401" s="20"/>
      <c r="D1401" s="20"/>
      <c r="E1401" s="20"/>
      <c r="F1401" s="20"/>
      <c r="G1401" s="20"/>
      <c r="H1401" s="20"/>
      <c r="I1401" s="19"/>
    </row>
    <row r="1402" spans="2:10" x14ac:dyDescent="0.25">
      <c r="B1402" s="19"/>
      <c r="C1402" s="20"/>
      <c r="D1402" s="20"/>
      <c r="E1402" s="20"/>
      <c r="F1402" s="20"/>
      <c r="G1402" s="20"/>
      <c r="H1402" s="20"/>
      <c r="I1402" s="19"/>
    </row>
    <row r="1403" spans="2:10" x14ac:dyDescent="0.25">
      <c r="B1403" s="19"/>
      <c r="C1403" s="20"/>
      <c r="D1403" s="20"/>
      <c r="E1403" s="20"/>
      <c r="F1403" s="20"/>
      <c r="G1403" s="20"/>
      <c r="H1403" s="20"/>
      <c r="I1403" s="19"/>
    </row>
    <row r="1404" spans="2:10" x14ac:dyDescent="0.25">
      <c r="B1404" s="19"/>
      <c r="C1404" s="20"/>
      <c r="D1404" s="20"/>
      <c r="E1404" s="20"/>
      <c r="F1404" s="20"/>
      <c r="G1404" s="20"/>
      <c r="H1404" s="20"/>
      <c r="I1404" s="19"/>
    </row>
    <row r="1405" spans="2:10" x14ac:dyDescent="0.25">
      <c r="B1405" s="19"/>
      <c r="C1405" s="20"/>
      <c r="D1405" s="20"/>
      <c r="E1405" s="20"/>
      <c r="F1405" s="20"/>
      <c r="G1405" s="20"/>
      <c r="H1405" s="20"/>
      <c r="I1405" s="19"/>
    </row>
    <row r="1406" spans="2:10" x14ac:dyDescent="0.25">
      <c r="B1406" s="19" t="s">
        <v>8</v>
      </c>
      <c r="C1406" s="19">
        <f t="shared" ref="C1406:H1406" si="16">SUM(C1333:C1405)</f>
        <v>340994</v>
      </c>
      <c r="D1406" s="19">
        <f t="shared" si="16"/>
        <v>2010</v>
      </c>
      <c r="E1406" s="19">
        <f t="shared" si="16"/>
        <v>2378</v>
      </c>
      <c r="F1406" s="19">
        <f t="shared" si="16"/>
        <v>1891</v>
      </c>
      <c r="G1406" s="19">
        <f t="shared" si="16"/>
        <v>296</v>
      </c>
      <c r="H1406" s="19">
        <f t="shared" si="16"/>
        <v>17</v>
      </c>
      <c r="I1406" s="19">
        <f>SUM(I1333:I1405)</f>
        <v>347586</v>
      </c>
    </row>
    <row r="1407" spans="2:10" x14ac:dyDescent="0.25">
      <c r="B1407" s="26"/>
      <c r="C1407" s="27"/>
      <c r="D1407" s="27"/>
      <c r="E1407" s="27"/>
      <c r="F1407" s="27"/>
      <c r="G1407" s="27"/>
      <c r="H1407" s="27"/>
      <c r="I1407" s="27"/>
      <c r="J1407" s="28"/>
    </row>
    <row r="1408" spans="2:10" ht="15.75" thickBot="1" x14ac:dyDescent="0.3">
      <c r="B1408" s="26"/>
      <c r="C1408" s="27"/>
      <c r="D1408" s="27"/>
      <c r="E1408" s="27"/>
      <c r="F1408" s="27"/>
      <c r="G1408" s="27"/>
      <c r="H1408" s="27"/>
      <c r="I1408" s="27"/>
      <c r="J1408" s="28"/>
    </row>
    <row r="1409" spans="2:10" ht="16.5" thickBot="1" x14ac:dyDescent="0.3">
      <c r="B1409" s="48" t="s">
        <v>153</v>
      </c>
      <c r="C1409" s="49"/>
      <c r="D1409" s="49"/>
      <c r="E1409" s="49"/>
      <c r="F1409" s="49"/>
      <c r="G1409" s="49"/>
      <c r="H1409" s="50"/>
      <c r="I1409" s="61" t="str">
        <f>$I$27</f>
        <v>ACUMULAT DESEMBRE 2022</v>
      </c>
      <c r="J1409" s="28"/>
    </row>
    <row r="1410" spans="2:10" x14ac:dyDescent="0.25">
      <c r="B1410" s="17" t="s">
        <v>31</v>
      </c>
      <c r="C1410" s="18" t="s">
        <v>32</v>
      </c>
      <c r="D1410" s="18" t="s">
        <v>33</v>
      </c>
      <c r="E1410" s="18" t="s">
        <v>34</v>
      </c>
      <c r="F1410" s="18" t="s">
        <v>35</v>
      </c>
      <c r="G1410" s="18" t="s">
        <v>36</v>
      </c>
      <c r="H1410" s="18" t="s">
        <v>37</v>
      </c>
      <c r="I1410" s="18" t="s">
        <v>8</v>
      </c>
      <c r="J1410" s="28"/>
    </row>
    <row r="1411" spans="2:10" x14ac:dyDescent="0.25">
      <c r="B1411" s="19" t="s">
        <v>38</v>
      </c>
      <c r="C1411" s="20">
        <v>552</v>
      </c>
      <c r="D1411" s="20">
        <v>0</v>
      </c>
      <c r="E1411" s="20">
        <v>1</v>
      </c>
      <c r="F1411" s="20">
        <v>0</v>
      </c>
      <c r="G1411" s="20">
        <v>0</v>
      </c>
      <c r="H1411" s="20">
        <v>1709857</v>
      </c>
      <c r="I1411" s="19">
        <v>1710410</v>
      </c>
      <c r="J1411" s="28"/>
    </row>
    <row r="1412" spans="2:10" x14ac:dyDescent="0.25">
      <c r="B1412" s="19" t="s">
        <v>39</v>
      </c>
      <c r="C1412" s="20">
        <v>276</v>
      </c>
      <c r="D1412" s="20">
        <v>23</v>
      </c>
      <c r="E1412" s="20">
        <v>19</v>
      </c>
      <c r="F1412" s="20">
        <v>23</v>
      </c>
      <c r="G1412" s="20">
        <v>0</v>
      </c>
      <c r="H1412" s="20">
        <v>1128734</v>
      </c>
      <c r="I1412" s="19">
        <v>1129075</v>
      </c>
      <c r="J1412" s="28"/>
    </row>
    <row r="1413" spans="2:10" x14ac:dyDescent="0.25">
      <c r="B1413" s="19" t="s">
        <v>40</v>
      </c>
      <c r="C1413" s="20">
        <v>0</v>
      </c>
      <c r="D1413" s="20">
        <v>0</v>
      </c>
      <c r="E1413" s="20">
        <v>0</v>
      </c>
      <c r="F1413" s="20">
        <v>0</v>
      </c>
      <c r="G1413" s="20">
        <v>0</v>
      </c>
      <c r="H1413" s="20">
        <v>373746</v>
      </c>
      <c r="I1413" s="19">
        <v>373746</v>
      </c>
      <c r="J1413" s="28"/>
    </row>
    <row r="1414" spans="2:10" x14ac:dyDescent="0.25">
      <c r="B1414" s="19" t="s">
        <v>41</v>
      </c>
      <c r="C1414" s="20">
        <v>16</v>
      </c>
      <c r="D1414" s="20">
        <v>0</v>
      </c>
      <c r="E1414" s="20">
        <v>0</v>
      </c>
      <c r="F1414" s="20">
        <v>16</v>
      </c>
      <c r="G1414" s="20">
        <v>0</v>
      </c>
      <c r="H1414" s="20">
        <v>366909</v>
      </c>
      <c r="I1414" s="19">
        <v>366941</v>
      </c>
      <c r="J1414" s="28"/>
    </row>
    <row r="1415" spans="2:10" x14ac:dyDescent="0.25">
      <c r="B1415" s="19" t="s">
        <v>42</v>
      </c>
      <c r="C1415" s="20">
        <v>40</v>
      </c>
      <c r="D1415" s="20">
        <v>0</v>
      </c>
      <c r="E1415" s="20">
        <v>17</v>
      </c>
      <c r="F1415" s="20">
        <v>0</v>
      </c>
      <c r="G1415" s="20">
        <v>0</v>
      </c>
      <c r="H1415" s="20">
        <v>96005</v>
      </c>
      <c r="I1415" s="19">
        <v>96062</v>
      </c>
      <c r="J1415" s="28"/>
    </row>
    <row r="1416" spans="2:10" x14ac:dyDescent="0.25">
      <c r="B1416" s="19" t="s">
        <v>43</v>
      </c>
      <c r="C1416" s="20">
        <v>20</v>
      </c>
      <c r="D1416" s="20">
        <v>6</v>
      </c>
      <c r="E1416" s="20">
        <v>0</v>
      </c>
      <c r="F1416" s="20">
        <v>0</v>
      </c>
      <c r="G1416" s="20">
        <v>0</v>
      </c>
      <c r="H1416" s="20">
        <v>51252</v>
      </c>
      <c r="I1416" s="19">
        <v>51278</v>
      </c>
      <c r="J1416" s="28"/>
    </row>
    <row r="1417" spans="2:10" x14ac:dyDescent="0.25">
      <c r="B1417" s="19" t="s">
        <v>90</v>
      </c>
      <c r="C1417" s="20">
        <v>0</v>
      </c>
      <c r="D1417" s="20">
        <v>0</v>
      </c>
      <c r="E1417" s="20">
        <v>0</v>
      </c>
      <c r="F1417" s="20">
        <v>0</v>
      </c>
      <c r="G1417" s="20">
        <v>0</v>
      </c>
      <c r="H1417" s="20">
        <v>250</v>
      </c>
      <c r="I1417" s="19">
        <v>250</v>
      </c>
      <c r="J1417" s="28"/>
    </row>
    <row r="1418" spans="2:10" x14ac:dyDescent="0.25">
      <c r="B1418" s="19" t="s">
        <v>91</v>
      </c>
      <c r="C1418" s="20">
        <v>1483</v>
      </c>
      <c r="D1418" s="20">
        <v>0</v>
      </c>
      <c r="E1418" s="20">
        <v>0</v>
      </c>
      <c r="F1418" s="20">
        <v>0</v>
      </c>
      <c r="G1418" s="20">
        <v>0</v>
      </c>
      <c r="H1418" s="20">
        <v>196803</v>
      </c>
      <c r="I1418" s="19">
        <v>198286</v>
      </c>
      <c r="J1418" s="28"/>
    </row>
    <row r="1419" spans="2:10" x14ac:dyDescent="0.25">
      <c r="B1419" s="19" t="s">
        <v>185</v>
      </c>
      <c r="C1419" s="20">
        <v>2875</v>
      </c>
      <c r="D1419" s="20">
        <v>0</v>
      </c>
      <c r="E1419" s="20">
        <v>0</v>
      </c>
      <c r="F1419" s="20">
        <v>0</v>
      </c>
      <c r="G1419" s="20">
        <v>0</v>
      </c>
      <c r="H1419" s="20">
        <v>85352</v>
      </c>
      <c r="I1419" s="19">
        <v>88227</v>
      </c>
      <c r="J1419" s="28"/>
    </row>
    <row r="1420" spans="2:10" x14ac:dyDescent="0.25">
      <c r="B1420" s="19" t="s">
        <v>93</v>
      </c>
      <c r="C1420" s="20">
        <v>114</v>
      </c>
      <c r="D1420" s="20">
        <v>0</v>
      </c>
      <c r="E1420" s="20">
        <v>5</v>
      </c>
      <c r="F1420" s="20">
        <v>0</v>
      </c>
      <c r="G1420" s="20">
        <v>0</v>
      </c>
      <c r="H1420" s="20">
        <v>74627</v>
      </c>
      <c r="I1420" s="19">
        <v>74746</v>
      </c>
      <c r="J1420" s="28"/>
    </row>
    <row r="1421" spans="2:10" x14ac:dyDescent="0.25">
      <c r="B1421" s="19" t="s">
        <v>94</v>
      </c>
      <c r="C1421" s="20">
        <v>87</v>
      </c>
      <c r="D1421" s="20">
        <v>0</v>
      </c>
      <c r="E1421" s="20">
        <v>0</v>
      </c>
      <c r="F1421" s="20">
        <v>0</v>
      </c>
      <c r="G1421" s="20">
        <v>0</v>
      </c>
      <c r="H1421" s="20">
        <v>58606</v>
      </c>
      <c r="I1421" s="19">
        <v>58693</v>
      </c>
      <c r="J1421" s="28"/>
    </row>
    <row r="1422" spans="2:10" x14ac:dyDescent="0.25">
      <c r="B1422" s="19" t="s">
        <v>176</v>
      </c>
      <c r="C1422" s="20">
        <v>4</v>
      </c>
      <c r="D1422" s="20">
        <v>0</v>
      </c>
      <c r="E1422" s="20">
        <v>0</v>
      </c>
      <c r="F1422" s="20">
        <v>0</v>
      </c>
      <c r="G1422" s="20">
        <v>0</v>
      </c>
      <c r="H1422" s="20">
        <v>13421</v>
      </c>
      <c r="I1422" s="19">
        <v>13425</v>
      </c>
      <c r="J1422" s="28"/>
    </row>
    <row r="1423" spans="2:10" x14ac:dyDescent="0.25">
      <c r="B1423" s="19" t="s">
        <v>44</v>
      </c>
      <c r="C1423" s="20">
        <v>-1</v>
      </c>
      <c r="D1423" s="20">
        <v>0</v>
      </c>
      <c r="E1423" s="20">
        <v>0</v>
      </c>
      <c r="F1423" s="20">
        <v>0</v>
      </c>
      <c r="G1423" s="20">
        <v>0</v>
      </c>
      <c r="H1423" s="20">
        <v>15976</v>
      </c>
      <c r="I1423" s="19">
        <v>15975</v>
      </c>
      <c r="J1423" s="28"/>
    </row>
    <row r="1424" spans="2:10" x14ac:dyDescent="0.25">
      <c r="B1424" s="19" t="s">
        <v>45</v>
      </c>
      <c r="C1424" s="20">
        <v>0</v>
      </c>
      <c r="D1424" s="20">
        <v>0</v>
      </c>
      <c r="E1424" s="20">
        <v>0</v>
      </c>
      <c r="F1424" s="20">
        <v>0</v>
      </c>
      <c r="G1424" s="20">
        <v>0</v>
      </c>
      <c r="H1424" s="20">
        <v>25174</v>
      </c>
      <c r="I1424" s="19">
        <v>25174</v>
      </c>
      <c r="J1424" s="28"/>
    </row>
    <row r="1425" spans="2:10" x14ac:dyDescent="0.25">
      <c r="B1425" s="19" t="s">
        <v>46</v>
      </c>
      <c r="C1425" s="20">
        <v>0</v>
      </c>
      <c r="D1425" s="20">
        <v>0</v>
      </c>
      <c r="E1425" s="20">
        <v>0</v>
      </c>
      <c r="F1425" s="20">
        <v>0</v>
      </c>
      <c r="G1425" s="20">
        <v>0</v>
      </c>
      <c r="H1425" s="20">
        <v>11415</v>
      </c>
      <c r="I1425" s="19">
        <v>11415</v>
      </c>
      <c r="J1425" s="28"/>
    </row>
    <row r="1426" spans="2:10" x14ac:dyDescent="0.25">
      <c r="B1426" s="19" t="s">
        <v>47</v>
      </c>
      <c r="C1426" s="20">
        <v>0</v>
      </c>
      <c r="D1426" s="20">
        <v>0</v>
      </c>
      <c r="E1426" s="20">
        <v>231</v>
      </c>
      <c r="F1426" s="20">
        <v>0</v>
      </c>
      <c r="G1426" s="20">
        <v>0</v>
      </c>
      <c r="H1426" s="20">
        <v>20482</v>
      </c>
      <c r="I1426" s="19">
        <v>20713</v>
      </c>
      <c r="J1426" s="28"/>
    </row>
    <row r="1427" spans="2:10" x14ac:dyDescent="0.25">
      <c r="B1427" s="19" t="s">
        <v>96</v>
      </c>
      <c r="C1427" s="20">
        <v>0</v>
      </c>
      <c r="D1427" s="20">
        <v>0</v>
      </c>
      <c r="E1427" s="20">
        <v>0</v>
      </c>
      <c r="F1427" s="20">
        <v>0</v>
      </c>
      <c r="G1427" s="20">
        <v>0</v>
      </c>
      <c r="H1427" s="20">
        <v>22483</v>
      </c>
      <c r="I1427" s="19">
        <v>22483</v>
      </c>
      <c r="J1427" s="28"/>
    </row>
    <row r="1428" spans="2:10" x14ac:dyDescent="0.25">
      <c r="B1428" s="19" t="s">
        <v>155</v>
      </c>
      <c r="C1428" s="20">
        <v>0</v>
      </c>
      <c r="D1428" s="20">
        <v>0</v>
      </c>
      <c r="E1428" s="20">
        <v>0</v>
      </c>
      <c r="F1428" s="20">
        <v>0</v>
      </c>
      <c r="G1428" s="20">
        <v>0</v>
      </c>
      <c r="H1428" s="20">
        <v>594</v>
      </c>
      <c r="I1428" s="19">
        <v>594</v>
      </c>
      <c r="J1428" s="28"/>
    </row>
    <row r="1429" spans="2:10" x14ac:dyDescent="0.25">
      <c r="B1429" s="19" t="s">
        <v>83</v>
      </c>
      <c r="C1429" s="20">
        <v>0</v>
      </c>
      <c r="D1429" s="20">
        <v>0</v>
      </c>
      <c r="E1429" s="20">
        <v>0</v>
      </c>
      <c r="F1429" s="20">
        <v>0</v>
      </c>
      <c r="G1429" s="20">
        <v>0</v>
      </c>
      <c r="H1429" s="20">
        <v>2493</v>
      </c>
      <c r="I1429" s="19">
        <v>2493</v>
      </c>
      <c r="J1429" s="28"/>
    </row>
    <row r="1430" spans="2:10" x14ac:dyDescent="0.25">
      <c r="B1430" s="19" t="s">
        <v>135</v>
      </c>
      <c r="C1430" s="20">
        <v>0</v>
      </c>
      <c r="D1430" s="20">
        <v>0</v>
      </c>
      <c r="E1430" s="20">
        <v>0</v>
      </c>
      <c r="F1430" s="20">
        <v>0</v>
      </c>
      <c r="G1430" s="20">
        <v>0</v>
      </c>
      <c r="H1430" s="20">
        <v>184</v>
      </c>
      <c r="I1430" s="19">
        <v>184</v>
      </c>
      <c r="J1430" s="28"/>
    </row>
    <row r="1431" spans="2:10" x14ac:dyDescent="0.25">
      <c r="B1431" s="19" t="s">
        <v>97</v>
      </c>
      <c r="C1431" s="20">
        <v>0</v>
      </c>
      <c r="D1431" s="20">
        <v>0</v>
      </c>
      <c r="E1431" s="20">
        <v>0</v>
      </c>
      <c r="F1431" s="20">
        <v>0</v>
      </c>
      <c r="G1431" s="20">
        <v>0</v>
      </c>
      <c r="H1431" s="20">
        <v>1407</v>
      </c>
      <c r="I1431" s="19">
        <v>1407</v>
      </c>
      <c r="J1431" s="28"/>
    </row>
    <row r="1432" spans="2:10" x14ac:dyDescent="0.25">
      <c r="B1432" s="19" t="s">
        <v>70</v>
      </c>
      <c r="C1432" s="20">
        <v>0</v>
      </c>
      <c r="D1432" s="20">
        <v>0</v>
      </c>
      <c r="E1432" s="20">
        <v>0</v>
      </c>
      <c r="F1432" s="20">
        <v>0</v>
      </c>
      <c r="G1432" s="20">
        <v>0</v>
      </c>
      <c r="H1432" s="20">
        <v>8</v>
      </c>
      <c r="I1432" s="19">
        <v>8</v>
      </c>
      <c r="J1432" s="28"/>
    </row>
    <row r="1433" spans="2:10" x14ac:dyDescent="0.25">
      <c r="B1433" s="19" t="s">
        <v>98</v>
      </c>
      <c r="C1433" s="20">
        <v>0</v>
      </c>
      <c r="D1433" s="20">
        <v>0</v>
      </c>
      <c r="E1433" s="20">
        <v>0</v>
      </c>
      <c r="F1433" s="20">
        <v>0</v>
      </c>
      <c r="G1433" s="20">
        <v>0</v>
      </c>
      <c r="H1433" s="20">
        <v>176</v>
      </c>
      <c r="I1433" s="19">
        <v>176</v>
      </c>
      <c r="J1433" s="28"/>
    </row>
    <row r="1434" spans="2:10" x14ac:dyDescent="0.25">
      <c r="B1434" s="19" t="s">
        <v>177</v>
      </c>
      <c r="C1434" s="20">
        <v>0</v>
      </c>
      <c r="D1434" s="20">
        <v>0</v>
      </c>
      <c r="E1434" s="20">
        <v>0</v>
      </c>
      <c r="F1434" s="20">
        <v>0</v>
      </c>
      <c r="G1434" s="20">
        <v>0</v>
      </c>
      <c r="H1434" s="20">
        <v>432</v>
      </c>
      <c r="I1434" s="19">
        <v>432</v>
      </c>
      <c r="J1434" s="28"/>
    </row>
    <row r="1435" spans="2:10" x14ac:dyDescent="0.25">
      <c r="B1435" s="19" t="s">
        <v>99</v>
      </c>
      <c r="C1435" s="20">
        <v>0</v>
      </c>
      <c r="D1435" s="20">
        <v>0</v>
      </c>
      <c r="E1435" s="20">
        <v>0</v>
      </c>
      <c r="F1435" s="20">
        <v>0</v>
      </c>
      <c r="G1435" s="20">
        <v>0</v>
      </c>
      <c r="H1435" s="20">
        <v>152</v>
      </c>
      <c r="I1435" s="19">
        <v>152</v>
      </c>
      <c r="J1435" s="28"/>
    </row>
    <row r="1436" spans="2:10" x14ac:dyDescent="0.25">
      <c r="B1436" s="19" t="s">
        <v>100</v>
      </c>
      <c r="C1436" s="20">
        <v>0</v>
      </c>
      <c r="D1436" s="20">
        <v>0</v>
      </c>
      <c r="E1436" s="20">
        <v>0</v>
      </c>
      <c r="F1436" s="20">
        <v>0</v>
      </c>
      <c r="G1436" s="20">
        <v>0</v>
      </c>
      <c r="H1436" s="20">
        <v>7228</v>
      </c>
      <c r="I1436" s="19">
        <v>7228</v>
      </c>
      <c r="J1436" s="28"/>
    </row>
    <row r="1437" spans="2:10" x14ac:dyDescent="0.25">
      <c r="B1437" s="19" t="s">
        <v>137</v>
      </c>
      <c r="C1437" s="20">
        <v>0</v>
      </c>
      <c r="D1437" s="20">
        <v>0</v>
      </c>
      <c r="E1437" s="20">
        <v>0</v>
      </c>
      <c r="F1437" s="20">
        <v>0</v>
      </c>
      <c r="G1437" s="20">
        <v>0</v>
      </c>
      <c r="H1437" s="20">
        <v>25</v>
      </c>
      <c r="I1437" s="19">
        <v>25</v>
      </c>
      <c r="J1437" s="28"/>
    </row>
    <row r="1438" spans="2:10" x14ac:dyDescent="0.25">
      <c r="B1438" s="19" t="s">
        <v>101</v>
      </c>
      <c r="C1438" s="20">
        <v>0</v>
      </c>
      <c r="D1438" s="20">
        <v>0</v>
      </c>
      <c r="E1438" s="20">
        <v>0</v>
      </c>
      <c r="F1438" s="20">
        <v>0</v>
      </c>
      <c r="G1438" s="20">
        <v>0</v>
      </c>
      <c r="H1438" s="20">
        <v>2770</v>
      </c>
      <c r="I1438" s="19">
        <v>2770</v>
      </c>
      <c r="J1438" s="28"/>
    </row>
    <row r="1439" spans="2:10" x14ac:dyDescent="0.25">
      <c r="B1439" s="19" t="s">
        <v>102</v>
      </c>
      <c r="C1439" s="20">
        <v>56</v>
      </c>
      <c r="D1439" s="20">
        <v>0</v>
      </c>
      <c r="E1439" s="20">
        <v>47</v>
      </c>
      <c r="F1439" s="20">
        <v>0</v>
      </c>
      <c r="G1439" s="20">
        <v>0</v>
      </c>
      <c r="H1439" s="20">
        <v>7085</v>
      </c>
      <c r="I1439" s="19">
        <v>7188</v>
      </c>
      <c r="J1439" s="28"/>
    </row>
    <row r="1440" spans="2:10" x14ac:dyDescent="0.25">
      <c r="B1440" s="19" t="s">
        <v>48</v>
      </c>
      <c r="C1440" s="20">
        <v>0</v>
      </c>
      <c r="D1440" s="20">
        <v>0</v>
      </c>
      <c r="E1440" s="20">
        <v>0</v>
      </c>
      <c r="F1440" s="20">
        <v>0</v>
      </c>
      <c r="G1440" s="20">
        <v>0</v>
      </c>
      <c r="H1440" s="20">
        <v>1</v>
      </c>
      <c r="I1440" s="19">
        <v>1</v>
      </c>
      <c r="J1440" s="28"/>
    </row>
    <row r="1441" spans="2:10" x14ac:dyDescent="0.25">
      <c r="B1441" s="19" t="s">
        <v>103</v>
      </c>
      <c r="C1441" s="20">
        <v>0</v>
      </c>
      <c r="D1441" s="20">
        <v>0</v>
      </c>
      <c r="E1441" s="20">
        <v>0</v>
      </c>
      <c r="F1441" s="20">
        <v>0</v>
      </c>
      <c r="G1441" s="20">
        <v>0</v>
      </c>
      <c r="H1441" s="20">
        <v>2802</v>
      </c>
      <c r="I1441" s="19">
        <v>2802</v>
      </c>
      <c r="J1441" s="28"/>
    </row>
    <row r="1442" spans="2:10" x14ac:dyDescent="0.25">
      <c r="B1442" s="19" t="s">
        <v>104</v>
      </c>
      <c r="C1442" s="20">
        <v>0</v>
      </c>
      <c r="D1442" s="20">
        <v>0</v>
      </c>
      <c r="E1442" s="20">
        <v>0</v>
      </c>
      <c r="F1442" s="20">
        <v>0</v>
      </c>
      <c r="G1442" s="20">
        <v>0</v>
      </c>
      <c r="H1442" s="20">
        <v>15705</v>
      </c>
      <c r="I1442" s="19">
        <v>15705</v>
      </c>
      <c r="J1442" s="28"/>
    </row>
    <row r="1443" spans="2:10" x14ac:dyDescent="0.25">
      <c r="B1443" s="19" t="s">
        <v>105</v>
      </c>
      <c r="C1443" s="20">
        <v>0</v>
      </c>
      <c r="D1443" s="20">
        <v>0</v>
      </c>
      <c r="E1443" s="20">
        <v>0</v>
      </c>
      <c r="F1443" s="20">
        <v>0</v>
      </c>
      <c r="G1443" s="20">
        <v>0</v>
      </c>
      <c r="H1443" s="20">
        <v>22590</v>
      </c>
      <c r="I1443" s="19">
        <v>22590</v>
      </c>
      <c r="J1443" s="28"/>
    </row>
    <row r="1444" spans="2:10" x14ac:dyDescent="0.25">
      <c r="B1444" s="19" t="s">
        <v>106</v>
      </c>
      <c r="C1444" s="20">
        <v>0</v>
      </c>
      <c r="D1444" s="20">
        <v>0</v>
      </c>
      <c r="E1444" s="20">
        <v>0</v>
      </c>
      <c r="F1444" s="20">
        <v>2</v>
      </c>
      <c r="G1444" s="20">
        <v>0</v>
      </c>
      <c r="H1444" s="20">
        <v>1938</v>
      </c>
      <c r="I1444" s="19">
        <v>1940</v>
      </c>
      <c r="J1444" s="28"/>
    </row>
    <row r="1445" spans="2:10" x14ac:dyDescent="0.25">
      <c r="B1445" s="19" t="s">
        <v>107</v>
      </c>
      <c r="C1445" s="20">
        <v>0</v>
      </c>
      <c r="D1445" s="20">
        <v>0</v>
      </c>
      <c r="E1445" s="20">
        <v>0</v>
      </c>
      <c r="F1445" s="20">
        <v>0</v>
      </c>
      <c r="G1445" s="20">
        <v>0</v>
      </c>
      <c r="H1445" s="20">
        <v>11462</v>
      </c>
      <c r="I1445" s="19">
        <v>11462</v>
      </c>
      <c r="J1445" s="28"/>
    </row>
    <row r="1446" spans="2:10" x14ac:dyDescent="0.25">
      <c r="B1446" s="19" t="s">
        <v>49</v>
      </c>
      <c r="C1446" s="20">
        <v>0</v>
      </c>
      <c r="D1446" s="20">
        <v>0</v>
      </c>
      <c r="E1446" s="20">
        <v>0</v>
      </c>
      <c r="F1446" s="20">
        <v>0</v>
      </c>
      <c r="G1446" s="20">
        <v>0</v>
      </c>
      <c r="H1446" s="20">
        <v>152</v>
      </c>
      <c r="I1446" s="19">
        <v>152</v>
      </c>
      <c r="J1446" s="28"/>
    </row>
    <row r="1447" spans="2:10" x14ac:dyDescent="0.25">
      <c r="B1447" s="19" t="s">
        <v>50</v>
      </c>
      <c r="C1447" s="20">
        <v>0</v>
      </c>
      <c r="D1447" s="20">
        <v>0</v>
      </c>
      <c r="E1447" s="20">
        <v>0</v>
      </c>
      <c r="F1447" s="20">
        <v>0</v>
      </c>
      <c r="G1447" s="20">
        <v>0</v>
      </c>
      <c r="H1447" s="20">
        <v>7535</v>
      </c>
      <c r="I1447" s="19">
        <v>7535</v>
      </c>
      <c r="J1447" s="28"/>
    </row>
    <row r="1448" spans="2:10" x14ac:dyDescent="0.25">
      <c r="B1448" s="19" t="s">
        <v>108</v>
      </c>
      <c r="C1448" s="20">
        <v>1</v>
      </c>
      <c r="D1448" s="20">
        <v>0</v>
      </c>
      <c r="E1448" s="20">
        <v>2</v>
      </c>
      <c r="F1448" s="20">
        <v>0</v>
      </c>
      <c r="G1448" s="20">
        <v>0</v>
      </c>
      <c r="H1448" s="20">
        <v>2926</v>
      </c>
      <c r="I1448" s="19">
        <v>2929</v>
      </c>
      <c r="J1448" s="28"/>
    </row>
    <row r="1449" spans="2:10" x14ac:dyDescent="0.25">
      <c r="B1449" s="19" t="s">
        <v>109</v>
      </c>
      <c r="C1449" s="20">
        <v>0</v>
      </c>
      <c r="D1449" s="20">
        <v>0</v>
      </c>
      <c r="E1449" s="20">
        <v>0</v>
      </c>
      <c r="F1449" s="20">
        <v>0</v>
      </c>
      <c r="G1449" s="20">
        <v>0</v>
      </c>
      <c r="H1449" s="20">
        <v>3986</v>
      </c>
      <c r="I1449" s="19">
        <v>3986</v>
      </c>
      <c r="J1449" s="28"/>
    </row>
    <row r="1450" spans="2:10" x14ac:dyDescent="0.25">
      <c r="B1450" s="19" t="s">
        <v>76</v>
      </c>
      <c r="C1450" s="20">
        <v>0</v>
      </c>
      <c r="D1450" s="20">
        <v>0</v>
      </c>
      <c r="E1450" s="20">
        <v>0</v>
      </c>
      <c r="F1450" s="20">
        <v>0</v>
      </c>
      <c r="G1450" s="20">
        <v>0</v>
      </c>
      <c r="H1450" s="20">
        <v>33</v>
      </c>
      <c r="I1450" s="19">
        <v>33</v>
      </c>
      <c r="J1450" s="28"/>
    </row>
    <row r="1451" spans="2:10" x14ac:dyDescent="0.25">
      <c r="B1451" s="19" t="s">
        <v>178</v>
      </c>
      <c r="C1451" s="20">
        <v>0</v>
      </c>
      <c r="D1451" s="20">
        <v>0</v>
      </c>
      <c r="E1451" s="20">
        <v>0</v>
      </c>
      <c r="F1451" s="20">
        <v>2</v>
      </c>
      <c r="G1451" s="20">
        <v>0</v>
      </c>
      <c r="H1451" s="20">
        <v>2833</v>
      </c>
      <c r="I1451" s="19">
        <v>2835</v>
      </c>
      <c r="J1451" s="28"/>
    </row>
    <row r="1452" spans="2:10" x14ac:dyDescent="0.25">
      <c r="B1452" s="19" t="s">
        <v>74</v>
      </c>
      <c r="C1452" s="20">
        <v>0</v>
      </c>
      <c r="D1452" s="20">
        <v>0</v>
      </c>
      <c r="E1452" s="20">
        <v>0</v>
      </c>
      <c r="F1452" s="20">
        <v>0</v>
      </c>
      <c r="G1452" s="20">
        <v>0</v>
      </c>
      <c r="H1452" s="20">
        <v>127</v>
      </c>
      <c r="I1452" s="19">
        <v>127</v>
      </c>
      <c r="J1452" s="28"/>
    </row>
    <row r="1453" spans="2:10" x14ac:dyDescent="0.25">
      <c r="B1453" s="19" t="s">
        <v>112</v>
      </c>
      <c r="C1453" s="20">
        <v>0</v>
      </c>
      <c r="D1453" s="20">
        <v>0</v>
      </c>
      <c r="E1453" s="20">
        <v>0</v>
      </c>
      <c r="F1453" s="20">
        <v>0</v>
      </c>
      <c r="G1453" s="20">
        <v>0</v>
      </c>
      <c r="H1453" s="20">
        <v>11128</v>
      </c>
      <c r="I1453" s="19">
        <v>11128</v>
      </c>
      <c r="J1453" s="28"/>
    </row>
    <row r="1454" spans="2:10" x14ac:dyDescent="0.25">
      <c r="B1454" s="19" t="s">
        <v>180</v>
      </c>
      <c r="C1454" s="20">
        <v>0</v>
      </c>
      <c r="D1454" s="20">
        <v>0</v>
      </c>
      <c r="E1454" s="20">
        <v>0</v>
      </c>
      <c r="F1454" s="20">
        <v>0</v>
      </c>
      <c r="G1454" s="20">
        <v>0</v>
      </c>
      <c r="H1454" s="20">
        <v>1</v>
      </c>
      <c r="I1454" s="19">
        <v>1</v>
      </c>
      <c r="J1454" s="28"/>
    </row>
    <row r="1455" spans="2:10" x14ac:dyDescent="0.25">
      <c r="B1455" s="19" t="s">
        <v>140</v>
      </c>
      <c r="C1455" s="20">
        <v>0</v>
      </c>
      <c r="D1455" s="20">
        <v>0</v>
      </c>
      <c r="E1455" s="20">
        <v>0</v>
      </c>
      <c r="F1455" s="20">
        <v>0</v>
      </c>
      <c r="G1455" s="20">
        <v>0</v>
      </c>
      <c r="H1455" s="20">
        <v>544</v>
      </c>
      <c r="I1455" s="19">
        <v>544</v>
      </c>
      <c r="J1455" s="28"/>
    </row>
    <row r="1456" spans="2:10" x14ac:dyDescent="0.25">
      <c r="B1456" s="19" t="s">
        <v>179</v>
      </c>
      <c r="C1456" s="20">
        <v>0</v>
      </c>
      <c r="D1456" s="20">
        <v>0</v>
      </c>
      <c r="E1456" s="20">
        <v>0</v>
      </c>
      <c r="F1456" s="20">
        <v>0</v>
      </c>
      <c r="G1456" s="20">
        <v>0</v>
      </c>
      <c r="H1456" s="20">
        <v>1594</v>
      </c>
      <c r="I1456" s="19">
        <v>1594</v>
      </c>
      <c r="J1456" s="28"/>
    </row>
    <row r="1457" spans="2:10" x14ac:dyDescent="0.25">
      <c r="B1457" s="19" t="s">
        <v>84</v>
      </c>
      <c r="C1457" s="20">
        <v>183</v>
      </c>
      <c r="D1457" s="20">
        <v>0</v>
      </c>
      <c r="E1457" s="20">
        <v>0</v>
      </c>
      <c r="F1457" s="20">
        <v>0</v>
      </c>
      <c r="G1457" s="20">
        <v>0</v>
      </c>
      <c r="H1457" s="20">
        <v>7106</v>
      </c>
      <c r="I1457" s="19">
        <v>7289</v>
      </c>
      <c r="J1457" s="28"/>
    </row>
    <row r="1458" spans="2:10" x14ac:dyDescent="0.25">
      <c r="B1458" s="19" t="s">
        <v>114</v>
      </c>
      <c r="C1458" s="20">
        <v>0</v>
      </c>
      <c r="D1458" s="20">
        <v>0</v>
      </c>
      <c r="E1458" s="20">
        <v>0</v>
      </c>
      <c r="F1458" s="20">
        <v>0</v>
      </c>
      <c r="G1458" s="20">
        <v>0</v>
      </c>
      <c r="H1458" s="20">
        <v>773</v>
      </c>
      <c r="I1458" s="19">
        <v>773</v>
      </c>
      <c r="J1458" s="28"/>
    </row>
    <row r="1459" spans="2:10" x14ac:dyDescent="0.25">
      <c r="B1459" s="19" t="s">
        <v>115</v>
      </c>
      <c r="C1459" s="20">
        <v>0</v>
      </c>
      <c r="D1459" s="20">
        <v>0</v>
      </c>
      <c r="E1459" s="20">
        <v>0</v>
      </c>
      <c r="F1459" s="20">
        <v>0</v>
      </c>
      <c r="G1459" s="20">
        <v>0</v>
      </c>
      <c r="H1459" s="20">
        <v>8013</v>
      </c>
      <c r="I1459" s="19">
        <v>8013</v>
      </c>
      <c r="J1459" s="28"/>
    </row>
    <row r="1460" spans="2:10" x14ac:dyDescent="0.25">
      <c r="B1460" s="19" t="s">
        <v>116</v>
      </c>
      <c r="C1460" s="20">
        <v>0</v>
      </c>
      <c r="D1460" s="20">
        <v>0</v>
      </c>
      <c r="E1460" s="20">
        <v>0</v>
      </c>
      <c r="F1460" s="20">
        <v>0</v>
      </c>
      <c r="G1460" s="20">
        <v>0</v>
      </c>
      <c r="H1460" s="20">
        <v>2566</v>
      </c>
      <c r="I1460" s="19">
        <v>2566</v>
      </c>
      <c r="J1460" s="28"/>
    </row>
    <row r="1461" spans="2:10" x14ac:dyDescent="0.25">
      <c r="B1461" s="19" t="s">
        <v>117</v>
      </c>
      <c r="C1461" s="20">
        <v>0</v>
      </c>
      <c r="D1461" s="20">
        <v>0</v>
      </c>
      <c r="E1461" s="20">
        <v>0</v>
      </c>
      <c r="F1461" s="20">
        <v>0</v>
      </c>
      <c r="G1461" s="20">
        <v>0</v>
      </c>
      <c r="H1461" s="20">
        <v>155</v>
      </c>
      <c r="I1461" s="19">
        <v>155</v>
      </c>
      <c r="J1461" s="28"/>
    </row>
    <row r="1462" spans="2:10" x14ac:dyDescent="0.25">
      <c r="B1462" s="19" t="s">
        <v>187</v>
      </c>
      <c r="C1462" s="20">
        <v>1</v>
      </c>
      <c r="D1462" s="20">
        <v>0</v>
      </c>
      <c r="E1462" s="20">
        <v>0</v>
      </c>
      <c r="F1462" s="20">
        <v>0</v>
      </c>
      <c r="G1462" s="20">
        <v>0</v>
      </c>
      <c r="H1462" s="20">
        <v>2454</v>
      </c>
      <c r="I1462" s="19">
        <v>2455</v>
      </c>
      <c r="J1462" s="28"/>
    </row>
    <row r="1463" spans="2:10" x14ac:dyDescent="0.25">
      <c r="B1463" s="19" t="s">
        <v>119</v>
      </c>
      <c r="C1463" s="20">
        <v>0</v>
      </c>
      <c r="D1463" s="20">
        <v>0</v>
      </c>
      <c r="E1463" s="20">
        <v>0</v>
      </c>
      <c r="F1463" s="20">
        <v>0</v>
      </c>
      <c r="G1463" s="20">
        <v>0</v>
      </c>
      <c r="H1463" s="20">
        <v>7895</v>
      </c>
      <c r="I1463" s="19">
        <v>7895</v>
      </c>
      <c r="J1463" s="28"/>
    </row>
    <row r="1464" spans="2:10" x14ac:dyDescent="0.25">
      <c r="B1464" s="19" t="s">
        <v>120</v>
      </c>
      <c r="C1464" s="20">
        <v>0</v>
      </c>
      <c r="D1464" s="20">
        <v>0</v>
      </c>
      <c r="E1464" s="20">
        <v>0</v>
      </c>
      <c r="F1464" s="20">
        <v>0</v>
      </c>
      <c r="G1464" s="20">
        <v>0</v>
      </c>
      <c r="H1464" s="20">
        <v>3183</v>
      </c>
      <c r="I1464" s="19">
        <v>3183</v>
      </c>
      <c r="J1464" s="28"/>
    </row>
    <row r="1465" spans="2:10" x14ac:dyDescent="0.25">
      <c r="B1465" s="19" t="s">
        <v>121</v>
      </c>
      <c r="C1465" s="20">
        <v>6</v>
      </c>
      <c r="D1465" s="20">
        <v>0</v>
      </c>
      <c r="E1465" s="20">
        <v>0</v>
      </c>
      <c r="F1465" s="20">
        <v>0</v>
      </c>
      <c r="G1465" s="20">
        <v>0</v>
      </c>
      <c r="H1465" s="20">
        <v>1022</v>
      </c>
      <c r="I1465" s="19">
        <v>1028</v>
      </c>
      <c r="J1465" s="28"/>
    </row>
    <row r="1466" spans="2:10" x14ac:dyDescent="0.25">
      <c r="B1466" s="19" t="s">
        <v>141</v>
      </c>
      <c r="C1466" s="20">
        <v>0</v>
      </c>
      <c r="D1466" s="20">
        <v>0</v>
      </c>
      <c r="E1466" s="20">
        <v>0</v>
      </c>
      <c r="F1466" s="20">
        <v>0</v>
      </c>
      <c r="G1466" s="20">
        <v>0</v>
      </c>
      <c r="H1466" s="20">
        <v>72</v>
      </c>
      <c r="I1466" s="19">
        <v>72</v>
      </c>
      <c r="J1466" s="28"/>
    </row>
    <row r="1467" spans="2:10" x14ac:dyDescent="0.25">
      <c r="B1467" s="19" t="s">
        <v>142</v>
      </c>
      <c r="C1467" s="20">
        <v>0</v>
      </c>
      <c r="D1467" s="20">
        <v>0</v>
      </c>
      <c r="E1467" s="20">
        <v>0</v>
      </c>
      <c r="F1467" s="20">
        <v>0</v>
      </c>
      <c r="G1467" s="20">
        <v>0</v>
      </c>
      <c r="H1467" s="20">
        <v>50</v>
      </c>
      <c r="I1467" s="19">
        <v>50</v>
      </c>
      <c r="J1467" s="28"/>
    </row>
    <row r="1468" spans="2:10" x14ac:dyDescent="0.25">
      <c r="B1468" s="19" t="s">
        <v>171</v>
      </c>
      <c r="C1468" s="20">
        <v>0</v>
      </c>
      <c r="D1468" s="20">
        <v>0</v>
      </c>
      <c r="E1468" s="20">
        <v>0</v>
      </c>
      <c r="F1468" s="20">
        <v>0</v>
      </c>
      <c r="G1468" s="20">
        <v>0</v>
      </c>
      <c r="H1468" s="20">
        <v>23</v>
      </c>
      <c r="I1468" s="19">
        <v>23</v>
      </c>
      <c r="J1468" s="28"/>
    </row>
    <row r="1469" spans="2:10" x14ac:dyDescent="0.25">
      <c r="B1469" s="19" t="s">
        <v>122</v>
      </c>
      <c r="C1469" s="20">
        <v>0</v>
      </c>
      <c r="D1469" s="20">
        <v>0</v>
      </c>
      <c r="E1469" s="20">
        <v>0</v>
      </c>
      <c r="F1469" s="20">
        <v>0</v>
      </c>
      <c r="G1469" s="20">
        <v>0</v>
      </c>
      <c r="H1469" s="20">
        <v>631</v>
      </c>
      <c r="I1469" s="19">
        <v>631</v>
      </c>
      <c r="J1469" s="28"/>
    </row>
    <row r="1470" spans="2:10" x14ac:dyDescent="0.25">
      <c r="B1470" s="19" t="s">
        <v>123</v>
      </c>
      <c r="C1470" s="20">
        <v>0</v>
      </c>
      <c r="D1470" s="20">
        <v>0</v>
      </c>
      <c r="E1470" s="20">
        <v>0</v>
      </c>
      <c r="F1470" s="20">
        <v>0</v>
      </c>
      <c r="G1470" s="20">
        <v>0</v>
      </c>
      <c r="H1470" s="20">
        <v>308</v>
      </c>
      <c r="I1470" s="19">
        <v>308</v>
      </c>
      <c r="J1470" s="28"/>
    </row>
    <row r="1471" spans="2:10" x14ac:dyDescent="0.25">
      <c r="B1471" s="19" t="s">
        <v>144</v>
      </c>
      <c r="C1471" s="20">
        <v>0</v>
      </c>
      <c r="D1471" s="20">
        <v>0</v>
      </c>
      <c r="E1471" s="20">
        <v>0</v>
      </c>
      <c r="F1471" s="20">
        <v>0</v>
      </c>
      <c r="G1471" s="20">
        <v>0</v>
      </c>
      <c r="H1471" s="20">
        <v>628</v>
      </c>
      <c r="I1471" s="19">
        <v>628</v>
      </c>
      <c r="J1471" s="28"/>
    </row>
    <row r="1472" spans="2:10" x14ac:dyDescent="0.25">
      <c r="B1472" s="19" t="s">
        <v>124</v>
      </c>
      <c r="C1472" s="20">
        <v>0</v>
      </c>
      <c r="D1472" s="20">
        <v>0</v>
      </c>
      <c r="E1472" s="20">
        <v>0</v>
      </c>
      <c r="F1472" s="20">
        <v>0</v>
      </c>
      <c r="G1472" s="20">
        <v>0</v>
      </c>
      <c r="H1472" s="20">
        <v>63</v>
      </c>
      <c r="I1472" s="19">
        <v>63</v>
      </c>
      <c r="J1472" s="28"/>
    </row>
    <row r="1473" spans="2:10" x14ac:dyDescent="0.25">
      <c r="B1473" s="19" t="s">
        <v>146</v>
      </c>
      <c r="C1473" s="20">
        <v>0</v>
      </c>
      <c r="D1473" s="20">
        <v>0</v>
      </c>
      <c r="E1473" s="20">
        <v>0</v>
      </c>
      <c r="F1473" s="20">
        <v>0</v>
      </c>
      <c r="G1473" s="20">
        <v>0</v>
      </c>
      <c r="H1473" s="20">
        <v>12</v>
      </c>
      <c r="I1473" s="19">
        <v>12</v>
      </c>
      <c r="J1473" s="28"/>
    </row>
    <row r="1474" spans="2:10" x14ac:dyDescent="0.25">
      <c r="B1474" s="19" t="s">
        <v>147</v>
      </c>
      <c r="C1474" s="20">
        <v>0</v>
      </c>
      <c r="D1474" s="20">
        <v>0</v>
      </c>
      <c r="E1474" s="20">
        <v>0</v>
      </c>
      <c r="F1474" s="20">
        <v>0</v>
      </c>
      <c r="G1474" s="20">
        <v>0</v>
      </c>
      <c r="H1474" s="20">
        <v>866</v>
      </c>
      <c r="I1474" s="19">
        <v>866</v>
      </c>
      <c r="J1474" s="28"/>
    </row>
    <row r="1475" spans="2:10" x14ac:dyDescent="0.25">
      <c r="B1475" s="19" t="s">
        <v>181</v>
      </c>
      <c r="C1475" s="20">
        <v>0</v>
      </c>
      <c r="D1475" s="20">
        <v>0</v>
      </c>
      <c r="E1475" s="20">
        <v>0</v>
      </c>
      <c r="F1475" s="20">
        <v>0</v>
      </c>
      <c r="G1475" s="20">
        <v>0</v>
      </c>
      <c r="H1475" s="20">
        <v>74</v>
      </c>
      <c r="I1475" s="19">
        <v>74</v>
      </c>
      <c r="J1475" s="28"/>
    </row>
    <row r="1476" spans="2:10" x14ac:dyDescent="0.25">
      <c r="B1476" s="19" t="s">
        <v>186</v>
      </c>
      <c r="C1476" s="20">
        <v>0</v>
      </c>
      <c r="D1476" s="20">
        <v>0</v>
      </c>
      <c r="E1476" s="20">
        <v>0</v>
      </c>
      <c r="F1476" s="20">
        <v>0</v>
      </c>
      <c r="G1476" s="20">
        <v>0</v>
      </c>
      <c r="H1476" s="20">
        <v>75</v>
      </c>
      <c r="I1476" s="19">
        <v>75</v>
      </c>
      <c r="J1476" s="28"/>
    </row>
    <row r="1477" spans="2:10" x14ac:dyDescent="0.25">
      <c r="B1477" s="19" t="s">
        <v>128</v>
      </c>
      <c r="C1477" s="20">
        <v>0</v>
      </c>
      <c r="D1477" s="20">
        <v>0</v>
      </c>
      <c r="E1477" s="20">
        <v>0</v>
      </c>
      <c r="F1477" s="20">
        <v>0</v>
      </c>
      <c r="G1477" s="20">
        <v>0</v>
      </c>
      <c r="H1477" s="20">
        <v>240</v>
      </c>
      <c r="I1477" s="19">
        <v>240</v>
      </c>
      <c r="J1477" s="28"/>
    </row>
    <row r="1478" spans="2:10" x14ac:dyDescent="0.25">
      <c r="B1478" s="19" t="s">
        <v>169</v>
      </c>
      <c r="C1478" s="20">
        <v>0</v>
      </c>
      <c r="D1478" s="20">
        <v>0</v>
      </c>
      <c r="E1478" s="20">
        <v>0</v>
      </c>
      <c r="F1478" s="20">
        <v>0</v>
      </c>
      <c r="G1478" s="20">
        <v>0</v>
      </c>
      <c r="H1478" s="20">
        <v>1199</v>
      </c>
      <c r="I1478" s="19">
        <v>1199</v>
      </c>
      <c r="J1478" s="28"/>
    </row>
    <row r="1479" spans="2:10" x14ac:dyDescent="0.25">
      <c r="B1479" s="19" t="s">
        <v>129</v>
      </c>
      <c r="C1479" s="20">
        <v>0</v>
      </c>
      <c r="D1479" s="20">
        <v>0</v>
      </c>
      <c r="E1479" s="20">
        <v>0</v>
      </c>
      <c r="F1479" s="20">
        <v>0</v>
      </c>
      <c r="G1479" s="20">
        <v>0</v>
      </c>
      <c r="H1479" s="20">
        <v>89</v>
      </c>
      <c r="I1479" s="19">
        <v>89</v>
      </c>
      <c r="J1479" s="28"/>
    </row>
    <row r="1480" spans="2:10" x14ac:dyDescent="0.25">
      <c r="B1480" s="19" t="s">
        <v>148</v>
      </c>
      <c r="C1480" s="20">
        <v>0</v>
      </c>
      <c r="D1480" s="20">
        <v>0</v>
      </c>
      <c r="E1480" s="20">
        <v>0</v>
      </c>
      <c r="F1480" s="20">
        <v>0</v>
      </c>
      <c r="G1480" s="20">
        <v>0</v>
      </c>
      <c r="H1480" s="20">
        <v>124</v>
      </c>
      <c r="I1480" s="19">
        <v>124</v>
      </c>
      <c r="J1480" s="28"/>
    </row>
    <row r="1481" spans="2:10" x14ac:dyDescent="0.25">
      <c r="B1481" s="19" t="s">
        <v>130</v>
      </c>
      <c r="C1481" s="20">
        <v>0</v>
      </c>
      <c r="D1481" s="20">
        <v>0</v>
      </c>
      <c r="E1481" s="20">
        <v>0</v>
      </c>
      <c r="F1481" s="20">
        <v>0</v>
      </c>
      <c r="G1481" s="20">
        <v>0</v>
      </c>
      <c r="H1481" s="20">
        <v>222</v>
      </c>
      <c r="I1481" s="19">
        <v>222</v>
      </c>
      <c r="J1481" s="28"/>
    </row>
    <row r="1482" spans="2:10" x14ac:dyDescent="0.25">
      <c r="B1482" s="19" t="s">
        <v>77</v>
      </c>
      <c r="C1482" s="20">
        <v>0</v>
      </c>
      <c r="D1482" s="20">
        <v>0</v>
      </c>
      <c r="E1482" s="20">
        <v>0</v>
      </c>
      <c r="F1482" s="20">
        <v>0</v>
      </c>
      <c r="G1482" s="20">
        <v>0</v>
      </c>
      <c r="H1482" s="20">
        <v>114</v>
      </c>
      <c r="I1482" s="19">
        <v>114</v>
      </c>
      <c r="J1482" s="28"/>
    </row>
    <row r="1483" spans="2:10" x14ac:dyDescent="0.25">
      <c r="B1483" s="19" t="s">
        <v>131</v>
      </c>
      <c r="C1483" s="20">
        <v>0</v>
      </c>
      <c r="D1483" s="20">
        <v>0</v>
      </c>
      <c r="E1483" s="20">
        <v>0</v>
      </c>
      <c r="F1483" s="20">
        <v>0</v>
      </c>
      <c r="G1483" s="20">
        <v>0</v>
      </c>
      <c r="H1483" s="20">
        <v>785</v>
      </c>
      <c r="I1483" s="19">
        <v>785</v>
      </c>
      <c r="J1483" s="28"/>
    </row>
    <row r="1484" spans="2:10" x14ac:dyDescent="0.25">
      <c r="B1484" s="19" t="s">
        <v>132</v>
      </c>
      <c r="C1484" s="20">
        <v>0</v>
      </c>
      <c r="D1484" s="20">
        <v>0</v>
      </c>
      <c r="E1484" s="20">
        <v>0</v>
      </c>
      <c r="F1484" s="20">
        <v>0</v>
      </c>
      <c r="G1484" s="20">
        <v>0</v>
      </c>
      <c r="H1484" s="20">
        <v>4687</v>
      </c>
      <c r="I1484" s="19">
        <v>4687</v>
      </c>
      <c r="J1484" s="28"/>
    </row>
    <row r="1485" spans="2:10" x14ac:dyDescent="0.25">
      <c r="B1485" s="19" t="s">
        <v>133</v>
      </c>
      <c r="C1485" s="19">
        <v>0</v>
      </c>
      <c r="D1485" s="19">
        <v>0</v>
      </c>
      <c r="E1485" s="19">
        <v>0</v>
      </c>
      <c r="F1485" s="19">
        <v>0</v>
      </c>
      <c r="G1485" s="19">
        <v>0</v>
      </c>
      <c r="H1485" s="19">
        <v>698</v>
      </c>
      <c r="I1485" s="19">
        <v>698</v>
      </c>
      <c r="J1485" s="28"/>
    </row>
    <row r="1486" spans="2:10" x14ac:dyDescent="0.25">
      <c r="B1486" s="19" t="s">
        <v>134</v>
      </c>
      <c r="C1486" s="19">
        <v>0</v>
      </c>
      <c r="D1486" s="19">
        <v>0</v>
      </c>
      <c r="E1486" s="19">
        <v>0</v>
      </c>
      <c r="F1486" s="19">
        <v>0</v>
      </c>
      <c r="G1486" s="19">
        <v>0</v>
      </c>
      <c r="H1486" s="19">
        <v>470</v>
      </c>
      <c r="I1486" s="19">
        <v>470</v>
      </c>
      <c r="J1486" s="28"/>
    </row>
    <row r="1487" spans="2:10" x14ac:dyDescent="0.25">
      <c r="B1487" s="19" t="s">
        <v>182</v>
      </c>
      <c r="C1487" s="19">
        <v>0</v>
      </c>
      <c r="D1487" s="19">
        <v>0</v>
      </c>
      <c r="E1487" s="19">
        <v>0</v>
      </c>
      <c r="F1487" s="19">
        <v>0</v>
      </c>
      <c r="G1487" s="19">
        <v>0</v>
      </c>
      <c r="H1487" s="19">
        <v>2</v>
      </c>
      <c r="I1487" s="19">
        <v>2</v>
      </c>
      <c r="J1487" s="28"/>
    </row>
    <row r="1488" spans="2:10" x14ac:dyDescent="0.25">
      <c r="B1488" s="19"/>
      <c r="C1488" s="19"/>
      <c r="D1488" s="19"/>
      <c r="E1488" s="19"/>
      <c r="F1488" s="19"/>
      <c r="G1488" s="19"/>
      <c r="H1488" s="19"/>
      <c r="I1488" s="19"/>
      <c r="J1488" s="28"/>
    </row>
    <row r="1489" spans="2:10" x14ac:dyDescent="0.25">
      <c r="B1489" s="19"/>
      <c r="C1489" s="19"/>
      <c r="D1489" s="19"/>
      <c r="E1489" s="19"/>
      <c r="F1489" s="19"/>
      <c r="G1489" s="19"/>
      <c r="H1489" s="19"/>
      <c r="I1489" s="19"/>
      <c r="J1489" s="28"/>
    </row>
    <row r="1490" spans="2:10" x14ac:dyDescent="0.25">
      <c r="B1490" s="19"/>
      <c r="C1490" s="19"/>
      <c r="D1490" s="19"/>
      <c r="E1490" s="19"/>
      <c r="F1490" s="19"/>
      <c r="G1490" s="19"/>
      <c r="H1490" s="19"/>
      <c r="I1490" s="19"/>
      <c r="J1490" s="28"/>
    </row>
    <row r="1491" spans="2:10" x14ac:dyDescent="0.25">
      <c r="B1491" s="19"/>
      <c r="C1491" s="19"/>
      <c r="D1491" s="19"/>
      <c r="E1491" s="19"/>
      <c r="F1491" s="19"/>
      <c r="G1491" s="19"/>
      <c r="H1491" s="19"/>
      <c r="I1491" s="19"/>
      <c r="J1491" s="28"/>
    </row>
    <row r="1492" spans="2:10" x14ac:dyDescent="0.25">
      <c r="B1492" s="19"/>
      <c r="C1492" s="19"/>
      <c r="D1492" s="19"/>
      <c r="E1492" s="19"/>
      <c r="F1492" s="19"/>
      <c r="G1492" s="19"/>
      <c r="H1492" s="19"/>
      <c r="I1492" s="19"/>
      <c r="J1492" s="28"/>
    </row>
    <row r="1493" spans="2:10" x14ac:dyDescent="0.25">
      <c r="B1493" s="19"/>
      <c r="C1493" s="19"/>
      <c r="D1493" s="19"/>
      <c r="E1493" s="19"/>
      <c r="F1493" s="19"/>
      <c r="G1493" s="19"/>
      <c r="H1493" s="19"/>
      <c r="I1493" s="19"/>
      <c r="J1493" s="28"/>
    </row>
    <row r="1494" spans="2:10" x14ac:dyDescent="0.25">
      <c r="B1494" s="19" t="s">
        <v>8</v>
      </c>
      <c r="C1494" s="19">
        <f>SUM(C1411:C1489)</f>
        <v>5713</v>
      </c>
      <c r="D1494" s="19">
        <f t="shared" ref="D1494:I1494" si="17">SUM(D1411:D1489)</f>
        <v>29</v>
      </c>
      <c r="E1494" s="19">
        <f t="shared" si="17"/>
        <v>322</v>
      </c>
      <c r="F1494" s="19">
        <f t="shared" si="17"/>
        <v>43</v>
      </c>
      <c r="G1494" s="19">
        <f t="shared" si="17"/>
        <v>0</v>
      </c>
      <c r="H1494" s="19">
        <f t="shared" si="17"/>
        <v>4403602</v>
      </c>
      <c r="I1494" s="19">
        <f t="shared" si="17"/>
        <v>4409709</v>
      </c>
      <c r="J1494" s="28"/>
    </row>
    <row r="1495" spans="2:10" x14ac:dyDescent="0.25">
      <c r="B1495" s="62"/>
      <c r="C1495" s="27"/>
      <c r="D1495" s="27"/>
      <c r="E1495" s="27"/>
      <c r="F1495" s="27"/>
      <c r="G1495" s="27"/>
      <c r="H1495" s="27"/>
      <c r="I1495" s="27"/>
      <c r="J1495" s="28"/>
    </row>
    <row r="1496" spans="2:10" x14ac:dyDescent="0.25">
      <c r="B1496" s="62"/>
      <c r="C1496" s="27"/>
      <c r="D1496" s="27"/>
      <c r="E1496" s="27"/>
      <c r="F1496" s="27"/>
      <c r="G1496" s="27"/>
      <c r="H1496" s="27"/>
      <c r="I1496" s="27"/>
      <c r="J1496" s="28"/>
    </row>
    <row r="1497" spans="2:10" x14ac:dyDescent="0.25">
      <c r="B1497" s="62"/>
      <c r="C1497" s="27"/>
      <c r="D1497" s="27"/>
      <c r="E1497" s="27"/>
      <c r="F1497" s="27"/>
      <c r="G1497" s="27"/>
      <c r="H1497" s="27"/>
      <c r="I1497" s="27"/>
      <c r="J1497" s="28"/>
    </row>
    <row r="1498" spans="2:10" x14ac:dyDescent="0.25">
      <c r="B1498" s="62"/>
      <c r="C1498" s="27"/>
      <c r="D1498" s="27"/>
      <c r="E1498" s="27"/>
      <c r="F1498" s="27"/>
      <c r="G1498" s="27"/>
      <c r="H1498" s="27"/>
      <c r="I1498" s="27"/>
      <c r="J1498" s="28"/>
    </row>
    <row r="1499" spans="2:10" ht="15.75" thickBot="1" x14ac:dyDescent="0.3">
      <c r="B1499" s="62"/>
      <c r="C1499" s="27"/>
      <c r="D1499" s="27"/>
      <c r="E1499" s="27"/>
      <c r="F1499" s="27"/>
      <c r="G1499" s="27"/>
      <c r="H1499" s="27"/>
      <c r="I1499" s="27"/>
      <c r="J1499" s="28"/>
    </row>
    <row r="1500" spans="2:10" ht="21" thickBot="1" x14ac:dyDescent="0.35">
      <c r="B1500" s="33" t="s">
        <v>8</v>
      </c>
      <c r="C1500" s="34"/>
      <c r="D1500" s="35"/>
      <c r="E1500" s="36"/>
      <c r="F1500" s="35"/>
      <c r="G1500" s="35"/>
      <c r="H1500" s="37"/>
      <c r="I1500" s="38">
        <f>I1494+I1406+I1329+I1243+I1158+I1065+I976+I887+I788+I697+I573+I482+I386+I300+I217+I115+I596</f>
        <v>699723020</v>
      </c>
    </row>
    <row r="1501" spans="2:10" x14ac:dyDescent="0.25">
      <c r="B1501" s="29"/>
      <c r="C1501" s="29"/>
      <c r="D1501" s="29"/>
      <c r="E1501" s="29"/>
      <c r="F1501" s="29"/>
      <c r="G1501" s="29"/>
      <c r="H1501" s="29"/>
      <c r="I1501" s="29"/>
      <c r="J1501" s="39"/>
    </row>
    <row r="1503" spans="2:10" x14ac:dyDescent="0.25">
      <c r="J1503" s="40"/>
    </row>
    <row r="1504" spans="2:10" x14ac:dyDescent="0.25">
      <c r="J1504" s="40"/>
    </row>
  </sheetData>
  <mergeCells count="18">
    <mergeCell ref="B1068:H1068"/>
    <mergeCell ref="B1160:H1160"/>
    <mergeCell ref="B1245:H1245"/>
    <mergeCell ref="B1331:H1331"/>
    <mergeCell ref="B1409:H1409"/>
    <mergeCell ref="B576:H576"/>
    <mergeCell ref="B484:H484"/>
    <mergeCell ref="B601:H601"/>
    <mergeCell ref="B700:H700"/>
    <mergeCell ref="B791:H791"/>
    <mergeCell ref="B890:H890"/>
    <mergeCell ref="B978:H978"/>
    <mergeCell ref="B25:I25"/>
    <mergeCell ref="B27:H27"/>
    <mergeCell ref="B118:H118"/>
    <mergeCell ref="B219:H219"/>
    <mergeCell ref="B302:H302"/>
    <mergeCell ref="B390:H39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8035F-67D9-43B5-9EF8-9BEA5AE2C057}">
  <dimension ref="A1:J1779"/>
  <sheetViews>
    <sheetView tabSelected="1" zoomScale="80" zoomScaleNormal="80" workbookViewId="0">
      <selection activeCell="I1776" sqref="I1776"/>
    </sheetView>
  </sheetViews>
  <sheetFormatPr baseColWidth="10" defaultRowHeight="15" x14ac:dyDescent="0.25"/>
  <cols>
    <col min="2" max="2" width="40.140625" bestFit="1" customWidth="1"/>
    <col min="3" max="3" width="20.28515625" bestFit="1" customWidth="1"/>
    <col min="4" max="4" width="18.5703125" bestFit="1" customWidth="1"/>
    <col min="5" max="6" width="17.28515625" bestFit="1" customWidth="1"/>
    <col min="7" max="7" width="16" bestFit="1" customWidth="1"/>
    <col min="8" max="8" width="16" customWidth="1"/>
    <col min="9" max="9" width="34.42578125" bestFit="1" customWidth="1"/>
    <col min="10" max="10" width="23" bestFit="1" customWidth="1"/>
  </cols>
  <sheetData>
    <row r="1" spans="1:10" ht="15.75" thickBot="1" x14ac:dyDescent="0.3"/>
    <row r="2" spans="1:10" ht="16.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5.75" x14ac:dyDescent="0.25">
      <c r="A3" s="5">
        <v>401</v>
      </c>
      <c r="B3" s="6" t="s">
        <v>10</v>
      </c>
      <c r="C3" s="58">
        <v>724413</v>
      </c>
      <c r="D3" s="58">
        <v>19042</v>
      </c>
      <c r="E3" s="58">
        <v>10800</v>
      </c>
      <c r="F3" s="58">
        <v>5402</v>
      </c>
      <c r="G3" s="58">
        <v>3006</v>
      </c>
      <c r="H3" s="58">
        <v>2017</v>
      </c>
      <c r="I3" s="59">
        <f>SUM(C3:H3)</f>
        <v>764680</v>
      </c>
      <c r="J3" s="9">
        <f>+I3/$I$24</f>
        <v>1.294619823582806E-3</v>
      </c>
    </row>
    <row r="4" spans="1:10" ht="15.75" x14ac:dyDescent="0.25">
      <c r="A4" s="5">
        <v>402</v>
      </c>
      <c r="B4" s="6" t="s">
        <v>168</v>
      </c>
      <c r="C4" s="58">
        <v>101798306</v>
      </c>
      <c r="D4" s="58">
        <v>2958943</v>
      </c>
      <c r="E4" s="58">
        <v>1930033</v>
      </c>
      <c r="F4" s="58">
        <v>333269</v>
      </c>
      <c r="G4" s="58">
        <v>71886</v>
      </c>
      <c r="H4" s="58">
        <v>384267</v>
      </c>
      <c r="I4" s="59">
        <f t="shared" ref="I4:I22" si="0">SUM(C4:H4)</f>
        <v>107476704</v>
      </c>
      <c r="J4" s="9">
        <f t="shared" ref="J4:J22" si="1">+I4/$I$24</f>
        <v>0.18196039071473227</v>
      </c>
    </row>
    <row r="5" spans="1:10" ht="15.75" x14ac:dyDescent="0.25">
      <c r="A5" s="5">
        <v>404</v>
      </c>
      <c r="B5" s="6" t="s">
        <v>161</v>
      </c>
      <c r="C5" s="58">
        <v>271367674</v>
      </c>
      <c r="D5" s="58">
        <v>19373521</v>
      </c>
      <c r="E5" s="58">
        <v>9436243</v>
      </c>
      <c r="F5" s="58">
        <v>1612782</v>
      </c>
      <c r="G5" s="58">
        <v>189696</v>
      </c>
      <c r="H5" s="58">
        <v>986139</v>
      </c>
      <c r="I5" s="59">
        <f t="shared" si="0"/>
        <v>302966055</v>
      </c>
      <c r="J5" s="9">
        <f t="shared" si="1"/>
        <v>0.51292810152701618</v>
      </c>
    </row>
    <row r="6" spans="1:10" ht="15.75" x14ac:dyDescent="0.25">
      <c r="A6" s="5">
        <v>406</v>
      </c>
      <c r="B6" s="57" t="s">
        <v>162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9">
        <f t="shared" si="0"/>
        <v>0</v>
      </c>
      <c r="J6" s="9">
        <f t="shared" si="1"/>
        <v>0</v>
      </c>
    </row>
    <row r="7" spans="1:10" ht="15.75" x14ac:dyDescent="0.25">
      <c r="A7" s="5">
        <v>408</v>
      </c>
      <c r="B7" s="6" t="s">
        <v>16</v>
      </c>
      <c r="C7" s="58">
        <v>31275133</v>
      </c>
      <c r="D7" s="58">
        <v>3094457</v>
      </c>
      <c r="E7" s="58">
        <v>1897537</v>
      </c>
      <c r="F7" s="58">
        <v>478246</v>
      </c>
      <c r="G7" s="58">
        <v>53301</v>
      </c>
      <c r="H7" s="58">
        <v>436356</v>
      </c>
      <c r="I7" s="59">
        <f t="shared" si="0"/>
        <v>37235030</v>
      </c>
      <c r="J7" s="9">
        <f t="shared" si="1"/>
        <v>6.3039713304520184E-2</v>
      </c>
    </row>
    <row r="8" spans="1:10" ht="15.75" x14ac:dyDescent="0.25">
      <c r="A8" s="5">
        <v>409</v>
      </c>
      <c r="B8" s="6" t="s">
        <v>163</v>
      </c>
      <c r="C8" s="58">
        <v>609875</v>
      </c>
      <c r="D8" s="58">
        <v>53614</v>
      </c>
      <c r="E8" s="58">
        <v>43067</v>
      </c>
      <c r="F8" s="58">
        <v>20058</v>
      </c>
      <c r="G8" s="58">
        <v>9653</v>
      </c>
      <c r="H8" s="58">
        <v>5109</v>
      </c>
      <c r="I8" s="59">
        <f t="shared" si="0"/>
        <v>741376</v>
      </c>
      <c r="J8" s="9">
        <f t="shared" si="1"/>
        <v>1.2551656461899441E-3</v>
      </c>
    </row>
    <row r="9" spans="1:10" ht="15.75" x14ac:dyDescent="0.25">
      <c r="A9" s="5">
        <v>411</v>
      </c>
      <c r="B9" s="57" t="s">
        <v>14</v>
      </c>
      <c r="C9" s="58">
        <v>67806</v>
      </c>
      <c r="D9" s="58">
        <v>0</v>
      </c>
      <c r="E9" s="58">
        <v>0</v>
      </c>
      <c r="F9" s="58">
        <v>0</v>
      </c>
      <c r="G9" s="58">
        <v>50360</v>
      </c>
      <c r="H9" s="58">
        <v>39139</v>
      </c>
      <c r="I9" s="59">
        <f t="shared" si="0"/>
        <v>157305</v>
      </c>
      <c r="J9" s="9">
        <f t="shared" si="1"/>
        <v>2.6632077646687936E-4</v>
      </c>
    </row>
    <row r="10" spans="1:10" ht="15.75" x14ac:dyDescent="0.25">
      <c r="A10" s="5">
        <v>414</v>
      </c>
      <c r="B10" s="6" t="s">
        <v>164</v>
      </c>
      <c r="C10" s="58">
        <v>7512038</v>
      </c>
      <c r="D10" s="58">
        <v>767199</v>
      </c>
      <c r="E10" s="58">
        <v>399193</v>
      </c>
      <c r="F10" s="58">
        <v>86975</v>
      </c>
      <c r="G10" s="58">
        <v>11080</v>
      </c>
      <c r="H10" s="58">
        <v>53674</v>
      </c>
      <c r="I10" s="59">
        <f t="shared" si="0"/>
        <v>8830159</v>
      </c>
      <c r="J10" s="9">
        <f t="shared" si="1"/>
        <v>1.4949650686284625E-2</v>
      </c>
    </row>
    <row r="11" spans="1:10" ht="15.75" x14ac:dyDescent="0.25">
      <c r="A11" s="5">
        <v>415</v>
      </c>
      <c r="B11" s="57" t="s">
        <v>165</v>
      </c>
      <c r="C11" s="58">
        <v>46524754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9">
        <f t="shared" si="0"/>
        <v>46524754</v>
      </c>
      <c r="J11" s="9">
        <f t="shared" si="1"/>
        <v>7.8767417502371512E-2</v>
      </c>
    </row>
    <row r="12" spans="1:10" ht="15.75" x14ac:dyDescent="0.25">
      <c r="A12" s="5">
        <v>418</v>
      </c>
      <c r="B12" s="6" t="s">
        <v>21</v>
      </c>
      <c r="C12" s="58">
        <v>3260903</v>
      </c>
      <c r="D12" s="58">
        <v>517587</v>
      </c>
      <c r="E12" s="58">
        <v>315617</v>
      </c>
      <c r="F12" s="58">
        <v>90503</v>
      </c>
      <c r="G12" s="58">
        <v>14797</v>
      </c>
      <c r="H12" s="58">
        <v>85742</v>
      </c>
      <c r="I12" s="59">
        <f t="shared" si="0"/>
        <v>4285149</v>
      </c>
      <c r="J12" s="9">
        <f t="shared" si="1"/>
        <v>7.254850188845057E-3</v>
      </c>
    </row>
    <row r="13" spans="1:10" ht="15.75" x14ac:dyDescent="0.25">
      <c r="A13" s="5">
        <v>420</v>
      </c>
      <c r="B13" s="6" t="s">
        <v>166</v>
      </c>
      <c r="C13" s="58">
        <v>10857666</v>
      </c>
      <c r="D13" s="58">
        <v>688968</v>
      </c>
      <c r="E13" s="58">
        <v>416361</v>
      </c>
      <c r="F13" s="58">
        <v>187698</v>
      </c>
      <c r="G13" s="58">
        <v>105904</v>
      </c>
      <c r="H13" s="58">
        <v>66762</v>
      </c>
      <c r="I13" s="59">
        <f t="shared" si="0"/>
        <v>12323359</v>
      </c>
      <c r="J13" s="9">
        <f t="shared" si="1"/>
        <v>2.0863714043165227E-2</v>
      </c>
    </row>
    <row r="14" spans="1:10" ht="15.75" x14ac:dyDescent="0.25">
      <c r="A14" s="5">
        <v>424</v>
      </c>
      <c r="B14" s="6" t="s">
        <v>167</v>
      </c>
      <c r="C14" s="58">
        <v>4141265</v>
      </c>
      <c r="D14" s="58">
        <v>745524</v>
      </c>
      <c r="E14" s="58">
        <v>374822</v>
      </c>
      <c r="F14" s="58">
        <v>54154</v>
      </c>
      <c r="G14" s="58">
        <v>6882</v>
      </c>
      <c r="H14" s="58">
        <v>56678</v>
      </c>
      <c r="I14" s="59">
        <f t="shared" si="0"/>
        <v>5379325</v>
      </c>
      <c r="J14" s="9">
        <f t="shared" si="1"/>
        <v>9.1073138861936728E-3</v>
      </c>
    </row>
    <row r="15" spans="1:10" ht="15.75" x14ac:dyDescent="0.25">
      <c r="A15" s="5">
        <v>428</v>
      </c>
      <c r="B15" s="6" t="s">
        <v>24</v>
      </c>
      <c r="C15" s="58">
        <v>1722915</v>
      </c>
      <c r="D15" s="58">
        <v>346141</v>
      </c>
      <c r="E15" s="58">
        <v>199089</v>
      </c>
      <c r="F15" s="58">
        <v>54431</v>
      </c>
      <c r="G15" s="58">
        <v>9313</v>
      </c>
      <c r="H15" s="58">
        <v>51110</v>
      </c>
      <c r="I15" s="59">
        <f t="shared" si="0"/>
        <v>2382999</v>
      </c>
      <c r="J15" s="9">
        <f t="shared" si="1"/>
        <v>4.0344689869984875E-3</v>
      </c>
    </row>
    <row r="16" spans="1:10" ht="15.75" x14ac:dyDescent="0.25">
      <c r="A16" s="5">
        <v>430</v>
      </c>
      <c r="B16" s="6" t="s">
        <v>25</v>
      </c>
      <c r="C16" s="58">
        <v>294833</v>
      </c>
      <c r="D16" s="58">
        <v>3776</v>
      </c>
      <c r="E16" s="58">
        <v>2409</v>
      </c>
      <c r="F16" s="58">
        <v>4552</v>
      </c>
      <c r="G16" s="58">
        <v>318</v>
      </c>
      <c r="H16" s="58">
        <v>551</v>
      </c>
      <c r="I16" s="59">
        <f t="shared" si="0"/>
        <v>306439</v>
      </c>
      <c r="J16" s="9">
        <f t="shared" si="1"/>
        <v>5.1880787272962743E-4</v>
      </c>
    </row>
    <row r="17" spans="1:10" ht="15.75" x14ac:dyDescent="0.25">
      <c r="A17" s="5">
        <v>431</v>
      </c>
      <c r="B17" s="6" t="s">
        <v>26</v>
      </c>
      <c r="C17" s="58">
        <v>243217</v>
      </c>
      <c r="D17" s="58">
        <v>9593</v>
      </c>
      <c r="E17" s="58">
        <v>2212</v>
      </c>
      <c r="F17" s="58">
        <v>2645</v>
      </c>
      <c r="G17" s="58">
        <v>175</v>
      </c>
      <c r="H17" s="58">
        <v>1362</v>
      </c>
      <c r="I17" s="59">
        <f t="shared" si="0"/>
        <v>259204</v>
      </c>
      <c r="J17" s="9">
        <f t="shared" si="1"/>
        <v>4.38837993346181E-4</v>
      </c>
    </row>
    <row r="18" spans="1:10" ht="15.75" x14ac:dyDescent="0.25">
      <c r="A18" s="5">
        <v>432</v>
      </c>
      <c r="B18" s="6" t="s">
        <v>27</v>
      </c>
      <c r="C18" s="58">
        <v>105208</v>
      </c>
      <c r="D18" s="58">
        <v>634</v>
      </c>
      <c r="E18" s="58">
        <v>985</v>
      </c>
      <c r="F18" s="58">
        <v>525</v>
      </c>
      <c r="G18" s="58">
        <v>38</v>
      </c>
      <c r="H18" s="58">
        <v>0</v>
      </c>
      <c r="I18" s="59">
        <f t="shared" si="0"/>
        <v>107390</v>
      </c>
      <c r="J18" s="9">
        <f t="shared" si="1"/>
        <v>1.818135989623863E-4</v>
      </c>
    </row>
    <row r="19" spans="1:10" ht="15.75" x14ac:dyDescent="0.25">
      <c r="A19" s="5">
        <v>433</v>
      </c>
      <c r="B19" s="57" t="s">
        <v>87</v>
      </c>
      <c r="C19" s="58">
        <v>1475</v>
      </c>
      <c r="D19" s="58">
        <v>4</v>
      </c>
      <c r="E19" s="58">
        <v>51</v>
      </c>
      <c r="F19" s="58">
        <v>9</v>
      </c>
      <c r="G19" s="58">
        <v>1</v>
      </c>
      <c r="H19" s="58">
        <v>2804286</v>
      </c>
      <c r="I19" s="59">
        <f t="shared" si="0"/>
        <v>2805826</v>
      </c>
      <c r="J19" s="9">
        <f t="shared" si="1"/>
        <v>4.7503242678297464E-3</v>
      </c>
    </row>
    <row r="20" spans="1:10" ht="15.75" x14ac:dyDescent="0.25">
      <c r="A20" s="5">
        <v>440</v>
      </c>
      <c r="B20" s="57" t="s">
        <v>191</v>
      </c>
      <c r="C20" s="58">
        <v>1537428</v>
      </c>
      <c r="D20" s="58">
        <v>43</v>
      </c>
      <c r="E20" s="58">
        <v>30</v>
      </c>
      <c r="F20" s="58">
        <v>30</v>
      </c>
      <c r="G20" s="58">
        <v>10</v>
      </c>
      <c r="H20" s="58">
        <v>49858539</v>
      </c>
      <c r="I20" s="59">
        <f t="shared" si="0"/>
        <v>51396080</v>
      </c>
      <c r="J20" s="9">
        <f t="shared" si="1"/>
        <v>8.7014678064612369E-2</v>
      </c>
    </row>
    <row r="21" spans="1:10" ht="15.75" x14ac:dyDescent="0.25">
      <c r="A21" s="65">
        <v>441</v>
      </c>
      <c r="B21" s="57" t="s">
        <v>81</v>
      </c>
      <c r="C21" s="58">
        <v>130337</v>
      </c>
      <c r="D21" s="58">
        <v>13</v>
      </c>
      <c r="E21" s="58">
        <v>1</v>
      </c>
      <c r="F21" s="58">
        <v>0</v>
      </c>
      <c r="G21" s="58">
        <v>2</v>
      </c>
      <c r="H21" s="58">
        <v>4064466</v>
      </c>
      <c r="I21" s="59">
        <f t="shared" si="0"/>
        <v>4194819</v>
      </c>
      <c r="J21" s="9">
        <f t="shared" si="1"/>
        <v>7.1019195398621688E-3</v>
      </c>
    </row>
    <row r="22" spans="1:10" ht="15.75" x14ac:dyDescent="0.25">
      <c r="A22" s="65">
        <v>442</v>
      </c>
      <c r="B22" s="58" t="s">
        <v>82</v>
      </c>
      <c r="C22" s="58">
        <v>80611</v>
      </c>
      <c r="D22" s="58">
        <v>214</v>
      </c>
      <c r="E22" s="58">
        <v>1</v>
      </c>
      <c r="F22" s="58">
        <v>0</v>
      </c>
      <c r="G22" s="58">
        <v>1</v>
      </c>
      <c r="H22" s="58">
        <v>2442408</v>
      </c>
      <c r="I22" s="59">
        <f t="shared" si="0"/>
        <v>2523235</v>
      </c>
      <c r="J22" s="9">
        <f t="shared" si="1"/>
        <v>4.2718915762906861E-3</v>
      </c>
    </row>
    <row r="23" spans="1:10" ht="15.75" x14ac:dyDescent="0.25">
      <c r="A23" s="42"/>
      <c r="B23" s="43"/>
      <c r="I23" s="59"/>
      <c r="J23" s="9"/>
    </row>
    <row r="24" spans="1:10" ht="15.75" x14ac:dyDescent="0.25">
      <c r="A24" s="44" t="s">
        <v>28</v>
      </c>
      <c r="B24" s="45"/>
      <c r="C24" s="41">
        <f t="shared" ref="C24:G24" si="2">SUM(C3:C22)</f>
        <v>482255857</v>
      </c>
      <c r="D24" s="41">
        <f t="shared" si="2"/>
        <v>28579273</v>
      </c>
      <c r="E24" s="41">
        <f t="shared" si="2"/>
        <v>15028451</v>
      </c>
      <c r="F24" s="41">
        <f t="shared" si="2"/>
        <v>2931279</v>
      </c>
      <c r="G24" s="41">
        <f t="shared" si="2"/>
        <v>526423</v>
      </c>
      <c r="H24" s="41">
        <f>SUM(H3:H22)</f>
        <v>61338605</v>
      </c>
      <c r="I24" s="41">
        <f>SUM(I3:I22)</f>
        <v>590659888</v>
      </c>
      <c r="J24" s="9">
        <f>+I24/$I$24</f>
        <v>1</v>
      </c>
    </row>
    <row r="25" spans="1:10" ht="16.5" thickBot="1" x14ac:dyDescent="0.3">
      <c r="A25" s="46"/>
      <c r="B25" s="47"/>
      <c r="C25" s="12">
        <f>+C24/$I$24</f>
        <v>0.81646962456336636</v>
      </c>
      <c r="D25" s="12">
        <f>+D24/$I$24</f>
        <v>4.8385328986484351E-2</v>
      </c>
      <c r="E25" s="12">
        <f>+E24/$I$24</f>
        <v>2.5443493464380976E-2</v>
      </c>
      <c r="F25" s="12">
        <f>+F24/$I$24</f>
        <v>4.9627189175236496E-3</v>
      </c>
      <c r="G25" s="12">
        <f>+G24/$I$24</f>
        <v>8.9124555551332787E-4</v>
      </c>
      <c r="H25" s="12">
        <f>+H24/$I$24</f>
        <v>0.10384758851273138</v>
      </c>
      <c r="I25" s="12">
        <f>+I24/$I$24</f>
        <v>1</v>
      </c>
      <c r="J25" s="12"/>
    </row>
    <row r="27" spans="1:10" ht="15.75" thickBot="1" x14ac:dyDescent="0.3"/>
    <row r="28" spans="1:10" ht="24" thickBot="1" x14ac:dyDescent="0.4">
      <c r="B28" s="54" t="s">
        <v>189</v>
      </c>
      <c r="C28" s="55"/>
      <c r="D28" s="55"/>
      <c r="E28" s="55"/>
      <c r="F28" s="55"/>
      <c r="G28" s="55"/>
      <c r="H28" s="55"/>
      <c r="I28" s="56"/>
    </row>
    <row r="29" spans="1:10" ht="15.75" thickBot="1" x14ac:dyDescent="0.3">
      <c r="B29" s="13"/>
      <c r="C29" s="14" t="s">
        <v>29</v>
      </c>
      <c r="D29" s="14"/>
      <c r="E29" s="14"/>
      <c r="F29" s="14"/>
      <c r="G29" s="14"/>
      <c r="H29" s="14"/>
      <c r="I29" s="15"/>
      <c r="J29" s="16"/>
    </row>
    <row r="30" spans="1:10" ht="16.5" thickBot="1" x14ac:dyDescent="0.3">
      <c r="B30" s="48" t="s">
        <v>69</v>
      </c>
      <c r="C30" s="49"/>
      <c r="D30" s="49"/>
      <c r="E30" s="49"/>
      <c r="F30" s="49"/>
      <c r="G30" s="49"/>
      <c r="H30" s="50"/>
      <c r="I30" s="61" t="s">
        <v>190</v>
      </c>
    </row>
    <row r="31" spans="1:10" ht="15.75" customHeight="1" x14ac:dyDescent="0.25">
      <c r="B31" s="17" t="s">
        <v>31</v>
      </c>
      <c r="C31" s="18" t="s">
        <v>32</v>
      </c>
      <c r="D31" s="18" t="s">
        <v>33</v>
      </c>
      <c r="E31" s="18" t="s">
        <v>34</v>
      </c>
      <c r="F31" s="18" t="s">
        <v>35</v>
      </c>
      <c r="G31" s="18" t="s">
        <v>36</v>
      </c>
      <c r="H31" s="18" t="s">
        <v>37</v>
      </c>
      <c r="I31" s="18" t="s">
        <v>8</v>
      </c>
    </row>
    <row r="32" spans="1:10" x14ac:dyDescent="0.25">
      <c r="B32" s="19" t="s">
        <v>38</v>
      </c>
      <c r="C32" s="20">
        <v>49508070</v>
      </c>
      <c r="D32" s="20">
        <v>565343</v>
      </c>
      <c r="E32" s="20">
        <v>354794</v>
      </c>
      <c r="F32" s="20">
        <v>64010</v>
      </c>
      <c r="G32" s="20">
        <v>15174</v>
      </c>
      <c r="H32" s="20">
        <v>91500</v>
      </c>
      <c r="I32" s="21">
        <v>50598891</v>
      </c>
    </row>
    <row r="33" spans="2:9" x14ac:dyDescent="0.25">
      <c r="B33" s="19" t="s">
        <v>39</v>
      </c>
      <c r="C33" s="20">
        <v>20437900</v>
      </c>
      <c r="D33" s="20">
        <v>152882</v>
      </c>
      <c r="E33" s="20">
        <v>114784</v>
      </c>
      <c r="F33" s="20">
        <v>22301</v>
      </c>
      <c r="G33" s="20">
        <v>3389</v>
      </c>
      <c r="H33" s="20">
        <v>23724</v>
      </c>
      <c r="I33" s="21">
        <v>20754980</v>
      </c>
    </row>
    <row r="34" spans="2:9" x14ac:dyDescent="0.25">
      <c r="B34" s="19" t="s">
        <v>40</v>
      </c>
      <c r="C34" s="20">
        <v>10155595</v>
      </c>
      <c r="D34" s="20">
        <v>935852</v>
      </c>
      <c r="E34" s="20">
        <v>508032</v>
      </c>
      <c r="F34" s="20">
        <v>50702</v>
      </c>
      <c r="G34" s="20">
        <v>17205</v>
      </c>
      <c r="H34" s="20">
        <v>42309</v>
      </c>
      <c r="I34" s="21">
        <v>11709695</v>
      </c>
    </row>
    <row r="35" spans="2:9" x14ac:dyDescent="0.25">
      <c r="B35" s="19" t="s">
        <v>41</v>
      </c>
      <c r="C35" s="20">
        <v>5078924</v>
      </c>
      <c r="D35" s="20">
        <v>512673</v>
      </c>
      <c r="E35" s="20">
        <v>279803</v>
      </c>
      <c r="F35" s="20">
        <v>60366</v>
      </c>
      <c r="G35" s="20">
        <v>12903</v>
      </c>
      <c r="H35" s="20">
        <v>28920</v>
      </c>
      <c r="I35" s="21">
        <v>5973589</v>
      </c>
    </row>
    <row r="36" spans="2:9" x14ac:dyDescent="0.25">
      <c r="B36" s="19" t="s">
        <v>42</v>
      </c>
      <c r="C36" s="20">
        <v>2450626</v>
      </c>
      <c r="D36" s="20">
        <v>6286</v>
      </c>
      <c r="E36" s="20">
        <v>8437</v>
      </c>
      <c r="F36" s="20">
        <v>3451</v>
      </c>
      <c r="G36" s="20">
        <v>352</v>
      </c>
      <c r="H36" s="20">
        <v>3674</v>
      </c>
      <c r="I36" s="21">
        <v>2472826</v>
      </c>
    </row>
    <row r="37" spans="2:9" x14ac:dyDescent="0.25">
      <c r="B37" s="19" t="s">
        <v>43</v>
      </c>
      <c r="C37" s="20">
        <v>911489</v>
      </c>
      <c r="D37" s="20">
        <v>12469</v>
      </c>
      <c r="E37" s="20">
        <v>5095</v>
      </c>
      <c r="F37" s="20">
        <v>867</v>
      </c>
      <c r="G37" s="20">
        <v>210</v>
      </c>
      <c r="H37" s="20">
        <v>500</v>
      </c>
      <c r="I37" s="21">
        <v>930630</v>
      </c>
    </row>
    <row r="38" spans="2:9" x14ac:dyDescent="0.25">
      <c r="B38" s="19" t="s">
        <v>90</v>
      </c>
      <c r="C38" s="20">
        <v>17154</v>
      </c>
      <c r="D38" s="20">
        <v>145</v>
      </c>
      <c r="E38" s="20">
        <v>278</v>
      </c>
      <c r="F38" s="20">
        <v>457</v>
      </c>
      <c r="G38" s="20">
        <v>3</v>
      </c>
      <c r="H38" s="20">
        <v>9</v>
      </c>
      <c r="I38" s="21">
        <v>18046</v>
      </c>
    </row>
    <row r="39" spans="2:9" x14ac:dyDescent="0.25">
      <c r="B39" s="19" t="s">
        <v>91</v>
      </c>
      <c r="C39" s="20">
        <v>3488989</v>
      </c>
      <c r="D39" s="20">
        <v>22540</v>
      </c>
      <c r="E39" s="20">
        <v>18908</v>
      </c>
      <c r="F39" s="20">
        <v>1178</v>
      </c>
      <c r="G39" s="20">
        <v>293</v>
      </c>
      <c r="H39" s="20">
        <v>751</v>
      </c>
      <c r="I39" s="21">
        <v>3532659</v>
      </c>
    </row>
    <row r="40" spans="2:9" x14ac:dyDescent="0.25">
      <c r="B40" s="19" t="s">
        <v>185</v>
      </c>
      <c r="C40" s="20">
        <v>2190876</v>
      </c>
      <c r="D40" s="20">
        <v>7963</v>
      </c>
      <c r="E40" s="20">
        <v>30011</v>
      </c>
      <c r="F40" s="20">
        <v>1717</v>
      </c>
      <c r="G40" s="20">
        <v>336</v>
      </c>
      <c r="H40" s="20">
        <v>901</v>
      </c>
      <c r="I40" s="21">
        <v>2231804</v>
      </c>
    </row>
    <row r="41" spans="2:9" x14ac:dyDescent="0.25">
      <c r="B41" s="19" t="s">
        <v>93</v>
      </c>
      <c r="C41" s="20">
        <v>980260</v>
      </c>
      <c r="D41" s="20">
        <v>2546</v>
      </c>
      <c r="E41" s="20">
        <v>4284</v>
      </c>
      <c r="F41" s="20">
        <v>702</v>
      </c>
      <c r="G41" s="20">
        <v>127</v>
      </c>
      <c r="H41" s="20">
        <v>602</v>
      </c>
      <c r="I41" s="21">
        <v>988521</v>
      </c>
    </row>
    <row r="42" spans="2:9" x14ac:dyDescent="0.25">
      <c r="B42" s="19" t="s">
        <v>192</v>
      </c>
      <c r="C42" s="20">
        <v>962382</v>
      </c>
      <c r="D42" s="20">
        <v>2245</v>
      </c>
      <c r="E42" s="20">
        <v>9377</v>
      </c>
      <c r="F42" s="20">
        <v>674</v>
      </c>
      <c r="G42" s="20">
        <v>136</v>
      </c>
      <c r="H42" s="20">
        <v>874</v>
      </c>
      <c r="I42" s="21">
        <v>975688</v>
      </c>
    </row>
    <row r="43" spans="2:9" x14ac:dyDescent="0.25">
      <c r="B43" s="19" t="s">
        <v>193</v>
      </c>
      <c r="C43" s="20">
        <v>132639</v>
      </c>
      <c r="D43" s="20">
        <v>713</v>
      </c>
      <c r="E43" s="20">
        <v>332</v>
      </c>
      <c r="F43" s="20">
        <v>33</v>
      </c>
      <c r="G43" s="20">
        <v>2</v>
      </c>
      <c r="H43" s="20">
        <v>39</v>
      </c>
      <c r="I43" s="21">
        <v>133758</v>
      </c>
    </row>
    <row r="44" spans="2:9" x14ac:dyDescent="0.25">
      <c r="B44" s="19" t="s">
        <v>44</v>
      </c>
      <c r="C44" s="20">
        <v>545045</v>
      </c>
      <c r="D44" s="20">
        <v>20698</v>
      </c>
      <c r="E44" s="20">
        <v>2589</v>
      </c>
      <c r="F44" s="20">
        <v>188</v>
      </c>
      <c r="G44" s="20">
        <v>278</v>
      </c>
      <c r="H44" s="20">
        <v>186</v>
      </c>
      <c r="I44" s="21">
        <v>568984</v>
      </c>
    </row>
    <row r="45" spans="2:9" x14ac:dyDescent="0.25">
      <c r="B45" s="19" t="s">
        <v>45</v>
      </c>
      <c r="C45" s="20">
        <v>735324</v>
      </c>
      <c r="D45" s="20">
        <v>48987</v>
      </c>
      <c r="E45" s="20">
        <v>14066</v>
      </c>
      <c r="F45" s="20">
        <v>234</v>
      </c>
      <c r="G45" s="20">
        <v>118</v>
      </c>
      <c r="H45" s="20">
        <v>432</v>
      </c>
      <c r="I45" s="21">
        <v>799161</v>
      </c>
    </row>
    <row r="46" spans="2:9" x14ac:dyDescent="0.25">
      <c r="B46" s="19" t="s">
        <v>46</v>
      </c>
      <c r="C46" s="20">
        <v>200998</v>
      </c>
      <c r="D46" s="20">
        <v>49697</v>
      </c>
      <c r="E46" s="20">
        <v>55811</v>
      </c>
      <c r="F46" s="20">
        <v>5116</v>
      </c>
      <c r="G46" s="20">
        <v>138</v>
      </c>
      <c r="H46" s="20">
        <v>783</v>
      </c>
      <c r="I46" s="21">
        <v>312543</v>
      </c>
    </row>
    <row r="47" spans="2:9" x14ac:dyDescent="0.25">
      <c r="B47" s="19" t="s">
        <v>47</v>
      </c>
      <c r="C47" s="20">
        <v>260176</v>
      </c>
      <c r="D47" s="20">
        <v>20081</v>
      </c>
      <c r="E47" s="20">
        <v>37370</v>
      </c>
      <c r="F47" s="20">
        <v>251</v>
      </c>
      <c r="G47" s="20">
        <v>35</v>
      </c>
      <c r="H47" s="20">
        <v>237</v>
      </c>
      <c r="I47" s="21">
        <v>318150</v>
      </c>
    </row>
    <row r="48" spans="2:9" x14ac:dyDescent="0.25">
      <c r="B48" s="19" t="s">
        <v>96</v>
      </c>
      <c r="C48" s="20">
        <v>341833</v>
      </c>
      <c r="D48" s="20">
        <v>52577</v>
      </c>
      <c r="E48" s="20">
        <v>5274</v>
      </c>
      <c r="F48" s="20">
        <v>213</v>
      </c>
      <c r="G48" s="20">
        <v>53</v>
      </c>
      <c r="H48" s="20">
        <v>161</v>
      </c>
      <c r="I48" s="21">
        <v>400111</v>
      </c>
    </row>
    <row r="49" spans="2:9" x14ac:dyDescent="0.25">
      <c r="B49" s="19" t="s">
        <v>155</v>
      </c>
      <c r="C49" s="20">
        <v>35941</v>
      </c>
      <c r="D49" s="20">
        <v>291</v>
      </c>
      <c r="E49" s="20">
        <v>89</v>
      </c>
      <c r="F49" s="20"/>
      <c r="G49" s="20"/>
      <c r="H49" s="20">
        <v>222</v>
      </c>
      <c r="I49" s="21">
        <v>36543</v>
      </c>
    </row>
    <row r="50" spans="2:9" x14ac:dyDescent="0.25">
      <c r="B50" s="19" t="s">
        <v>83</v>
      </c>
      <c r="C50" s="20">
        <v>66271</v>
      </c>
      <c r="D50" s="20">
        <v>22612</v>
      </c>
      <c r="E50" s="20">
        <v>743</v>
      </c>
      <c r="F50" s="20">
        <v>79</v>
      </c>
      <c r="G50" s="20">
        <v>44</v>
      </c>
      <c r="H50" s="20">
        <v>49</v>
      </c>
      <c r="I50" s="21">
        <v>89798</v>
      </c>
    </row>
    <row r="51" spans="2:9" x14ac:dyDescent="0.25">
      <c r="B51" s="19" t="s">
        <v>135</v>
      </c>
      <c r="C51" s="20">
        <v>19012</v>
      </c>
      <c r="D51" s="20">
        <v>699</v>
      </c>
      <c r="E51" s="20">
        <v>21</v>
      </c>
      <c r="F51" s="20"/>
      <c r="G51" s="20"/>
      <c r="H51" s="20">
        <v>104</v>
      </c>
      <c r="I51" s="21">
        <v>19836</v>
      </c>
    </row>
    <row r="52" spans="2:9" x14ac:dyDescent="0.25">
      <c r="B52" s="19" t="s">
        <v>97</v>
      </c>
      <c r="C52" s="20">
        <v>59135</v>
      </c>
      <c r="D52" s="20">
        <v>5238</v>
      </c>
      <c r="E52" s="20">
        <v>1279</v>
      </c>
      <c r="F52" s="20">
        <v>369</v>
      </c>
      <c r="G52" s="20">
        <v>296</v>
      </c>
      <c r="H52" s="20">
        <v>1910</v>
      </c>
      <c r="I52" s="21">
        <v>68227</v>
      </c>
    </row>
    <row r="53" spans="2:9" x14ac:dyDescent="0.25">
      <c r="B53" s="19" t="s">
        <v>70</v>
      </c>
      <c r="C53" s="20">
        <v>6033</v>
      </c>
      <c r="D53" s="20">
        <v>1535</v>
      </c>
      <c r="E53" s="20">
        <v>1</v>
      </c>
      <c r="F53" s="20"/>
      <c r="G53" s="20">
        <v>3</v>
      </c>
      <c r="H53" s="20">
        <v>240</v>
      </c>
      <c r="I53" s="21">
        <v>7812</v>
      </c>
    </row>
    <row r="54" spans="2:9" x14ac:dyDescent="0.25">
      <c r="B54" s="19" t="s">
        <v>98</v>
      </c>
      <c r="C54" s="20">
        <v>8923</v>
      </c>
      <c r="D54" s="20">
        <v>9805</v>
      </c>
      <c r="E54" s="20">
        <v>539</v>
      </c>
      <c r="F54" s="20">
        <v>135</v>
      </c>
      <c r="G54" s="20">
        <v>3326</v>
      </c>
      <c r="H54" s="20">
        <v>490</v>
      </c>
      <c r="I54" s="21">
        <v>23218</v>
      </c>
    </row>
    <row r="55" spans="2:9" x14ac:dyDescent="0.25">
      <c r="B55" s="19" t="s">
        <v>177</v>
      </c>
      <c r="C55" s="20">
        <v>22059</v>
      </c>
      <c r="D55" s="20">
        <v>1076</v>
      </c>
      <c r="E55" s="20">
        <v>140</v>
      </c>
      <c r="F55" s="20">
        <v>4</v>
      </c>
      <c r="G55" s="20">
        <v>15</v>
      </c>
      <c r="H55" s="20">
        <v>5</v>
      </c>
      <c r="I55" s="21">
        <v>23299</v>
      </c>
    </row>
    <row r="56" spans="2:9" x14ac:dyDescent="0.25">
      <c r="B56" s="19" t="s">
        <v>194</v>
      </c>
      <c r="C56" s="20">
        <v>47579</v>
      </c>
      <c r="D56" s="20">
        <v>2145</v>
      </c>
      <c r="E56" s="20">
        <v>288</v>
      </c>
      <c r="F56" s="20">
        <v>163</v>
      </c>
      <c r="G56" s="20">
        <v>1329</v>
      </c>
      <c r="H56" s="20">
        <v>1369</v>
      </c>
      <c r="I56" s="21">
        <v>52873</v>
      </c>
    </row>
    <row r="57" spans="2:9" x14ac:dyDescent="0.25">
      <c r="B57" s="19" t="s">
        <v>100</v>
      </c>
      <c r="C57" s="20">
        <v>198663</v>
      </c>
      <c r="D57" s="20">
        <v>2047</v>
      </c>
      <c r="E57" s="20">
        <v>776</v>
      </c>
      <c r="F57" s="20">
        <v>37</v>
      </c>
      <c r="G57" s="20">
        <v>6</v>
      </c>
      <c r="H57" s="20">
        <v>25</v>
      </c>
      <c r="I57" s="21">
        <v>201554</v>
      </c>
    </row>
    <row r="58" spans="2:9" x14ac:dyDescent="0.25">
      <c r="B58" s="19" t="s">
        <v>137</v>
      </c>
      <c r="C58" s="20">
        <v>2759</v>
      </c>
      <c r="D58" s="20">
        <v>2650</v>
      </c>
      <c r="E58" s="20">
        <v>112</v>
      </c>
      <c r="F58" s="20">
        <v>10</v>
      </c>
      <c r="G58" s="20"/>
      <c r="H58" s="20"/>
      <c r="I58" s="21">
        <v>5531</v>
      </c>
    </row>
    <row r="59" spans="2:9" x14ac:dyDescent="0.25">
      <c r="B59" s="19" t="s">
        <v>101</v>
      </c>
      <c r="C59" s="20">
        <v>80162</v>
      </c>
      <c r="D59" s="20">
        <v>4078</v>
      </c>
      <c r="E59" s="20">
        <v>3256</v>
      </c>
      <c r="F59" s="20">
        <v>7616</v>
      </c>
      <c r="G59" s="20">
        <v>6488</v>
      </c>
      <c r="H59" s="20">
        <v>260</v>
      </c>
      <c r="I59" s="21">
        <v>101860</v>
      </c>
    </row>
    <row r="60" spans="2:9" x14ac:dyDescent="0.25">
      <c r="B60" s="19" t="s">
        <v>102</v>
      </c>
      <c r="C60" s="20">
        <v>197192</v>
      </c>
      <c r="D60" s="20">
        <v>1500</v>
      </c>
      <c r="E60" s="20">
        <v>987</v>
      </c>
      <c r="F60" s="20">
        <v>90</v>
      </c>
      <c r="G60" s="20">
        <v>46</v>
      </c>
      <c r="H60" s="20">
        <v>139</v>
      </c>
      <c r="I60" s="21">
        <v>199954</v>
      </c>
    </row>
    <row r="61" spans="2:9" x14ac:dyDescent="0.25">
      <c r="B61" s="19" t="s">
        <v>48</v>
      </c>
      <c r="C61" s="20">
        <v>23708</v>
      </c>
      <c r="D61" s="20">
        <v>53</v>
      </c>
      <c r="E61" s="20">
        <v>1</v>
      </c>
      <c r="F61" s="20">
        <v>35</v>
      </c>
      <c r="G61" s="20">
        <v>2</v>
      </c>
      <c r="H61" s="20">
        <v>2</v>
      </c>
      <c r="I61" s="21">
        <v>23801</v>
      </c>
    </row>
    <row r="62" spans="2:9" x14ac:dyDescent="0.25">
      <c r="B62" s="19" t="s">
        <v>103</v>
      </c>
      <c r="C62" s="20">
        <v>92611</v>
      </c>
      <c r="D62" s="20">
        <v>15651</v>
      </c>
      <c r="E62" s="20">
        <v>16762</v>
      </c>
      <c r="F62" s="20">
        <v>2307</v>
      </c>
      <c r="G62" s="20">
        <v>72</v>
      </c>
      <c r="H62" s="20">
        <v>199</v>
      </c>
      <c r="I62" s="21">
        <v>127602</v>
      </c>
    </row>
    <row r="63" spans="2:9" x14ac:dyDescent="0.25">
      <c r="B63" s="19" t="s">
        <v>104</v>
      </c>
      <c r="C63" s="20">
        <v>75481</v>
      </c>
      <c r="D63" s="20">
        <v>4462</v>
      </c>
      <c r="E63" s="20">
        <v>81300</v>
      </c>
      <c r="F63" s="20">
        <v>41874</v>
      </c>
      <c r="G63" s="20">
        <v>610</v>
      </c>
      <c r="H63" s="20">
        <v>732</v>
      </c>
      <c r="I63" s="21">
        <v>204459</v>
      </c>
    </row>
    <row r="64" spans="2:9" x14ac:dyDescent="0.25">
      <c r="B64" s="19" t="s">
        <v>105</v>
      </c>
      <c r="C64" s="20">
        <v>171071</v>
      </c>
      <c r="D64" s="20">
        <v>149524</v>
      </c>
      <c r="E64" s="20">
        <v>152653</v>
      </c>
      <c r="F64" s="20">
        <v>3680</v>
      </c>
      <c r="G64" s="20">
        <v>277</v>
      </c>
      <c r="H64" s="20">
        <v>400</v>
      </c>
      <c r="I64" s="21">
        <v>477605</v>
      </c>
    </row>
    <row r="65" spans="2:9" x14ac:dyDescent="0.25">
      <c r="B65" s="19" t="s">
        <v>106</v>
      </c>
      <c r="C65" s="20">
        <v>353895</v>
      </c>
      <c r="D65" s="20">
        <v>8579</v>
      </c>
      <c r="E65" s="20">
        <v>7469</v>
      </c>
      <c r="F65" s="20">
        <v>2095</v>
      </c>
      <c r="G65" s="20">
        <v>49</v>
      </c>
      <c r="H65" s="20">
        <v>190</v>
      </c>
      <c r="I65" s="21">
        <v>372277</v>
      </c>
    </row>
    <row r="66" spans="2:9" x14ac:dyDescent="0.25">
      <c r="B66" s="19" t="s">
        <v>107</v>
      </c>
      <c r="C66" s="20">
        <v>198861</v>
      </c>
      <c r="D66" s="20">
        <v>114101</v>
      </c>
      <c r="E66" s="20">
        <v>56549</v>
      </c>
      <c r="F66" s="20">
        <v>10794</v>
      </c>
      <c r="G66" s="20">
        <v>3719</v>
      </c>
      <c r="H66" s="20">
        <v>1057</v>
      </c>
      <c r="I66" s="21">
        <v>385081</v>
      </c>
    </row>
    <row r="67" spans="2:9" x14ac:dyDescent="0.25">
      <c r="B67" s="19" t="s">
        <v>49</v>
      </c>
      <c r="C67" s="20">
        <v>46237</v>
      </c>
      <c r="D67" s="20">
        <v>26086</v>
      </c>
      <c r="E67" s="20">
        <v>468</v>
      </c>
      <c r="F67" s="20">
        <v>145</v>
      </c>
      <c r="G67" s="20">
        <v>51</v>
      </c>
      <c r="H67" s="20">
        <v>11892</v>
      </c>
      <c r="I67" s="21">
        <v>84879</v>
      </c>
    </row>
    <row r="68" spans="2:9" x14ac:dyDescent="0.25">
      <c r="B68" s="19" t="s">
        <v>50</v>
      </c>
      <c r="C68" s="20">
        <v>63775</v>
      </c>
      <c r="D68" s="20">
        <v>5029</v>
      </c>
      <c r="E68" s="20">
        <v>44462</v>
      </c>
      <c r="F68" s="20">
        <v>38549</v>
      </c>
      <c r="G68" s="20">
        <v>3249</v>
      </c>
      <c r="H68" s="20">
        <v>60754</v>
      </c>
      <c r="I68" s="21">
        <v>215818</v>
      </c>
    </row>
    <row r="69" spans="2:9" x14ac:dyDescent="0.25">
      <c r="B69" s="19" t="s">
        <v>108</v>
      </c>
      <c r="C69" s="20">
        <v>27525</v>
      </c>
      <c r="D69" s="20">
        <v>1963</v>
      </c>
      <c r="E69" s="20">
        <v>33220</v>
      </c>
      <c r="F69" s="20">
        <v>5410</v>
      </c>
      <c r="G69" s="20">
        <v>696</v>
      </c>
      <c r="H69" s="20">
        <v>419</v>
      </c>
      <c r="I69" s="21">
        <v>69233</v>
      </c>
    </row>
    <row r="70" spans="2:9" x14ac:dyDescent="0.25">
      <c r="B70" s="19" t="s">
        <v>109</v>
      </c>
      <c r="C70" s="20">
        <v>134975</v>
      </c>
      <c r="D70" s="20">
        <v>20948</v>
      </c>
      <c r="E70" s="20">
        <v>5781</v>
      </c>
      <c r="F70" s="20">
        <v>58</v>
      </c>
      <c r="G70" s="20">
        <v>29</v>
      </c>
      <c r="H70" s="20">
        <v>114</v>
      </c>
      <c r="I70" s="21">
        <v>161905</v>
      </c>
    </row>
    <row r="71" spans="2:9" x14ac:dyDescent="0.25">
      <c r="B71" s="19" t="s">
        <v>156</v>
      </c>
      <c r="C71" s="20">
        <v>5160</v>
      </c>
      <c r="D71" s="20">
        <v>153</v>
      </c>
      <c r="E71" s="20">
        <v>15</v>
      </c>
      <c r="F71" s="20"/>
      <c r="G71" s="20">
        <v>13</v>
      </c>
      <c r="H71" s="20">
        <v>1</v>
      </c>
      <c r="I71" s="21">
        <v>5342</v>
      </c>
    </row>
    <row r="72" spans="2:9" x14ac:dyDescent="0.25">
      <c r="B72" s="19" t="s">
        <v>178</v>
      </c>
      <c r="C72" s="20">
        <v>108468</v>
      </c>
      <c r="D72" s="20">
        <v>11565</v>
      </c>
      <c r="E72" s="20">
        <v>6516</v>
      </c>
      <c r="F72" s="20">
        <v>478</v>
      </c>
      <c r="G72" s="20">
        <v>25</v>
      </c>
      <c r="H72" s="20">
        <v>74</v>
      </c>
      <c r="I72" s="21">
        <v>127126</v>
      </c>
    </row>
    <row r="73" spans="2:9" x14ac:dyDescent="0.25">
      <c r="B73" s="19" t="s">
        <v>74</v>
      </c>
      <c r="C73" s="20">
        <v>12184</v>
      </c>
      <c r="D73" s="20">
        <v>1801</v>
      </c>
      <c r="E73" s="20">
        <v>47</v>
      </c>
      <c r="F73" s="20">
        <v>6</v>
      </c>
      <c r="G73" s="20"/>
      <c r="H73" s="20">
        <v>9</v>
      </c>
      <c r="I73" s="21">
        <v>14047</v>
      </c>
    </row>
    <row r="74" spans="2:9" x14ac:dyDescent="0.25">
      <c r="B74" s="19" t="s">
        <v>112</v>
      </c>
      <c r="C74" s="20">
        <v>166195</v>
      </c>
      <c r="D74" s="20">
        <v>5258</v>
      </c>
      <c r="E74" s="20">
        <v>1098</v>
      </c>
      <c r="F74" s="20">
        <v>384</v>
      </c>
      <c r="G74" s="20">
        <v>121</v>
      </c>
      <c r="H74" s="20">
        <v>60647</v>
      </c>
      <c r="I74" s="21">
        <v>233703</v>
      </c>
    </row>
    <row r="75" spans="2:9" x14ac:dyDescent="0.25">
      <c r="B75" s="19" t="s">
        <v>180</v>
      </c>
      <c r="C75" s="20">
        <v>2572</v>
      </c>
      <c r="D75" s="20">
        <v>52</v>
      </c>
      <c r="E75" s="20">
        <v>17</v>
      </c>
      <c r="F75" s="20">
        <v>47</v>
      </c>
      <c r="G75" s="20"/>
      <c r="H75" s="20"/>
      <c r="I75" s="21">
        <v>2688</v>
      </c>
    </row>
    <row r="76" spans="2:9" x14ac:dyDescent="0.25">
      <c r="B76" s="19" t="s">
        <v>140</v>
      </c>
      <c r="C76" s="20">
        <v>12666</v>
      </c>
      <c r="D76" s="20">
        <v>1945</v>
      </c>
      <c r="E76" s="20">
        <v>274</v>
      </c>
      <c r="F76" s="20">
        <v>1</v>
      </c>
      <c r="G76" s="20"/>
      <c r="H76" s="20">
        <v>2</v>
      </c>
      <c r="I76" s="21">
        <v>14888</v>
      </c>
    </row>
    <row r="77" spans="2:9" x14ac:dyDescent="0.25">
      <c r="B77" s="19" t="s">
        <v>179</v>
      </c>
      <c r="C77" s="20">
        <v>48460</v>
      </c>
      <c r="D77" s="20">
        <v>2150</v>
      </c>
      <c r="E77" s="20">
        <v>108</v>
      </c>
      <c r="F77" s="20">
        <v>10</v>
      </c>
      <c r="G77" s="20">
        <v>4</v>
      </c>
      <c r="H77" s="20">
        <v>8</v>
      </c>
      <c r="I77" s="21">
        <v>50740</v>
      </c>
    </row>
    <row r="78" spans="2:9" x14ac:dyDescent="0.25">
      <c r="B78" s="19" t="s">
        <v>84</v>
      </c>
      <c r="C78" s="20">
        <v>144596</v>
      </c>
      <c r="D78" s="20">
        <v>11401</v>
      </c>
      <c r="E78" s="20">
        <v>18116</v>
      </c>
      <c r="F78" s="20">
        <v>519</v>
      </c>
      <c r="G78" s="20">
        <v>59</v>
      </c>
      <c r="H78" s="20">
        <v>249</v>
      </c>
      <c r="I78" s="21">
        <v>174940</v>
      </c>
    </row>
    <row r="79" spans="2:9" x14ac:dyDescent="0.25">
      <c r="B79" s="19" t="s">
        <v>195</v>
      </c>
      <c r="C79" s="20">
        <v>54263</v>
      </c>
      <c r="D79" s="20">
        <v>7464</v>
      </c>
      <c r="E79" s="20">
        <v>3387</v>
      </c>
      <c r="F79" s="20">
        <v>700</v>
      </c>
      <c r="G79" s="20">
        <v>149</v>
      </c>
      <c r="H79" s="20">
        <v>1756</v>
      </c>
      <c r="I79" s="21">
        <v>67719</v>
      </c>
    </row>
    <row r="80" spans="2:9" x14ac:dyDescent="0.25">
      <c r="B80" s="19" t="s">
        <v>115</v>
      </c>
      <c r="C80" s="20">
        <v>126672</v>
      </c>
      <c r="D80" s="20">
        <v>85636</v>
      </c>
      <c r="E80" s="20">
        <v>3459</v>
      </c>
      <c r="F80" s="20">
        <v>125</v>
      </c>
      <c r="G80" s="20">
        <v>20</v>
      </c>
      <c r="H80" s="20">
        <v>95</v>
      </c>
      <c r="I80" s="21">
        <v>216007</v>
      </c>
    </row>
    <row r="81" spans="2:9" x14ac:dyDescent="0.25">
      <c r="B81" s="19" t="s">
        <v>116</v>
      </c>
      <c r="C81" s="20">
        <v>72557</v>
      </c>
      <c r="D81" s="20">
        <v>2615</v>
      </c>
      <c r="E81" s="20">
        <v>6782</v>
      </c>
      <c r="F81" s="20">
        <v>58</v>
      </c>
      <c r="G81" s="20">
        <v>11</v>
      </c>
      <c r="H81" s="20">
        <v>65</v>
      </c>
      <c r="I81" s="21">
        <v>82088</v>
      </c>
    </row>
    <row r="82" spans="2:9" x14ac:dyDescent="0.25">
      <c r="B82" s="19" t="s">
        <v>117</v>
      </c>
      <c r="C82" s="20">
        <v>2105</v>
      </c>
      <c r="D82" s="20">
        <v>187</v>
      </c>
      <c r="E82" s="20">
        <v>351</v>
      </c>
      <c r="F82" s="20">
        <v>69</v>
      </c>
      <c r="G82" s="20">
        <v>3</v>
      </c>
      <c r="H82" s="20">
        <v>6</v>
      </c>
      <c r="I82" s="21">
        <v>2721</v>
      </c>
    </row>
    <row r="83" spans="2:9" x14ac:dyDescent="0.25">
      <c r="B83" s="19" t="s">
        <v>196</v>
      </c>
      <c r="C83" s="20">
        <v>46738</v>
      </c>
      <c r="D83" s="20">
        <v>203</v>
      </c>
      <c r="E83" s="20">
        <v>652</v>
      </c>
      <c r="F83" s="20">
        <v>19</v>
      </c>
      <c r="G83" s="20"/>
      <c r="H83" s="20">
        <v>19</v>
      </c>
      <c r="I83" s="21">
        <v>47631</v>
      </c>
    </row>
    <row r="84" spans="2:9" x14ac:dyDescent="0.25">
      <c r="B84" s="19" t="s">
        <v>119</v>
      </c>
      <c r="C84" s="20">
        <v>189239</v>
      </c>
      <c r="D84" s="20">
        <v>847</v>
      </c>
      <c r="E84" s="20">
        <v>637</v>
      </c>
      <c r="F84" s="20">
        <v>240</v>
      </c>
      <c r="G84" s="20">
        <v>10</v>
      </c>
      <c r="H84" s="20">
        <v>85</v>
      </c>
      <c r="I84" s="21">
        <v>191058</v>
      </c>
    </row>
    <row r="85" spans="2:9" x14ac:dyDescent="0.25">
      <c r="B85" s="19" t="s">
        <v>120</v>
      </c>
      <c r="C85" s="20">
        <v>73989</v>
      </c>
      <c r="D85" s="20">
        <v>2571</v>
      </c>
      <c r="E85" s="20">
        <v>238</v>
      </c>
      <c r="F85" s="20">
        <v>7</v>
      </c>
      <c r="G85" s="20">
        <v>2</v>
      </c>
      <c r="H85" s="20">
        <v>27</v>
      </c>
      <c r="I85" s="21">
        <v>76834</v>
      </c>
    </row>
    <row r="86" spans="2:9" x14ac:dyDescent="0.25">
      <c r="B86" s="19" t="s">
        <v>121</v>
      </c>
      <c r="C86" s="20">
        <v>28364</v>
      </c>
      <c r="D86" s="20">
        <v>579</v>
      </c>
      <c r="E86" s="20">
        <v>158</v>
      </c>
      <c r="F86" s="20">
        <v>31</v>
      </c>
      <c r="G86" s="20">
        <v>15</v>
      </c>
      <c r="H86" s="20">
        <v>2</v>
      </c>
      <c r="I86" s="21">
        <v>29149</v>
      </c>
    </row>
    <row r="87" spans="2:9" x14ac:dyDescent="0.25">
      <c r="B87" s="19" t="s">
        <v>141</v>
      </c>
      <c r="C87" s="20">
        <v>11700</v>
      </c>
      <c r="D87" s="20">
        <v>67</v>
      </c>
      <c r="E87" s="20">
        <v>59</v>
      </c>
      <c r="F87" s="20">
        <v>8</v>
      </c>
      <c r="G87" s="20"/>
      <c r="H87" s="20"/>
      <c r="I87" s="21">
        <v>11834</v>
      </c>
    </row>
    <row r="88" spans="2:9" x14ac:dyDescent="0.25">
      <c r="B88" s="19" t="s">
        <v>142</v>
      </c>
      <c r="C88" s="20">
        <v>8230</v>
      </c>
      <c r="D88" s="20">
        <v>797</v>
      </c>
      <c r="E88" s="20">
        <v>114</v>
      </c>
      <c r="F88" s="20">
        <v>4</v>
      </c>
      <c r="G88" s="20"/>
      <c r="H88" s="20">
        <v>3</v>
      </c>
      <c r="I88" s="21">
        <v>9148</v>
      </c>
    </row>
    <row r="89" spans="2:9" x14ac:dyDescent="0.25">
      <c r="B89" s="19" t="s">
        <v>171</v>
      </c>
      <c r="C89" s="20">
        <v>2092</v>
      </c>
      <c r="D89" s="20">
        <v>4</v>
      </c>
      <c r="E89" s="20">
        <v>7</v>
      </c>
      <c r="F89" s="20"/>
      <c r="G89" s="20"/>
      <c r="H89" s="20"/>
      <c r="I89" s="21">
        <v>2103</v>
      </c>
    </row>
    <row r="90" spans="2:9" x14ac:dyDescent="0.25">
      <c r="B90" s="19" t="s">
        <v>197</v>
      </c>
      <c r="C90" s="20">
        <v>72510</v>
      </c>
      <c r="D90" s="20">
        <v>2737</v>
      </c>
      <c r="E90" s="20">
        <v>1994</v>
      </c>
      <c r="F90" s="20">
        <v>225</v>
      </c>
      <c r="G90" s="20">
        <v>119</v>
      </c>
      <c r="H90" s="20">
        <v>1464</v>
      </c>
      <c r="I90" s="21">
        <v>79049</v>
      </c>
    </row>
    <row r="91" spans="2:9" x14ac:dyDescent="0.25">
      <c r="B91" s="19" t="s">
        <v>198</v>
      </c>
      <c r="C91" s="20">
        <v>28006</v>
      </c>
      <c r="D91" s="20">
        <v>1160</v>
      </c>
      <c r="E91" s="20">
        <v>664</v>
      </c>
      <c r="F91" s="20">
        <v>208</v>
      </c>
      <c r="G91" s="20">
        <v>60</v>
      </c>
      <c r="H91" s="20">
        <v>413</v>
      </c>
      <c r="I91" s="21">
        <v>30511</v>
      </c>
    </row>
    <row r="92" spans="2:9" x14ac:dyDescent="0.25">
      <c r="B92" s="19" t="s">
        <v>144</v>
      </c>
      <c r="C92" s="20">
        <v>17229</v>
      </c>
      <c r="D92" s="20">
        <v>236</v>
      </c>
      <c r="E92" s="20">
        <v>33</v>
      </c>
      <c r="F92" s="20">
        <v>2</v>
      </c>
      <c r="G92" s="20">
        <v>1</v>
      </c>
      <c r="H92" s="20">
        <v>6</v>
      </c>
      <c r="I92" s="21">
        <v>17507</v>
      </c>
    </row>
    <row r="93" spans="2:9" x14ac:dyDescent="0.25">
      <c r="B93" s="19" t="s">
        <v>124</v>
      </c>
      <c r="C93" s="20">
        <v>14320</v>
      </c>
      <c r="D93" s="20">
        <v>1498</v>
      </c>
      <c r="E93" s="20">
        <v>142</v>
      </c>
      <c r="F93" s="20">
        <v>13</v>
      </c>
      <c r="G93" s="20">
        <v>5</v>
      </c>
      <c r="H93" s="20"/>
      <c r="I93" s="21">
        <v>15978</v>
      </c>
    </row>
    <row r="94" spans="2:9" x14ac:dyDescent="0.25">
      <c r="B94" s="19" t="s">
        <v>145</v>
      </c>
      <c r="C94" s="20">
        <v>7400</v>
      </c>
      <c r="D94" s="20">
        <v>300</v>
      </c>
      <c r="E94" s="20">
        <v>53</v>
      </c>
      <c r="F94" s="20">
        <v>648</v>
      </c>
      <c r="G94" s="20">
        <v>17</v>
      </c>
      <c r="H94" s="20"/>
      <c r="I94" s="21">
        <v>8418</v>
      </c>
    </row>
    <row r="95" spans="2:9" x14ac:dyDescent="0.25">
      <c r="B95" s="19" t="s">
        <v>146</v>
      </c>
      <c r="C95" s="20">
        <v>2</v>
      </c>
      <c r="D95" s="20"/>
      <c r="E95" s="20"/>
      <c r="F95" s="20">
        <v>6</v>
      </c>
      <c r="G95" s="20"/>
      <c r="H95" s="20">
        <v>2</v>
      </c>
      <c r="I95" s="21">
        <v>10</v>
      </c>
    </row>
    <row r="96" spans="2:9" x14ac:dyDescent="0.25">
      <c r="B96" s="19" t="s">
        <v>147</v>
      </c>
      <c r="C96" s="20">
        <v>19875</v>
      </c>
      <c r="D96" s="20">
        <v>207</v>
      </c>
      <c r="E96" s="20">
        <v>105</v>
      </c>
      <c r="F96" s="20">
        <v>9</v>
      </c>
      <c r="G96" s="20">
        <v>3</v>
      </c>
      <c r="H96" s="20"/>
      <c r="I96" s="21">
        <v>20199</v>
      </c>
    </row>
    <row r="97" spans="2:9" x14ac:dyDescent="0.25">
      <c r="B97" s="19" t="s">
        <v>200</v>
      </c>
      <c r="C97" s="20">
        <v>1468</v>
      </c>
      <c r="D97" s="20">
        <v>3</v>
      </c>
      <c r="E97" s="20">
        <v>2</v>
      </c>
      <c r="F97" s="20"/>
      <c r="G97" s="20"/>
      <c r="H97" s="20">
        <v>1</v>
      </c>
      <c r="I97" s="21">
        <v>1474</v>
      </c>
    </row>
    <row r="98" spans="2:9" x14ac:dyDescent="0.25">
      <c r="B98" s="19" t="s">
        <v>126</v>
      </c>
      <c r="C98" s="20">
        <v>16</v>
      </c>
      <c r="D98" s="20"/>
      <c r="E98" s="20"/>
      <c r="F98" s="20"/>
      <c r="G98" s="20"/>
      <c r="H98" s="20"/>
      <c r="I98" s="21">
        <v>16</v>
      </c>
    </row>
    <row r="99" spans="2:9" x14ac:dyDescent="0.25">
      <c r="B99" s="19" t="s">
        <v>201</v>
      </c>
      <c r="C99" s="20">
        <v>1835</v>
      </c>
      <c r="D99" s="20">
        <v>5</v>
      </c>
      <c r="E99" s="20">
        <v>3</v>
      </c>
      <c r="F99" s="20"/>
      <c r="G99" s="20"/>
      <c r="H99" s="20">
        <v>1</v>
      </c>
      <c r="I99" s="21">
        <v>1844</v>
      </c>
    </row>
    <row r="100" spans="2:9" x14ac:dyDescent="0.25">
      <c r="B100" s="19" t="s">
        <v>128</v>
      </c>
      <c r="C100" s="20">
        <v>4720</v>
      </c>
      <c r="D100" s="20">
        <v>250</v>
      </c>
      <c r="E100" s="20">
        <v>286</v>
      </c>
      <c r="F100" s="20">
        <v>757</v>
      </c>
      <c r="G100" s="20">
        <v>9</v>
      </c>
      <c r="H100" s="20">
        <v>14</v>
      </c>
      <c r="I100" s="21">
        <v>6036</v>
      </c>
    </row>
    <row r="101" spans="2:9" x14ac:dyDescent="0.25">
      <c r="B101" s="19" t="s">
        <v>169</v>
      </c>
      <c r="C101" s="20">
        <v>24733</v>
      </c>
      <c r="D101" s="20">
        <v>284</v>
      </c>
      <c r="E101" s="20">
        <v>174</v>
      </c>
      <c r="F101" s="20">
        <v>8</v>
      </c>
      <c r="G101" s="20">
        <v>14</v>
      </c>
      <c r="H101" s="20">
        <v>15</v>
      </c>
      <c r="I101" s="21">
        <v>25228</v>
      </c>
    </row>
    <row r="102" spans="2:9" x14ac:dyDescent="0.25">
      <c r="B102" s="19" t="s">
        <v>129</v>
      </c>
      <c r="C102" s="20">
        <v>12906</v>
      </c>
      <c r="D102" s="20">
        <v>309</v>
      </c>
      <c r="E102" s="20">
        <v>45</v>
      </c>
      <c r="F102" s="20">
        <v>1</v>
      </c>
      <c r="G102" s="20"/>
      <c r="H102" s="20">
        <v>1</v>
      </c>
      <c r="I102" s="21">
        <v>13262</v>
      </c>
    </row>
    <row r="103" spans="2:9" x14ac:dyDescent="0.25">
      <c r="B103" s="19" t="s">
        <v>148</v>
      </c>
      <c r="C103" s="20">
        <v>582</v>
      </c>
      <c r="D103" s="20">
        <v>29</v>
      </c>
      <c r="E103" s="20">
        <v>86</v>
      </c>
      <c r="F103" s="20"/>
      <c r="G103" s="20"/>
      <c r="H103" s="20"/>
      <c r="I103" s="21">
        <v>697</v>
      </c>
    </row>
    <row r="104" spans="2:9" x14ac:dyDescent="0.25">
      <c r="B104" s="19" t="s">
        <v>130</v>
      </c>
      <c r="C104" s="20">
        <v>15215</v>
      </c>
      <c r="D104" s="20">
        <v>69</v>
      </c>
      <c r="E104" s="20">
        <v>65</v>
      </c>
      <c r="F104" s="20">
        <v>6</v>
      </c>
      <c r="G104" s="20"/>
      <c r="H104" s="20">
        <v>1</v>
      </c>
      <c r="I104" s="21">
        <v>15356</v>
      </c>
    </row>
    <row r="105" spans="2:9" x14ac:dyDescent="0.25">
      <c r="B105" s="19" t="s">
        <v>77</v>
      </c>
      <c r="C105" s="20">
        <v>12961</v>
      </c>
      <c r="D105" s="20">
        <v>347</v>
      </c>
      <c r="E105" s="20">
        <v>369</v>
      </c>
      <c r="F105" s="20">
        <v>638</v>
      </c>
      <c r="G105" s="20">
        <v>9</v>
      </c>
      <c r="H105" s="20">
        <v>11</v>
      </c>
      <c r="I105" s="21">
        <v>14335</v>
      </c>
    </row>
    <row r="106" spans="2:9" x14ac:dyDescent="0.25">
      <c r="B106" s="19" t="s">
        <v>131</v>
      </c>
      <c r="C106" s="20">
        <v>31241</v>
      </c>
      <c r="D106" s="20">
        <v>1978</v>
      </c>
      <c r="E106" s="20">
        <v>305</v>
      </c>
      <c r="F106" s="20">
        <v>18</v>
      </c>
      <c r="G106" s="20">
        <v>22</v>
      </c>
      <c r="H106" s="20">
        <v>25</v>
      </c>
      <c r="I106" s="21">
        <v>33589</v>
      </c>
    </row>
    <row r="107" spans="2:9" x14ac:dyDescent="0.25">
      <c r="B107" s="19" t="s">
        <v>132</v>
      </c>
      <c r="C107" s="20">
        <v>229</v>
      </c>
      <c r="D107" s="20">
        <v>65</v>
      </c>
      <c r="E107" s="20">
        <v>23030</v>
      </c>
      <c r="F107" s="20">
        <v>2021</v>
      </c>
      <c r="G107" s="20">
        <v>129</v>
      </c>
      <c r="H107" s="20">
        <v>43055</v>
      </c>
      <c r="I107" s="21">
        <v>68529</v>
      </c>
    </row>
    <row r="108" spans="2:9" x14ac:dyDescent="0.25">
      <c r="B108" s="19" t="s">
        <v>133</v>
      </c>
      <c r="C108" s="20">
        <v>65012</v>
      </c>
      <c r="D108" s="20">
        <v>208</v>
      </c>
      <c r="E108" s="20">
        <v>2358</v>
      </c>
      <c r="F108" s="20">
        <v>25</v>
      </c>
      <c r="G108" s="20"/>
      <c r="H108" s="20">
        <v>12</v>
      </c>
      <c r="I108" s="21">
        <v>67615</v>
      </c>
    </row>
    <row r="109" spans="2:9" x14ac:dyDescent="0.25">
      <c r="B109" s="19" t="s">
        <v>199</v>
      </c>
      <c r="C109" s="20">
        <v>20457</v>
      </c>
      <c r="D109" s="20">
        <v>132</v>
      </c>
      <c r="E109" s="20">
        <v>2017</v>
      </c>
      <c r="F109" s="20">
        <v>58</v>
      </c>
      <c r="G109" s="20">
        <v>4</v>
      </c>
      <c r="H109" s="20">
        <v>24</v>
      </c>
      <c r="I109" s="21">
        <v>22692</v>
      </c>
    </row>
    <row r="110" spans="2:9" x14ac:dyDescent="0.25">
      <c r="B110" s="19" t="s">
        <v>202</v>
      </c>
      <c r="C110" s="20">
        <v>334</v>
      </c>
      <c r="D110" s="20">
        <v>1</v>
      </c>
      <c r="E110" s="20">
        <v>1</v>
      </c>
      <c r="F110" s="20">
        <v>2</v>
      </c>
      <c r="G110" s="20">
        <v>3</v>
      </c>
      <c r="H110" s="20"/>
      <c r="I110" s="21">
        <v>341</v>
      </c>
    </row>
    <row r="111" spans="2:9" x14ac:dyDescent="0.25">
      <c r="B111" s="19" t="s">
        <v>170</v>
      </c>
      <c r="C111" s="20">
        <v>857</v>
      </c>
      <c r="D111" s="20">
        <v>61</v>
      </c>
      <c r="E111" s="20">
        <v>125</v>
      </c>
      <c r="F111" s="20">
        <v>8</v>
      </c>
      <c r="G111" s="20"/>
      <c r="H111" s="20"/>
      <c r="I111" s="21">
        <v>1051</v>
      </c>
    </row>
    <row r="112" spans="2:9" x14ac:dyDescent="0.25">
      <c r="B112" s="19"/>
      <c r="C112" s="20"/>
      <c r="D112" s="20"/>
      <c r="E112" s="20"/>
      <c r="F112" s="20"/>
      <c r="G112" s="20"/>
      <c r="H112" s="20"/>
      <c r="I112" s="21"/>
    </row>
    <row r="113" spans="2:10" x14ac:dyDescent="0.25">
      <c r="B113" s="19"/>
      <c r="C113" s="20"/>
      <c r="D113" s="20"/>
      <c r="E113" s="20"/>
      <c r="F113" s="20"/>
      <c r="G113" s="20"/>
      <c r="H113" s="20"/>
      <c r="I113" s="21"/>
    </row>
    <row r="114" spans="2:10" x14ac:dyDescent="0.25">
      <c r="B114" s="19"/>
      <c r="C114" s="20"/>
      <c r="D114" s="20"/>
      <c r="E114" s="20"/>
      <c r="F114" s="20"/>
      <c r="G114" s="20"/>
      <c r="H114" s="20"/>
      <c r="I114" s="21"/>
    </row>
    <row r="115" spans="2:10" x14ac:dyDescent="0.25">
      <c r="B115" s="19"/>
      <c r="C115" s="20"/>
      <c r="D115" s="20"/>
      <c r="E115" s="20"/>
      <c r="F115" s="20"/>
      <c r="G115" s="20"/>
      <c r="H115" s="20"/>
      <c r="I115" s="21"/>
    </row>
    <row r="116" spans="2:10" x14ac:dyDescent="0.25">
      <c r="B116" s="19"/>
      <c r="C116" s="20"/>
      <c r="D116" s="20"/>
      <c r="E116" s="20"/>
      <c r="F116" s="20"/>
      <c r="G116" s="20"/>
      <c r="H116" s="20"/>
      <c r="I116" s="21"/>
    </row>
    <row r="117" spans="2:10" x14ac:dyDescent="0.25">
      <c r="B117" s="19"/>
      <c r="C117" s="20"/>
      <c r="D117" s="20"/>
      <c r="E117" s="20"/>
      <c r="F117" s="20"/>
      <c r="G117" s="20"/>
      <c r="H117" s="20"/>
      <c r="I117" s="21"/>
    </row>
    <row r="118" spans="2:10" x14ac:dyDescent="0.25">
      <c r="B118" s="19" t="s">
        <v>8</v>
      </c>
      <c r="C118" s="21">
        <f t="shared" ref="C118:H118" si="3">SUM(C32:C117)</f>
        <v>101798306</v>
      </c>
      <c r="D118" s="21">
        <f t="shared" si="3"/>
        <v>2958943</v>
      </c>
      <c r="E118" s="21">
        <f t="shared" si="3"/>
        <v>1930033</v>
      </c>
      <c r="F118" s="21">
        <f t="shared" si="3"/>
        <v>333269</v>
      </c>
      <c r="G118" s="21">
        <f t="shared" si="3"/>
        <v>71886</v>
      </c>
      <c r="H118" s="21">
        <f t="shared" si="3"/>
        <v>384267</v>
      </c>
      <c r="I118" s="21">
        <f>SUM(I32:I117)</f>
        <v>107476704</v>
      </c>
    </row>
    <row r="119" spans="2:10" x14ac:dyDescent="0.25">
      <c r="B119" s="22"/>
      <c r="C119" s="23"/>
      <c r="D119" s="23"/>
      <c r="E119" s="23"/>
      <c r="F119" s="23"/>
      <c r="G119" s="23"/>
      <c r="H119" s="23"/>
      <c r="I119" s="24"/>
      <c r="J119" s="25"/>
    </row>
    <row r="120" spans="2:10" ht="15.75" thickBot="1" x14ac:dyDescent="0.3">
      <c r="B120" s="26"/>
      <c r="C120" s="27"/>
      <c r="D120" s="27"/>
      <c r="E120" s="27"/>
      <c r="F120" s="27"/>
      <c r="G120" s="27"/>
      <c r="H120" s="27"/>
      <c r="I120" s="27"/>
      <c r="J120" s="28"/>
    </row>
    <row r="121" spans="2:10" ht="16.5" thickBot="1" x14ac:dyDescent="0.3">
      <c r="B121" s="48" t="s">
        <v>71</v>
      </c>
      <c r="C121" s="49"/>
      <c r="D121" s="49"/>
      <c r="E121" s="49"/>
      <c r="F121" s="49"/>
      <c r="G121" s="49"/>
      <c r="H121" s="50"/>
      <c r="I121" s="61" t="str">
        <f>$I$30</f>
        <v>ACUMULAT SETEMBRE 2023</v>
      </c>
    </row>
    <row r="122" spans="2:10" x14ac:dyDescent="0.25">
      <c r="B122" s="17" t="s">
        <v>31</v>
      </c>
      <c r="C122" s="18" t="s">
        <v>32</v>
      </c>
      <c r="D122" s="18" t="s">
        <v>33</v>
      </c>
      <c r="E122" s="18" t="s">
        <v>34</v>
      </c>
      <c r="F122" s="18" t="s">
        <v>35</v>
      </c>
      <c r="G122" s="18" t="s">
        <v>36</v>
      </c>
      <c r="H122" s="18" t="s">
        <v>37</v>
      </c>
      <c r="I122" s="18" t="s">
        <v>8</v>
      </c>
    </row>
    <row r="123" spans="2:10" x14ac:dyDescent="0.25">
      <c r="B123" s="19" t="s">
        <v>38</v>
      </c>
      <c r="C123" s="20">
        <v>139197960</v>
      </c>
      <c r="D123" s="20">
        <v>4653929</v>
      </c>
      <c r="E123" s="20">
        <v>2520347</v>
      </c>
      <c r="F123" s="20">
        <v>412291</v>
      </c>
      <c r="G123" s="20">
        <v>54875</v>
      </c>
      <c r="H123" s="20">
        <v>298065</v>
      </c>
      <c r="I123" s="21">
        <v>147137467</v>
      </c>
    </row>
    <row r="124" spans="2:10" x14ac:dyDescent="0.25">
      <c r="B124" s="19" t="s">
        <v>39</v>
      </c>
      <c r="C124" s="20">
        <v>56303464</v>
      </c>
      <c r="D124" s="20">
        <v>1399110</v>
      </c>
      <c r="E124" s="20">
        <v>816408</v>
      </c>
      <c r="F124" s="20">
        <v>168208</v>
      </c>
      <c r="G124" s="20">
        <v>13935</v>
      </c>
      <c r="H124" s="20">
        <v>104787</v>
      </c>
      <c r="I124" s="21">
        <v>58805912</v>
      </c>
    </row>
    <row r="125" spans="2:10" x14ac:dyDescent="0.25">
      <c r="B125" s="19" t="s">
        <v>40</v>
      </c>
      <c r="C125" s="20">
        <v>19829170</v>
      </c>
      <c r="D125" s="20">
        <v>4346158</v>
      </c>
      <c r="E125" s="20">
        <v>2162594</v>
      </c>
      <c r="F125" s="20">
        <v>239341</v>
      </c>
      <c r="G125" s="20">
        <v>44990</v>
      </c>
      <c r="H125" s="20">
        <v>122516</v>
      </c>
      <c r="I125" s="21">
        <v>26744769</v>
      </c>
    </row>
    <row r="126" spans="2:10" x14ac:dyDescent="0.25">
      <c r="B126" s="19" t="s">
        <v>41</v>
      </c>
      <c r="C126" s="20">
        <v>9552413</v>
      </c>
      <c r="D126" s="20">
        <v>2483791</v>
      </c>
      <c r="E126" s="20">
        <v>1022177</v>
      </c>
      <c r="F126" s="20">
        <v>179448</v>
      </c>
      <c r="G126" s="20">
        <v>24982</v>
      </c>
      <c r="H126" s="20">
        <v>68140</v>
      </c>
      <c r="I126" s="21">
        <v>13330951</v>
      </c>
    </row>
    <row r="127" spans="2:10" x14ac:dyDescent="0.25">
      <c r="B127" s="19" t="s">
        <v>42</v>
      </c>
      <c r="C127" s="20">
        <v>7114353</v>
      </c>
      <c r="D127" s="20">
        <v>84602</v>
      </c>
      <c r="E127" s="20">
        <v>58515</v>
      </c>
      <c r="F127" s="20">
        <v>22292</v>
      </c>
      <c r="G127" s="20">
        <v>2028</v>
      </c>
      <c r="H127" s="20">
        <v>14525</v>
      </c>
      <c r="I127" s="21">
        <v>7296315</v>
      </c>
    </row>
    <row r="128" spans="2:10" x14ac:dyDescent="0.25">
      <c r="B128" s="19" t="s">
        <v>43</v>
      </c>
      <c r="C128" s="20">
        <v>2767774</v>
      </c>
      <c r="D128" s="20">
        <v>78647</v>
      </c>
      <c r="E128" s="20">
        <v>42837</v>
      </c>
      <c r="F128" s="20">
        <v>6924</v>
      </c>
      <c r="G128" s="20">
        <v>272</v>
      </c>
      <c r="H128" s="20">
        <v>4518</v>
      </c>
      <c r="I128" s="21">
        <v>2900972</v>
      </c>
    </row>
    <row r="129" spans="2:9" x14ac:dyDescent="0.25">
      <c r="B129" s="19" t="s">
        <v>90</v>
      </c>
      <c r="C129" s="20">
        <v>19360</v>
      </c>
      <c r="D129" s="20">
        <v>4099</v>
      </c>
      <c r="E129" s="20">
        <v>560</v>
      </c>
      <c r="F129" s="20">
        <v>5167</v>
      </c>
      <c r="G129" s="20">
        <v>38</v>
      </c>
      <c r="H129" s="20">
        <v>73</v>
      </c>
      <c r="I129" s="21">
        <v>29297</v>
      </c>
    </row>
    <row r="130" spans="2:9" x14ac:dyDescent="0.25">
      <c r="B130" s="19" t="s">
        <v>91</v>
      </c>
      <c r="C130" s="20">
        <v>13015142</v>
      </c>
      <c r="D130" s="20">
        <v>371670</v>
      </c>
      <c r="E130" s="20">
        <v>121551</v>
      </c>
      <c r="F130" s="20">
        <v>14032</v>
      </c>
      <c r="G130" s="20">
        <v>1656</v>
      </c>
      <c r="H130" s="20">
        <v>7923</v>
      </c>
      <c r="I130" s="21">
        <v>13531974</v>
      </c>
    </row>
    <row r="131" spans="2:9" x14ac:dyDescent="0.25">
      <c r="B131" s="19" t="s">
        <v>185</v>
      </c>
      <c r="C131" s="20">
        <v>6178299</v>
      </c>
      <c r="D131" s="20">
        <v>90828</v>
      </c>
      <c r="E131" s="20">
        <v>66541</v>
      </c>
      <c r="F131" s="20">
        <v>16306</v>
      </c>
      <c r="G131" s="20">
        <v>2379</v>
      </c>
      <c r="H131" s="20">
        <v>7761</v>
      </c>
      <c r="I131" s="21">
        <v>6362114</v>
      </c>
    </row>
    <row r="132" spans="2:9" x14ac:dyDescent="0.25">
      <c r="B132" s="19" t="s">
        <v>93</v>
      </c>
      <c r="C132" s="20">
        <v>4738505</v>
      </c>
      <c r="D132" s="20">
        <v>61502</v>
      </c>
      <c r="E132" s="20">
        <v>35147</v>
      </c>
      <c r="F132" s="20">
        <v>10341</v>
      </c>
      <c r="G132" s="20">
        <v>686</v>
      </c>
      <c r="H132" s="20">
        <v>5733</v>
      </c>
      <c r="I132" s="21">
        <v>4851914</v>
      </c>
    </row>
    <row r="133" spans="2:9" x14ac:dyDescent="0.25">
      <c r="B133" s="19" t="s">
        <v>192</v>
      </c>
      <c r="C133" s="20">
        <v>2907487</v>
      </c>
      <c r="D133" s="20">
        <v>38002</v>
      </c>
      <c r="E133" s="20">
        <v>29826</v>
      </c>
      <c r="F133" s="20">
        <v>8323</v>
      </c>
      <c r="G133" s="20">
        <v>1464</v>
      </c>
      <c r="H133" s="20">
        <v>4190</v>
      </c>
      <c r="I133" s="21">
        <v>2989292</v>
      </c>
    </row>
    <row r="134" spans="2:9" x14ac:dyDescent="0.25">
      <c r="B134" s="19" t="s">
        <v>193</v>
      </c>
      <c r="C134" s="20">
        <v>609583</v>
      </c>
      <c r="D134" s="20">
        <v>10641</v>
      </c>
      <c r="E134" s="20">
        <v>4559</v>
      </c>
      <c r="F134" s="20">
        <v>746</v>
      </c>
      <c r="G134" s="20">
        <v>153</v>
      </c>
      <c r="H134" s="20">
        <v>360</v>
      </c>
      <c r="I134" s="21">
        <v>626042</v>
      </c>
    </row>
    <row r="135" spans="2:9" x14ac:dyDescent="0.25">
      <c r="B135" s="19" t="s">
        <v>44</v>
      </c>
      <c r="C135" s="20">
        <v>1111506</v>
      </c>
      <c r="D135" s="20">
        <v>130518</v>
      </c>
      <c r="E135" s="20">
        <v>22720</v>
      </c>
      <c r="F135" s="20">
        <v>2807</v>
      </c>
      <c r="G135" s="20">
        <v>862</v>
      </c>
      <c r="H135" s="20">
        <v>1771</v>
      </c>
      <c r="I135" s="21">
        <v>1270184</v>
      </c>
    </row>
    <row r="136" spans="2:9" x14ac:dyDescent="0.25">
      <c r="B136" s="19" t="s">
        <v>45</v>
      </c>
      <c r="C136" s="20">
        <v>1652679</v>
      </c>
      <c r="D136" s="20">
        <v>499274</v>
      </c>
      <c r="E136" s="20">
        <v>112087</v>
      </c>
      <c r="F136" s="20">
        <v>3774</v>
      </c>
      <c r="G136" s="20">
        <v>534</v>
      </c>
      <c r="H136" s="20">
        <v>2489</v>
      </c>
      <c r="I136" s="21">
        <v>2270837</v>
      </c>
    </row>
    <row r="137" spans="2:9" x14ac:dyDescent="0.25">
      <c r="B137" s="19" t="s">
        <v>46</v>
      </c>
      <c r="C137" s="20">
        <v>208176</v>
      </c>
      <c r="D137" s="20">
        <v>361633</v>
      </c>
      <c r="E137" s="20">
        <v>209866</v>
      </c>
      <c r="F137" s="20">
        <v>26524</v>
      </c>
      <c r="G137" s="20">
        <v>600</v>
      </c>
      <c r="H137" s="20">
        <v>1200</v>
      </c>
      <c r="I137" s="21">
        <v>807999</v>
      </c>
    </row>
    <row r="138" spans="2:9" x14ac:dyDescent="0.25">
      <c r="B138" s="19" t="s">
        <v>47</v>
      </c>
      <c r="C138" s="20">
        <v>492211</v>
      </c>
      <c r="D138" s="20">
        <v>361308</v>
      </c>
      <c r="E138" s="20">
        <v>404578</v>
      </c>
      <c r="F138" s="20">
        <v>2577</v>
      </c>
      <c r="G138" s="20">
        <v>801</v>
      </c>
      <c r="H138" s="20">
        <v>2283</v>
      </c>
      <c r="I138" s="21">
        <v>1263758</v>
      </c>
    </row>
    <row r="139" spans="2:9" x14ac:dyDescent="0.25">
      <c r="B139" s="19" t="s">
        <v>96</v>
      </c>
      <c r="C139" s="20">
        <v>866679</v>
      </c>
      <c r="D139" s="20">
        <v>1152158</v>
      </c>
      <c r="E139" s="20">
        <v>36420</v>
      </c>
      <c r="F139" s="20">
        <v>3803</v>
      </c>
      <c r="G139" s="20">
        <v>320</v>
      </c>
      <c r="H139" s="20">
        <v>1720</v>
      </c>
      <c r="I139" s="21">
        <v>2061100</v>
      </c>
    </row>
    <row r="140" spans="2:9" x14ac:dyDescent="0.25">
      <c r="B140" s="19" t="s">
        <v>155</v>
      </c>
      <c r="C140" s="20">
        <v>25860</v>
      </c>
      <c r="D140" s="20">
        <v>2443</v>
      </c>
      <c r="E140" s="20">
        <v>8</v>
      </c>
      <c r="F140" s="20"/>
      <c r="G140" s="20"/>
      <c r="H140" s="20">
        <v>686</v>
      </c>
      <c r="I140" s="21">
        <v>28997</v>
      </c>
    </row>
    <row r="141" spans="2:9" x14ac:dyDescent="0.25">
      <c r="B141" s="19" t="s">
        <v>83</v>
      </c>
      <c r="C141" s="20">
        <v>145273</v>
      </c>
      <c r="D141" s="20">
        <v>320422</v>
      </c>
      <c r="E141" s="20">
        <v>9398</v>
      </c>
      <c r="F141" s="20">
        <v>1071</v>
      </c>
      <c r="G141" s="20">
        <v>83</v>
      </c>
      <c r="H141" s="20">
        <v>208</v>
      </c>
      <c r="I141" s="21">
        <v>476455</v>
      </c>
    </row>
    <row r="142" spans="2:9" x14ac:dyDescent="0.25">
      <c r="B142" s="19" t="s">
        <v>135</v>
      </c>
      <c r="C142" s="20">
        <v>3520</v>
      </c>
      <c r="D142" s="20">
        <v>7797</v>
      </c>
      <c r="E142" s="20">
        <v>264</v>
      </c>
      <c r="F142" s="20"/>
      <c r="G142" s="20"/>
      <c r="H142" s="20">
        <v>1045</v>
      </c>
      <c r="I142" s="21">
        <v>12626</v>
      </c>
    </row>
    <row r="143" spans="2:9" x14ac:dyDescent="0.25">
      <c r="B143" s="19" t="s">
        <v>97</v>
      </c>
      <c r="C143" s="20">
        <v>89412</v>
      </c>
      <c r="D143" s="20">
        <v>27981</v>
      </c>
      <c r="E143" s="20">
        <v>1800</v>
      </c>
      <c r="F143" s="20">
        <v>2336</v>
      </c>
      <c r="G143" s="20">
        <v>785</v>
      </c>
      <c r="H143" s="20">
        <v>20708</v>
      </c>
      <c r="I143" s="21">
        <v>143022</v>
      </c>
    </row>
    <row r="144" spans="2:9" x14ac:dyDescent="0.25">
      <c r="B144" s="19" t="s">
        <v>70</v>
      </c>
      <c r="C144" s="20">
        <v>1924</v>
      </c>
      <c r="D144" s="20">
        <v>5040</v>
      </c>
      <c r="E144" s="20">
        <v>47</v>
      </c>
      <c r="F144" s="20"/>
      <c r="G144" s="20"/>
      <c r="H144" s="20">
        <v>215</v>
      </c>
      <c r="I144" s="21">
        <v>7226</v>
      </c>
    </row>
    <row r="145" spans="2:9" x14ac:dyDescent="0.25">
      <c r="B145" s="19" t="s">
        <v>98</v>
      </c>
      <c r="C145" s="20">
        <v>1627</v>
      </c>
      <c r="D145" s="20">
        <v>20406</v>
      </c>
      <c r="E145" s="20">
        <v>2150</v>
      </c>
      <c r="F145" s="20">
        <v>884</v>
      </c>
      <c r="G145" s="20">
        <v>8804</v>
      </c>
      <c r="H145" s="20">
        <v>2137</v>
      </c>
      <c r="I145" s="21">
        <v>36008</v>
      </c>
    </row>
    <row r="146" spans="2:9" x14ac:dyDescent="0.25">
      <c r="B146" s="19" t="s">
        <v>177</v>
      </c>
      <c r="C146" s="20">
        <v>34100</v>
      </c>
      <c r="D146" s="20">
        <v>13457</v>
      </c>
      <c r="E146" s="20">
        <v>1170</v>
      </c>
      <c r="F146" s="20">
        <v>97</v>
      </c>
      <c r="G146" s="20">
        <v>112</v>
      </c>
      <c r="H146" s="20">
        <v>94</v>
      </c>
      <c r="I146" s="21">
        <v>49030</v>
      </c>
    </row>
    <row r="147" spans="2:9" x14ac:dyDescent="0.25">
      <c r="B147" s="19" t="s">
        <v>194</v>
      </c>
      <c r="C147" s="20">
        <v>73647</v>
      </c>
      <c r="D147" s="20">
        <v>17162</v>
      </c>
      <c r="E147" s="20">
        <v>853</v>
      </c>
      <c r="F147" s="20">
        <v>810</v>
      </c>
      <c r="G147" s="20">
        <v>2086</v>
      </c>
      <c r="H147" s="20">
        <v>7156</v>
      </c>
      <c r="I147" s="21">
        <v>101714</v>
      </c>
    </row>
    <row r="148" spans="2:9" x14ac:dyDescent="0.25">
      <c r="B148" s="19" t="s">
        <v>100</v>
      </c>
      <c r="C148" s="20">
        <v>588477</v>
      </c>
      <c r="D148" s="20">
        <v>23245</v>
      </c>
      <c r="E148" s="20">
        <v>4823</v>
      </c>
      <c r="F148" s="20">
        <v>515</v>
      </c>
      <c r="G148" s="20">
        <v>140</v>
      </c>
      <c r="H148" s="20">
        <v>224</v>
      </c>
      <c r="I148" s="21">
        <v>617424</v>
      </c>
    </row>
    <row r="149" spans="2:9" x14ac:dyDescent="0.25">
      <c r="B149" s="19" t="s">
        <v>137</v>
      </c>
      <c r="C149" s="20">
        <v>197</v>
      </c>
      <c r="D149" s="20">
        <v>1704</v>
      </c>
      <c r="E149" s="20">
        <v>118</v>
      </c>
      <c r="F149" s="20">
        <v>17</v>
      </c>
      <c r="G149" s="20"/>
      <c r="H149" s="20"/>
      <c r="I149" s="21">
        <v>2036</v>
      </c>
    </row>
    <row r="150" spans="2:9" x14ac:dyDescent="0.25">
      <c r="B150" s="19" t="s">
        <v>101</v>
      </c>
      <c r="C150" s="20">
        <v>68343</v>
      </c>
      <c r="D150" s="20">
        <v>27244</v>
      </c>
      <c r="E150" s="20">
        <v>16672</v>
      </c>
      <c r="F150" s="20">
        <v>39597</v>
      </c>
      <c r="G150" s="20">
        <v>11515</v>
      </c>
      <c r="H150" s="20">
        <v>1724</v>
      </c>
      <c r="I150" s="21">
        <v>165095</v>
      </c>
    </row>
    <row r="151" spans="2:9" x14ac:dyDescent="0.25">
      <c r="B151" s="19" t="s">
        <v>102</v>
      </c>
      <c r="C151" s="20">
        <v>354289</v>
      </c>
      <c r="D151" s="20">
        <v>14110</v>
      </c>
      <c r="E151" s="20">
        <v>5600</v>
      </c>
      <c r="F151" s="20">
        <v>1513</v>
      </c>
      <c r="G151" s="20">
        <v>368</v>
      </c>
      <c r="H151" s="20">
        <v>769</v>
      </c>
      <c r="I151" s="21">
        <v>376649</v>
      </c>
    </row>
    <row r="152" spans="2:9" x14ac:dyDescent="0.25">
      <c r="B152" s="19" t="s">
        <v>48</v>
      </c>
      <c r="C152" s="20">
        <v>3444</v>
      </c>
      <c r="D152" s="20">
        <v>184</v>
      </c>
      <c r="E152" s="20"/>
      <c r="F152" s="20">
        <v>230</v>
      </c>
      <c r="G152" s="20">
        <v>1</v>
      </c>
      <c r="H152" s="20"/>
      <c r="I152" s="21">
        <v>3859</v>
      </c>
    </row>
    <row r="153" spans="2:9" x14ac:dyDescent="0.25">
      <c r="B153" s="19" t="s">
        <v>103</v>
      </c>
      <c r="C153" s="20">
        <v>118215</v>
      </c>
      <c r="D153" s="20">
        <v>86659</v>
      </c>
      <c r="E153" s="20">
        <v>71502</v>
      </c>
      <c r="F153" s="20">
        <v>14774</v>
      </c>
      <c r="G153" s="20">
        <v>300</v>
      </c>
      <c r="H153" s="20">
        <v>627</v>
      </c>
      <c r="I153" s="21">
        <v>292077</v>
      </c>
    </row>
    <row r="154" spans="2:9" x14ac:dyDescent="0.25">
      <c r="B154" s="19" t="s">
        <v>104</v>
      </c>
      <c r="C154" s="20">
        <v>26017</v>
      </c>
      <c r="D154" s="20">
        <v>26036</v>
      </c>
      <c r="E154" s="20">
        <v>229784</v>
      </c>
      <c r="F154" s="20">
        <v>189814</v>
      </c>
      <c r="G154" s="20">
        <v>2414</v>
      </c>
      <c r="H154" s="20">
        <v>2769</v>
      </c>
      <c r="I154" s="21">
        <v>476834</v>
      </c>
    </row>
    <row r="155" spans="2:9" x14ac:dyDescent="0.25">
      <c r="B155" s="19" t="s">
        <v>105</v>
      </c>
      <c r="C155" s="20">
        <v>134465</v>
      </c>
      <c r="D155" s="20">
        <v>554555</v>
      </c>
      <c r="E155" s="20">
        <v>570874</v>
      </c>
      <c r="F155" s="20">
        <v>17504</v>
      </c>
      <c r="G155" s="20">
        <v>676</v>
      </c>
      <c r="H155" s="20">
        <v>1530</v>
      </c>
      <c r="I155" s="21">
        <v>1279604</v>
      </c>
    </row>
    <row r="156" spans="2:9" x14ac:dyDescent="0.25">
      <c r="B156" s="19" t="s">
        <v>106</v>
      </c>
      <c r="C156" s="20">
        <v>239812</v>
      </c>
      <c r="D156" s="20">
        <v>65508</v>
      </c>
      <c r="E156" s="20">
        <v>30177</v>
      </c>
      <c r="F156" s="20">
        <v>15586</v>
      </c>
      <c r="G156" s="20">
        <v>565</v>
      </c>
      <c r="H156" s="20">
        <v>1866</v>
      </c>
      <c r="I156" s="21">
        <v>353514</v>
      </c>
    </row>
    <row r="157" spans="2:9" x14ac:dyDescent="0.25">
      <c r="B157" s="19" t="s">
        <v>107</v>
      </c>
      <c r="C157" s="20">
        <v>196010</v>
      </c>
      <c r="D157" s="20">
        <v>684699</v>
      </c>
      <c r="E157" s="20">
        <v>202923</v>
      </c>
      <c r="F157" s="20">
        <v>33575</v>
      </c>
      <c r="G157" s="20">
        <v>3722</v>
      </c>
      <c r="H157" s="20">
        <v>1964</v>
      </c>
      <c r="I157" s="21">
        <v>1122893</v>
      </c>
    </row>
    <row r="158" spans="2:9" x14ac:dyDescent="0.25">
      <c r="B158" s="19" t="s">
        <v>49</v>
      </c>
      <c r="C158" s="20">
        <v>31944</v>
      </c>
      <c r="D158" s="20">
        <v>35058</v>
      </c>
      <c r="E158" s="20">
        <v>217</v>
      </c>
      <c r="F158" s="20">
        <v>318</v>
      </c>
      <c r="G158" s="20">
        <v>456</v>
      </c>
      <c r="H158" s="20">
        <v>9792</v>
      </c>
      <c r="I158" s="21">
        <v>77785</v>
      </c>
    </row>
    <row r="159" spans="2:9" x14ac:dyDescent="0.25">
      <c r="B159" s="19" t="s">
        <v>50</v>
      </c>
      <c r="C159" s="20">
        <v>31533</v>
      </c>
      <c r="D159" s="20">
        <v>11629</v>
      </c>
      <c r="E159" s="20">
        <v>101692</v>
      </c>
      <c r="F159" s="20">
        <v>113418</v>
      </c>
      <c r="G159" s="20">
        <v>3660</v>
      </c>
      <c r="H159" s="20">
        <v>90786</v>
      </c>
      <c r="I159" s="21">
        <v>352718</v>
      </c>
    </row>
    <row r="160" spans="2:9" x14ac:dyDescent="0.25">
      <c r="B160" s="19" t="s">
        <v>108</v>
      </c>
      <c r="C160" s="20">
        <v>11861</v>
      </c>
      <c r="D160" s="20">
        <v>3731</v>
      </c>
      <c r="E160" s="20">
        <v>86349</v>
      </c>
      <c r="F160" s="20">
        <v>11613</v>
      </c>
      <c r="G160" s="20">
        <v>122</v>
      </c>
      <c r="H160" s="20">
        <v>780</v>
      </c>
      <c r="I160" s="21">
        <v>114456</v>
      </c>
    </row>
    <row r="161" spans="2:9" x14ac:dyDescent="0.25">
      <c r="B161" s="19" t="s">
        <v>109</v>
      </c>
      <c r="C161" s="20">
        <v>20740</v>
      </c>
      <c r="D161" s="20">
        <v>260785</v>
      </c>
      <c r="E161" s="20">
        <v>24277</v>
      </c>
      <c r="F161" s="20">
        <v>896</v>
      </c>
      <c r="G161" s="20">
        <v>65</v>
      </c>
      <c r="H161" s="20">
        <v>324</v>
      </c>
      <c r="I161" s="21">
        <v>307087</v>
      </c>
    </row>
    <row r="162" spans="2:9" x14ac:dyDescent="0.25">
      <c r="B162" s="19" t="s">
        <v>156</v>
      </c>
      <c r="C162" s="20">
        <v>7345</v>
      </c>
      <c r="D162" s="20">
        <v>612</v>
      </c>
      <c r="E162" s="20">
        <v>400</v>
      </c>
      <c r="F162" s="20">
        <v>1</v>
      </c>
      <c r="G162" s="20">
        <v>61</v>
      </c>
      <c r="H162" s="20">
        <v>2</v>
      </c>
      <c r="I162" s="21">
        <v>8421</v>
      </c>
    </row>
    <row r="163" spans="2:9" x14ac:dyDescent="0.25">
      <c r="B163" s="19" t="s">
        <v>178</v>
      </c>
      <c r="C163" s="20">
        <v>112829</v>
      </c>
      <c r="D163" s="20">
        <v>39887</v>
      </c>
      <c r="E163" s="20">
        <v>35377</v>
      </c>
      <c r="F163" s="20">
        <v>2877</v>
      </c>
      <c r="G163" s="20">
        <v>218</v>
      </c>
      <c r="H163" s="20">
        <v>816</v>
      </c>
      <c r="I163" s="21">
        <v>192004</v>
      </c>
    </row>
    <row r="164" spans="2:9" x14ac:dyDescent="0.25">
      <c r="B164" s="19" t="s">
        <v>74</v>
      </c>
      <c r="C164" s="20">
        <v>25565</v>
      </c>
      <c r="D164" s="20">
        <v>22076</v>
      </c>
      <c r="E164" s="20">
        <v>768</v>
      </c>
      <c r="F164" s="20">
        <v>165</v>
      </c>
      <c r="G164" s="20">
        <v>5</v>
      </c>
      <c r="H164" s="20">
        <v>7</v>
      </c>
      <c r="I164" s="21">
        <v>48586</v>
      </c>
    </row>
    <row r="165" spans="2:9" x14ac:dyDescent="0.25">
      <c r="B165" s="19" t="s">
        <v>112</v>
      </c>
      <c r="C165" s="20">
        <v>23763</v>
      </c>
      <c r="D165" s="20">
        <v>55165</v>
      </c>
      <c r="E165" s="20">
        <v>2736</v>
      </c>
      <c r="F165" s="20">
        <v>891</v>
      </c>
      <c r="G165" s="20">
        <v>236</v>
      </c>
      <c r="H165" s="20">
        <v>91360</v>
      </c>
      <c r="I165" s="21">
        <v>174151</v>
      </c>
    </row>
    <row r="166" spans="2:9" x14ac:dyDescent="0.25">
      <c r="B166" s="19" t="s">
        <v>180</v>
      </c>
      <c r="C166" s="20">
        <v>965</v>
      </c>
      <c r="D166" s="20">
        <v>390</v>
      </c>
      <c r="E166" s="20">
        <v>15</v>
      </c>
      <c r="F166" s="20">
        <v>272</v>
      </c>
      <c r="G166" s="20"/>
      <c r="H166" s="20">
        <v>10</v>
      </c>
      <c r="I166" s="21">
        <v>1652</v>
      </c>
    </row>
    <row r="167" spans="2:9" x14ac:dyDescent="0.25">
      <c r="B167" s="19" t="s">
        <v>140</v>
      </c>
      <c r="C167" s="20">
        <v>3203</v>
      </c>
      <c r="D167" s="20">
        <v>18298</v>
      </c>
      <c r="E167" s="20">
        <v>889</v>
      </c>
      <c r="F167" s="20">
        <v>45</v>
      </c>
      <c r="G167" s="20"/>
      <c r="H167" s="20">
        <v>14</v>
      </c>
      <c r="I167" s="21">
        <v>22449</v>
      </c>
    </row>
    <row r="168" spans="2:9" x14ac:dyDescent="0.25">
      <c r="B168" s="19" t="s">
        <v>179</v>
      </c>
      <c r="C168" s="20">
        <v>146959</v>
      </c>
      <c r="D168" s="20">
        <v>35149</v>
      </c>
      <c r="E168" s="20">
        <v>3737</v>
      </c>
      <c r="F168" s="20">
        <v>244</v>
      </c>
      <c r="G168" s="20">
        <v>31</v>
      </c>
      <c r="H168" s="20">
        <v>119</v>
      </c>
      <c r="I168" s="21">
        <v>186239</v>
      </c>
    </row>
    <row r="169" spans="2:9" x14ac:dyDescent="0.25">
      <c r="B169" s="19" t="s">
        <v>84</v>
      </c>
      <c r="C169" s="20">
        <v>344263</v>
      </c>
      <c r="D169" s="20">
        <v>143993</v>
      </c>
      <c r="E169" s="20">
        <v>178246</v>
      </c>
      <c r="F169" s="20">
        <v>7081</v>
      </c>
      <c r="G169" s="20">
        <v>147</v>
      </c>
      <c r="H169" s="20">
        <v>805</v>
      </c>
      <c r="I169" s="21">
        <v>674535</v>
      </c>
    </row>
    <row r="170" spans="2:9" x14ac:dyDescent="0.25">
      <c r="B170" s="19" t="s">
        <v>195</v>
      </c>
      <c r="C170" s="20">
        <v>88928</v>
      </c>
      <c r="D170" s="20">
        <v>32956</v>
      </c>
      <c r="E170" s="20">
        <v>6207</v>
      </c>
      <c r="F170" s="20">
        <v>1810</v>
      </c>
      <c r="G170" s="20">
        <v>327</v>
      </c>
      <c r="H170" s="20">
        <v>5806</v>
      </c>
      <c r="I170" s="21">
        <v>136034</v>
      </c>
    </row>
    <row r="171" spans="2:9" x14ac:dyDescent="0.25">
      <c r="B171" s="19" t="s">
        <v>115</v>
      </c>
      <c r="C171" s="20">
        <v>172919</v>
      </c>
      <c r="D171" s="20">
        <v>501404</v>
      </c>
      <c r="E171" s="20">
        <v>15914</v>
      </c>
      <c r="F171" s="20">
        <v>1503</v>
      </c>
      <c r="G171" s="20">
        <v>189</v>
      </c>
      <c r="H171" s="20">
        <v>1005</v>
      </c>
      <c r="I171" s="21">
        <v>692934</v>
      </c>
    </row>
    <row r="172" spans="2:9" x14ac:dyDescent="0.25">
      <c r="B172" s="19" t="s">
        <v>116</v>
      </c>
      <c r="C172" s="20">
        <v>123379</v>
      </c>
      <c r="D172" s="20">
        <v>31077</v>
      </c>
      <c r="E172" s="20">
        <v>31013</v>
      </c>
      <c r="F172" s="20">
        <v>588</v>
      </c>
      <c r="G172" s="20">
        <v>108</v>
      </c>
      <c r="H172" s="20">
        <v>151</v>
      </c>
      <c r="I172" s="21">
        <v>186316</v>
      </c>
    </row>
    <row r="173" spans="2:9" x14ac:dyDescent="0.25">
      <c r="B173" s="19" t="s">
        <v>117</v>
      </c>
      <c r="C173" s="20">
        <v>3272</v>
      </c>
      <c r="D173" s="20">
        <v>2050</v>
      </c>
      <c r="E173" s="20">
        <v>6356</v>
      </c>
      <c r="F173" s="20">
        <v>586</v>
      </c>
      <c r="G173" s="20">
        <v>21</v>
      </c>
      <c r="H173" s="20">
        <v>97</v>
      </c>
      <c r="I173" s="21">
        <v>12382</v>
      </c>
    </row>
    <row r="174" spans="2:9" x14ac:dyDescent="0.25">
      <c r="B174" s="19" t="s">
        <v>196</v>
      </c>
      <c r="C174" s="20">
        <v>84711</v>
      </c>
      <c r="D174" s="20">
        <v>910</v>
      </c>
      <c r="E174" s="20">
        <v>1011</v>
      </c>
      <c r="F174" s="20">
        <v>669</v>
      </c>
      <c r="G174" s="20">
        <v>17</v>
      </c>
      <c r="H174" s="20">
        <v>37</v>
      </c>
      <c r="I174" s="21">
        <v>87355</v>
      </c>
    </row>
    <row r="175" spans="2:9" x14ac:dyDescent="0.25">
      <c r="B175" s="19" t="s">
        <v>119</v>
      </c>
      <c r="C175" s="20">
        <v>576602</v>
      </c>
      <c r="D175" s="20">
        <v>13245</v>
      </c>
      <c r="E175" s="20">
        <v>7718</v>
      </c>
      <c r="F175" s="20">
        <v>1519</v>
      </c>
      <c r="G175" s="20">
        <v>82</v>
      </c>
      <c r="H175" s="20">
        <v>410</v>
      </c>
      <c r="I175" s="21">
        <v>599576</v>
      </c>
    </row>
    <row r="176" spans="2:9" x14ac:dyDescent="0.25">
      <c r="B176" s="19" t="s">
        <v>120</v>
      </c>
      <c r="C176" s="20">
        <v>240369</v>
      </c>
      <c r="D176" s="20">
        <v>46737</v>
      </c>
      <c r="E176" s="20">
        <v>4073</v>
      </c>
      <c r="F176" s="20">
        <v>213</v>
      </c>
      <c r="G176" s="20">
        <v>235</v>
      </c>
      <c r="H176" s="20">
        <v>497</v>
      </c>
      <c r="I176" s="21">
        <v>292124</v>
      </c>
    </row>
    <row r="177" spans="2:9" x14ac:dyDescent="0.25">
      <c r="B177" s="19" t="s">
        <v>121</v>
      </c>
      <c r="C177" s="20">
        <v>51069</v>
      </c>
      <c r="D177" s="20">
        <v>5091</v>
      </c>
      <c r="E177" s="20">
        <v>1630</v>
      </c>
      <c r="F177" s="20">
        <v>187</v>
      </c>
      <c r="G177" s="20">
        <v>3</v>
      </c>
      <c r="H177" s="20">
        <v>96</v>
      </c>
      <c r="I177" s="21">
        <v>58076</v>
      </c>
    </row>
    <row r="178" spans="2:9" x14ac:dyDescent="0.25">
      <c r="B178" s="19" t="s">
        <v>141</v>
      </c>
      <c r="C178" s="20">
        <v>29475</v>
      </c>
      <c r="D178" s="20">
        <v>1250</v>
      </c>
      <c r="E178" s="20">
        <v>334</v>
      </c>
      <c r="F178" s="20">
        <v>64</v>
      </c>
      <c r="G178" s="20">
        <v>260</v>
      </c>
      <c r="H178" s="20">
        <v>37</v>
      </c>
      <c r="I178" s="21">
        <v>31420</v>
      </c>
    </row>
    <row r="179" spans="2:9" x14ac:dyDescent="0.25">
      <c r="B179" s="19" t="s">
        <v>142</v>
      </c>
      <c r="C179" s="20">
        <v>6969</v>
      </c>
      <c r="D179" s="20">
        <v>6532</v>
      </c>
      <c r="E179" s="20">
        <v>142</v>
      </c>
      <c r="F179" s="20">
        <v>3</v>
      </c>
      <c r="G179" s="20">
        <v>78</v>
      </c>
      <c r="H179" s="20">
        <v>27</v>
      </c>
      <c r="I179" s="21">
        <v>13751</v>
      </c>
    </row>
    <row r="180" spans="2:9" x14ac:dyDescent="0.25">
      <c r="B180" s="19" t="s">
        <v>171</v>
      </c>
      <c r="C180" s="20">
        <v>4042</v>
      </c>
      <c r="D180" s="20">
        <v>232</v>
      </c>
      <c r="E180" s="20"/>
      <c r="F180" s="20"/>
      <c r="G180" s="20">
        <v>12</v>
      </c>
      <c r="H180" s="20"/>
      <c r="I180" s="21">
        <v>4286</v>
      </c>
    </row>
    <row r="181" spans="2:9" x14ac:dyDescent="0.25">
      <c r="B181" s="19" t="s">
        <v>197</v>
      </c>
      <c r="C181" s="20">
        <v>56110</v>
      </c>
      <c r="D181" s="20">
        <v>14945</v>
      </c>
      <c r="E181" s="20">
        <v>5111</v>
      </c>
      <c r="F181" s="20">
        <v>2242</v>
      </c>
      <c r="G181" s="20">
        <v>416</v>
      </c>
      <c r="H181" s="20">
        <v>8995</v>
      </c>
      <c r="I181" s="21">
        <v>87819</v>
      </c>
    </row>
    <row r="182" spans="2:9" x14ac:dyDescent="0.25">
      <c r="B182" s="19" t="s">
        <v>198</v>
      </c>
      <c r="C182" s="20">
        <v>47815</v>
      </c>
      <c r="D182" s="20">
        <v>3827</v>
      </c>
      <c r="E182" s="20">
        <v>3878</v>
      </c>
      <c r="F182" s="20">
        <v>2382</v>
      </c>
      <c r="G182" s="20">
        <v>131</v>
      </c>
      <c r="H182" s="20">
        <v>4268</v>
      </c>
      <c r="I182" s="21">
        <v>62301</v>
      </c>
    </row>
    <row r="183" spans="2:9" x14ac:dyDescent="0.25">
      <c r="B183" s="19" t="s">
        <v>144</v>
      </c>
      <c r="C183" s="20">
        <v>41473</v>
      </c>
      <c r="D183" s="20">
        <v>3781</v>
      </c>
      <c r="E183" s="20">
        <v>528</v>
      </c>
      <c r="F183" s="20">
        <v>114</v>
      </c>
      <c r="G183" s="20">
        <v>15</v>
      </c>
      <c r="H183" s="20">
        <v>296</v>
      </c>
      <c r="I183" s="21">
        <v>46207</v>
      </c>
    </row>
    <row r="184" spans="2:9" x14ac:dyDescent="0.25">
      <c r="B184" s="19" t="s">
        <v>124</v>
      </c>
      <c r="C184" s="20">
        <v>4855</v>
      </c>
      <c r="D184" s="20">
        <v>18136</v>
      </c>
      <c r="E184" s="20">
        <v>1081</v>
      </c>
      <c r="F184" s="20">
        <v>53</v>
      </c>
      <c r="G184" s="20">
        <v>10</v>
      </c>
      <c r="H184" s="20">
        <v>92</v>
      </c>
      <c r="I184" s="21">
        <v>24227</v>
      </c>
    </row>
    <row r="185" spans="2:9" x14ac:dyDescent="0.25">
      <c r="B185" s="19" t="s">
        <v>145</v>
      </c>
      <c r="C185" s="20">
        <v>7</v>
      </c>
      <c r="D185" s="20">
        <v>119</v>
      </c>
      <c r="E185" s="20">
        <v>1</v>
      </c>
      <c r="F185" s="20">
        <v>97</v>
      </c>
      <c r="G185" s="20"/>
      <c r="H185" s="20"/>
      <c r="I185" s="21">
        <v>224</v>
      </c>
    </row>
    <row r="186" spans="2:9" x14ac:dyDescent="0.25">
      <c r="B186" s="19" t="s">
        <v>146</v>
      </c>
      <c r="C186" s="20">
        <v>23</v>
      </c>
      <c r="D186" s="20">
        <v>3</v>
      </c>
      <c r="E186" s="20">
        <v>1</v>
      </c>
      <c r="F186" s="20">
        <v>33</v>
      </c>
      <c r="G186" s="20"/>
      <c r="H186" s="20"/>
      <c r="I186" s="21">
        <v>60</v>
      </c>
    </row>
    <row r="187" spans="2:9" x14ac:dyDescent="0.25">
      <c r="B187" s="19" t="s">
        <v>147</v>
      </c>
      <c r="C187" s="20">
        <v>51737</v>
      </c>
      <c r="D187" s="20">
        <v>939</v>
      </c>
      <c r="E187" s="20">
        <v>168</v>
      </c>
      <c r="F187" s="20">
        <v>143</v>
      </c>
      <c r="G187" s="20">
        <v>33</v>
      </c>
      <c r="H187" s="20">
        <v>26</v>
      </c>
      <c r="I187" s="21">
        <v>53046</v>
      </c>
    </row>
    <row r="188" spans="2:9" x14ac:dyDescent="0.25">
      <c r="B188" s="19" t="s">
        <v>200</v>
      </c>
      <c r="C188" s="20">
        <v>2216</v>
      </c>
      <c r="D188" s="20">
        <v>42</v>
      </c>
      <c r="E188" s="20">
        <v>29</v>
      </c>
      <c r="F188" s="20">
        <v>9</v>
      </c>
      <c r="G188" s="20">
        <v>1</v>
      </c>
      <c r="H188" s="20"/>
      <c r="I188" s="21">
        <v>2297</v>
      </c>
    </row>
    <row r="189" spans="2:9" x14ac:dyDescent="0.25">
      <c r="B189" s="19" t="s">
        <v>126</v>
      </c>
      <c r="C189" s="20">
        <v>100</v>
      </c>
      <c r="D189" s="20">
        <v>6</v>
      </c>
      <c r="E189" s="20"/>
      <c r="F189" s="20"/>
      <c r="G189" s="20"/>
      <c r="H189" s="20"/>
      <c r="I189" s="21">
        <v>106</v>
      </c>
    </row>
    <row r="190" spans="2:9" x14ac:dyDescent="0.25">
      <c r="B190" s="19" t="s">
        <v>201</v>
      </c>
      <c r="C190" s="20">
        <v>3811</v>
      </c>
      <c r="D190" s="20">
        <v>67</v>
      </c>
      <c r="E190" s="20">
        <v>17</v>
      </c>
      <c r="F190" s="20">
        <v>6</v>
      </c>
      <c r="G190" s="20"/>
      <c r="H190" s="20">
        <v>4</v>
      </c>
      <c r="I190" s="21">
        <v>3905</v>
      </c>
    </row>
    <row r="191" spans="2:9" x14ac:dyDescent="0.25">
      <c r="B191" s="19" t="s">
        <v>128</v>
      </c>
      <c r="C191" s="20">
        <v>2123</v>
      </c>
      <c r="D191" s="20">
        <v>1383</v>
      </c>
      <c r="E191" s="20">
        <v>1527</v>
      </c>
      <c r="F191" s="20">
        <v>3042</v>
      </c>
      <c r="G191" s="20">
        <v>36</v>
      </c>
      <c r="H191" s="20">
        <v>23</v>
      </c>
      <c r="I191" s="21">
        <v>8134</v>
      </c>
    </row>
    <row r="192" spans="2:9" x14ac:dyDescent="0.25">
      <c r="B192" s="19" t="s">
        <v>169</v>
      </c>
      <c r="C192" s="20">
        <v>178798</v>
      </c>
      <c r="D192" s="20">
        <v>6456</v>
      </c>
      <c r="E192" s="20">
        <v>3406</v>
      </c>
      <c r="F192" s="20">
        <v>824</v>
      </c>
      <c r="G192" s="20">
        <v>30</v>
      </c>
      <c r="H192" s="20">
        <v>486</v>
      </c>
      <c r="I192" s="21">
        <v>190000</v>
      </c>
    </row>
    <row r="193" spans="2:9" x14ac:dyDescent="0.25">
      <c r="B193" s="19" t="s">
        <v>129</v>
      </c>
      <c r="C193" s="20">
        <v>15933</v>
      </c>
      <c r="D193" s="20">
        <v>4688</v>
      </c>
      <c r="E193" s="20">
        <v>138</v>
      </c>
      <c r="F193" s="20">
        <v>12</v>
      </c>
      <c r="G193" s="20"/>
      <c r="H193" s="20">
        <v>40</v>
      </c>
      <c r="I193" s="21">
        <v>20811</v>
      </c>
    </row>
    <row r="194" spans="2:9" x14ac:dyDescent="0.25">
      <c r="B194" s="19" t="s">
        <v>148</v>
      </c>
      <c r="C194" s="20">
        <v>153</v>
      </c>
      <c r="D194" s="20">
        <v>128</v>
      </c>
      <c r="E194" s="20">
        <v>250</v>
      </c>
      <c r="F194" s="20">
        <v>43</v>
      </c>
      <c r="G194" s="20"/>
      <c r="H194" s="20">
        <v>1</v>
      </c>
      <c r="I194" s="21">
        <v>575</v>
      </c>
    </row>
    <row r="195" spans="2:9" x14ac:dyDescent="0.25">
      <c r="B195" s="19" t="s">
        <v>130</v>
      </c>
      <c r="C195" s="20">
        <v>20425</v>
      </c>
      <c r="D195" s="20">
        <v>898</v>
      </c>
      <c r="E195" s="20">
        <v>131</v>
      </c>
      <c r="F195" s="20">
        <v>45</v>
      </c>
      <c r="G195" s="20">
        <v>12</v>
      </c>
      <c r="H195" s="20">
        <v>42</v>
      </c>
      <c r="I195" s="21">
        <v>21553</v>
      </c>
    </row>
    <row r="196" spans="2:9" x14ac:dyDescent="0.25">
      <c r="B196" s="19" t="s">
        <v>77</v>
      </c>
      <c r="C196" s="20">
        <v>5491</v>
      </c>
      <c r="D196" s="20">
        <v>2286</v>
      </c>
      <c r="E196" s="20">
        <v>2024</v>
      </c>
      <c r="F196" s="20">
        <v>6534</v>
      </c>
      <c r="G196" s="20">
        <v>103</v>
      </c>
      <c r="H196" s="20">
        <v>387</v>
      </c>
      <c r="I196" s="21">
        <v>16825</v>
      </c>
    </row>
    <row r="197" spans="2:9" x14ac:dyDescent="0.25">
      <c r="B197" s="19" t="s">
        <v>131</v>
      </c>
      <c r="C197" s="20">
        <v>69541</v>
      </c>
      <c r="D197" s="20">
        <v>12079</v>
      </c>
      <c r="E197" s="20">
        <v>1514</v>
      </c>
      <c r="F197" s="20">
        <v>8</v>
      </c>
      <c r="G197" s="20">
        <v>108</v>
      </c>
      <c r="H197" s="20">
        <v>73</v>
      </c>
      <c r="I197" s="21">
        <v>83323</v>
      </c>
    </row>
    <row r="198" spans="2:9" x14ac:dyDescent="0.25">
      <c r="B198" s="19" t="s">
        <v>132</v>
      </c>
      <c r="C198" s="20">
        <v>884</v>
      </c>
      <c r="D198" s="20">
        <v>337</v>
      </c>
      <c r="E198" s="20">
        <v>61536</v>
      </c>
      <c r="F198" s="20">
        <v>10261</v>
      </c>
      <c r="G198" s="20">
        <v>257</v>
      </c>
      <c r="H198" s="20">
        <v>76319</v>
      </c>
      <c r="I198" s="21">
        <v>149594</v>
      </c>
    </row>
    <row r="199" spans="2:9" x14ac:dyDescent="0.25">
      <c r="B199" s="19" t="s">
        <v>133</v>
      </c>
      <c r="C199" s="20">
        <v>43146</v>
      </c>
      <c r="D199" s="20">
        <v>5797</v>
      </c>
      <c r="E199" s="20">
        <v>19673</v>
      </c>
      <c r="F199" s="20">
        <v>298</v>
      </c>
      <c r="G199" s="20">
        <v>29</v>
      </c>
      <c r="H199" s="20">
        <v>195</v>
      </c>
      <c r="I199" s="21">
        <v>69138</v>
      </c>
    </row>
    <row r="200" spans="2:9" x14ac:dyDescent="0.25">
      <c r="B200" s="19" t="s">
        <v>199</v>
      </c>
      <c r="C200" s="20">
        <v>9935</v>
      </c>
      <c r="D200" s="20">
        <v>1907</v>
      </c>
      <c r="E200" s="20">
        <v>10344</v>
      </c>
      <c r="F200" s="20">
        <v>346</v>
      </c>
      <c r="G200" s="20">
        <v>32</v>
      </c>
      <c r="H200" s="20">
        <v>105</v>
      </c>
      <c r="I200" s="21">
        <v>22669</v>
      </c>
    </row>
    <row r="201" spans="2:9" x14ac:dyDescent="0.25">
      <c r="B201" s="19" t="s">
        <v>202</v>
      </c>
      <c r="C201" s="20">
        <v>94</v>
      </c>
      <c r="D201" s="20">
        <v>150</v>
      </c>
      <c r="E201" s="20">
        <v>124</v>
      </c>
      <c r="F201" s="20"/>
      <c r="G201" s="20">
        <v>4</v>
      </c>
      <c r="H201" s="20">
        <v>2</v>
      </c>
      <c r="I201" s="21">
        <v>374</v>
      </c>
    </row>
    <row r="202" spans="2:9" x14ac:dyDescent="0.25">
      <c r="B202" s="19" t="s">
        <v>170</v>
      </c>
      <c r="C202" s="20">
        <v>906</v>
      </c>
      <c r="D202" s="20">
        <v>768</v>
      </c>
      <c r="E202" s="20">
        <v>765</v>
      </c>
      <c r="F202" s="20">
        <v>100</v>
      </c>
      <c r="G202" s="20"/>
      <c r="H202" s="20">
        <v>31</v>
      </c>
      <c r="I202" s="21">
        <v>2570</v>
      </c>
    </row>
    <row r="203" spans="2:9" x14ac:dyDescent="0.25">
      <c r="B203" s="19"/>
      <c r="C203" s="20"/>
      <c r="D203" s="20"/>
      <c r="E203" s="20"/>
      <c r="F203" s="20"/>
      <c r="G203" s="20"/>
      <c r="H203" s="20"/>
      <c r="I203" s="21"/>
    </row>
    <row r="204" spans="2:9" x14ac:dyDescent="0.25">
      <c r="B204" s="19"/>
      <c r="C204" s="20"/>
      <c r="D204" s="20"/>
      <c r="E204" s="20"/>
      <c r="F204" s="20"/>
      <c r="G204" s="20"/>
      <c r="H204" s="20"/>
      <c r="I204" s="21"/>
    </row>
    <row r="205" spans="2:9" x14ac:dyDescent="0.25">
      <c r="B205" s="19"/>
      <c r="C205" s="20"/>
      <c r="D205" s="20"/>
      <c r="E205" s="20"/>
      <c r="F205" s="20"/>
      <c r="G205" s="20"/>
      <c r="H205" s="20"/>
      <c r="I205" s="21"/>
    </row>
    <row r="206" spans="2:9" x14ac:dyDescent="0.25">
      <c r="B206" s="19"/>
      <c r="C206" s="20"/>
      <c r="D206" s="20"/>
      <c r="E206" s="20"/>
      <c r="F206" s="20"/>
      <c r="G206" s="20"/>
      <c r="H206" s="20"/>
      <c r="I206" s="21"/>
    </row>
    <row r="207" spans="2:9" x14ac:dyDescent="0.25">
      <c r="B207" s="19"/>
      <c r="C207" s="20"/>
      <c r="D207" s="20"/>
      <c r="E207" s="20"/>
      <c r="F207" s="20"/>
      <c r="G207" s="20"/>
      <c r="H207" s="20"/>
      <c r="I207" s="21"/>
    </row>
    <row r="208" spans="2:9" x14ac:dyDescent="0.25">
      <c r="B208" s="19"/>
      <c r="C208" s="20"/>
      <c r="D208" s="20"/>
      <c r="E208" s="20"/>
      <c r="F208" s="20"/>
      <c r="G208" s="20"/>
      <c r="H208" s="20"/>
      <c r="I208" s="21"/>
    </row>
    <row r="209" spans="2:10" x14ac:dyDescent="0.25">
      <c r="B209" s="19"/>
      <c r="C209" s="20"/>
      <c r="D209" s="20"/>
      <c r="E209" s="20"/>
      <c r="F209" s="20"/>
      <c r="G209" s="20"/>
      <c r="H209" s="20"/>
      <c r="I209" s="21"/>
    </row>
    <row r="210" spans="2:10" x14ac:dyDescent="0.25">
      <c r="B210" s="19"/>
      <c r="C210" s="20"/>
      <c r="D210" s="20"/>
      <c r="E210" s="20"/>
      <c r="F210" s="20"/>
      <c r="G210" s="20"/>
      <c r="H210" s="20"/>
      <c r="I210" s="21"/>
    </row>
    <row r="211" spans="2:10" x14ac:dyDescent="0.25">
      <c r="B211" s="19"/>
      <c r="C211" s="20"/>
      <c r="D211" s="20"/>
      <c r="E211" s="20"/>
      <c r="F211" s="20"/>
      <c r="G211" s="20"/>
      <c r="H211" s="20"/>
      <c r="I211" s="21"/>
    </row>
    <row r="212" spans="2:10" x14ac:dyDescent="0.25">
      <c r="B212" s="19"/>
      <c r="C212" s="20"/>
      <c r="D212" s="20"/>
      <c r="E212" s="20"/>
      <c r="F212" s="20"/>
      <c r="G212" s="20"/>
      <c r="H212" s="20"/>
      <c r="I212" s="21"/>
    </row>
    <row r="213" spans="2:10" x14ac:dyDescent="0.25">
      <c r="B213" s="19"/>
      <c r="C213" s="20"/>
      <c r="D213" s="20"/>
      <c r="E213" s="20"/>
      <c r="F213" s="20"/>
      <c r="G213" s="20"/>
      <c r="H213" s="20"/>
      <c r="I213" s="21"/>
    </row>
    <row r="214" spans="2:10" x14ac:dyDescent="0.25">
      <c r="B214" s="19"/>
      <c r="C214" s="20"/>
      <c r="D214" s="20"/>
      <c r="E214" s="20"/>
      <c r="F214" s="20"/>
      <c r="G214" s="20"/>
      <c r="H214" s="20"/>
      <c r="I214" s="21"/>
    </row>
    <row r="215" spans="2:10" x14ac:dyDescent="0.25">
      <c r="B215" s="19"/>
      <c r="C215" s="20"/>
      <c r="D215" s="20"/>
      <c r="E215" s="20"/>
      <c r="F215" s="20"/>
      <c r="G215" s="20"/>
      <c r="H215" s="20"/>
      <c r="I215" s="21"/>
    </row>
    <row r="216" spans="2:10" x14ac:dyDescent="0.25">
      <c r="B216" s="19"/>
      <c r="C216" s="20"/>
      <c r="D216" s="20"/>
      <c r="E216" s="20"/>
      <c r="F216" s="20"/>
      <c r="G216" s="20"/>
      <c r="H216" s="20"/>
      <c r="I216" s="21"/>
    </row>
    <row r="217" spans="2:10" x14ac:dyDescent="0.25">
      <c r="B217" s="19"/>
      <c r="C217" s="20"/>
      <c r="D217" s="20"/>
      <c r="E217" s="20"/>
      <c r="F217" s="20"/>
      <c r="G217" s="20"/>
      <c r="H217" s="20"/>
      <c r="I217" s="21"/>
    </row>
    <row r="218" spans="2:10" x14ac:dyDescent="0.25">
      <c r="B218" s="19"/>
      <c r="C218" s="20"/>
      <c r="D218" s="20"/>
      <c r="E218" s="20"/>
      <c r="F218" s="20"/>
      <c r="G218" s="20"/>
      <c r="H218" s="20"/>
      <c r="I218" s="21"/>
    </row>
    <row r="219" spans="2:10" x14ac:dyDescent="0.25">
      <c r="B219" s="19"/>
      <c r="C219" s="20"/>
      <c r="D219" s="20"/>
      <c r="E219" s="20"/>
      <c r="F219" s="20"/>
      <c r="G219" s="20"/>
      <c r="H219" s="20"/>
      <c r="I219" s="21"/>
    </row>
    <row r="220" spans="2:10" x14ac:dyDescent="0.25">
      <c r="B220" s="19" t="s">
        <v>8</v>
      </c>
      <c r="C220" s="21">
        <f>SUM(C123:C219)</f>
        <v>271367674</v>
      </c>
      <c r="D220" s="21">
        <f>SUM(D123:D219)</f>
        <v>19373521</v>
      </c>
      <c r="E220" s="21">
        <f>SUM(E123:E219)</f>
        <v>9436243</v>
      </c>
      <c r="F220" s="21">
        <f>SUM(F123:F219)</f>
        <v>1612782</v>
      </c>
      <c r="G220" s="21">
        <f>SUM(G123:G219)</f>
        <v>189696</v>
      </c>
      <c r="H220" s="21">
        <f>SUM(H123:H219)</f>
        <v>986139</v>
      </c>
      <c r="I220" s="21">
        <f>SUM(I123:I219)</f>
        <v>302966055</v>
      </c>
    </row>
    <row r="221" spans="2:10" ht="15.75" thickBot="1" x14ac:dyDescent="0.3">
      <c r="B221" s="29"/>
      <c r="C221" s="29"/>
      <c r="D221" s="29"/>
      <c r="E221" s="29"/>
      <c r="F221" s="29"/>
      <c r="G221" s="29"/>
      <c r="H221" s="29"/>
      <c r="I221" s="29"/>
      <c r="J221" s="29"/>
    </row>
    <row r="222" spans="2:10" ht="16.5" thickBot="1" x14ac:dyDescent="0.3">
      <c r="B222" s="48" t="s">
        <v>55</v>
      </c>
      <c r="C222" s="49"/>
      <c r="D222" s="49"/>
      <c r="E222" s="49"/>
      <c r="F222" s="49"/>
      <c r="G222" s="49"/>
      <c r="H222" s="50"/>
      <c r="I222" s="61" t="str">
        <f>$I$30</f>
        <v>ACUMULAT SETEMBRE 2023</v>
      </c>
    </row>
    <row r="223" spans="2:10" x14ac:dyDescent="0.25">
      <c r="B223" s="17" t="s">
        <v>31</v>
      </c>
      <c r="C223" s="18" t="s">
        <v>32</v>
      </c>
      <c r="D223" s="18" t="s">
        <v>33</v>
      </c>
      <c r="E223" s="18" t="s">
        <v>34</v>
      </c>
      <c r="F223" s="18" t="s">
        <v>35</v>
      </c>
      <c r="G223" s="18" t="s">
        <v>36</v>
      </c>
      <c r="H223" s="18" t="s">
        <v>37</v>
      </c>
      <c r="I223" s="18" t="s">
        <v>8</v>
      </c>
    </row>
    <row r="224" spans="2:10" x14ac:dyDescent="0.25">
      <c r="B224" s="60" t="s">
        <v>38</v>
      </c>
      <c r="C224" s="20">
        <v>525841</v>
      </c>
      <c r="D224" s="20">
        <v>8551</v>
      </c>
      <c r="E224" s="20">
        <v>4147</v>
      </c>
      <c r="F224" s="20">
        <v>2140</v>
      </c>
      <c r="G224" s="20">
        <v>1249</v>
      </c>
      <c r="H224" s="20">
        <v>800</v>
      </c>
      <c r="I224" s="21">
        <v>542728</v>
      </c>
    </row>
    <row r="225" spans="2:9" x14ac:dyDescent="0.25">
      <c r="B225" s="19" t="s">
        <v>39</v>
      </c>
      <c r="C225" s="20">
        <v>96114</v>
      </c>
      <c r="D225" s="20">
        <v>1591</v>
      </c>
      <c r="E225" s="20">
        <v>809</v>
      </c>
      <c r="F225" s="20">
        <v>454</v>
      </c>
      <c r="G225" s="20">
        <v>281</v>
      </c>
      <c r="H225" s="20">
        <v>130</v>
      </c>
      <c r="I225" s="21">
        <v>99379</v>
      </c>
    </row>
    <row r="226" spans="2:9" x14ac:dyDescent="0.25">
      <c r="B226" s="19" t="s">
        <v>40</v>
      </c>
      <c r="C226" s="20">
        <v>32914</v>
      </c>
      <c r="D226" s="20">
        <v>1778</v>
      </c>
      <c r="E226" s="20">
        <v>998</v>
      </c>
      <c r="F226" s="20">
        <v>468</v>
      </c>
      <c r="G226" s="20">
        <v>69</v>
      </c>
      <c r="H226" s="20">
        <v>327</v>
      </c>
      <c r="I226" s="21">
        <v>36554</v>
      </c>
    </row>
    <row r="227" spans="2:9" x14ac:dyDescent="0.25">
      <c r="B227" s="19" t="s">
        <v>41</v>
      </c>
      <c r="C227" s="20">
        <v>41023</v>
      </c>
      <c r="D227" s="20">
        <v>5908</v>
      </c>
      <c r="E227" s="20">
        <v>4156</v>
      </c>
      <c r="F227" s="20">
        <v>2052</v>
      </c>
      <c r="G227" s="20">
        <v>1313</v>
      </c>
      <c r="H227" s="20">
        <v>441</v>
      </c>
      <c r="I227" s="21">
        <v>54893</v>
      </c>
    </row>
    <row r="228" spans="2:9" x14ac:dyDescent="0.25">
      <c r="B228" s="19" t="s">
        <v>42</v>
      </c>
      <c r="C228" s="20">
        <v>7124</v>
      </c>
      <c r="D228" s="20">
        <v>83</v>
      </c>
      <c r="E228" s="20">
        <v>60</v>
      </c>
      <c r="F228" s="20">
        <v>27</v>
      </c>
      <c r="G228" s="20">
        <v>7</v>
      </c>
      <c r="H228" s="20">
        <v>24</v>
      </c>
      <c r="I228" s="21">
        <v>7325</v>
      </c>
    </row>
    <row r="229" spans="2:9" x14ac:dyDescent="0.25">
      <c r="B229" s="19" t="s">
        <v>43</v>
      </c>
      <c r="C229" s="20">
        <v>4838</v>
      </c>
      <c r="D229" s="20">
        <v>181</v>
      </c>
      <c r="E229" s="20">
        <v>41</v>
      </c>
      <c r="F229" s="20">
        <v>13</v>
      </c>
      <c r="G229" s="20">
        <v>24</v>
      </c>
      <c r="H229" s="20">
        <v>2</v>
      </c>
      <c r="I229" s="21">
        <v>5099</v>
      </c>
    </row>
    <row r="230" spans="2:9" x14ac:dyDescent="0.25">
      <c r="B230" s="19" t="s">
        <v>90</v>
      </c>
      <c r="C230" s="20">
        <v>6</v>
      </c>
      <c r="D230" s="20"/>
      <c r="E230" s="20"/>
      <c r="F230" s="20"/>
      <c r="G230" s="20"/>
      <c r="H230" s="20"/>
      <c r="I230" s="21">
        <v>6</v>
      </c>
    </row>
    <row r="231" spans="2:9" x14ac:dyDescent="0.25">
      <c r="B231" s="19" t="s">
        <v>91</v>
      </c>
      <c r="C231" s="20">
        <v>5510</v>
      </c>
      <c r="D231" s="20">
        <v>109</v>
      </c>
      <c r="E231" s="20">
        <v>22</v>
      </c>
      <c r="F231" s="20">
        <v>7</v>
      </c>
      <c r="G231" s="20">
        <v>9</v>
      </c>
      <c r="H231" s="20">
        <v>9</v>
      </c>
      <c r="I231" s="21">
        <v>5666</v>
      </c>
    </row>
    <row r="232" spans="2:9" x14ac:dyDescent="0.25">
      <c r="B232" s="19" t="s">
        <v>185</v>
      </c>
      <c r="C232" s="20">
        <v>6229</v>
      </c>
      <c r="D232" s="20">
        <v>106</v>
      </c>
      <c r="E232" s="20">
        <v>53</v>
      </c>
      <c r="F232" s="20">
        <v>23</v>
      </c>
      <c r="G232" s="20">
        <v>8</v>
      </c>
      <c r="H232" s="20">
        <v>12</v>
      </c>
      <c r="I232" s="21">
        <v>6431</v>
      </c>
    </row>
    <row r="233" spans="2:9" x14ac:dyDescent="0.25">
      <c r="B233" s="19" t="s">
        <v>93</v>
      </c>
      <c r="C233" s="20">
        <v>1370</v>
      </c>
      <c r="D233" s="20">
        <v>15</v>
      </c>
      <c r="E233" s="20">
        <v>14</v>
      </c>
      <c r="F233" s="20">
        <v>24</v>
      </c>
      <c r="G233" s="20"/>
      <c r="H233" s="20">
        <v>4</v>
      </c>
      <c r="I233" s="21">
        <v>1427</v>
      </c>
    </row>
    <row r="234" spans="2:9" x14ac:dyDescent="0.25">
      <c r="B234" s="19" t="s">
        <v>192</v>
      </c>
      <c r="C234" s="20">
        <v>872</v>
      </c>
      <c r="D234" s="20">
        <v>24</v>
      </c>
      <c r="E234" s="20">
        <v>8</v>
      </c>
      <c r="F234" s="20">
        <v>7</v>
      </c>
      <c r="G234" s="20"/>
      <c r="H234" s="20"/>
      <c r="I234" s="21">
        <v>911</v>
      </c>
    </row>
    <row r="235" spans="2:9" x14ac:dyDescent="0.25">
      <c r="B235" s="19" t="s">
        <v>193</v>
      </c>
      <c r="C235" s="20">
        <v>1067</v>
      </c>
      <c r="D235" s="20">
        <v>10</v>
      </c>
      <c r="E235" s="20">
        <v>2</v>
      </c>
      <c r="F235" s="20">
        <v>5</v>
      </c>
      <c r="G235" s="20">
        <v>9</v>
      </c>
      <c r="H235" s="20"/>
      <c r="I235" s="21">
        <v>1093</v>
      </c>
    </row>
    <row r="236" spans="2:9" x14ac:dyDescent="0.25">
      <c r="B236" s="19" t="s">
        <v>44</v>
      </c>
      <c r="C236" s="20">
        <v>320</v>
      </c>
      <c r="D236" s="20">
        <v>14</v>
      </c>
      <c r="E236" s="20">
        <v>5</v>
      </c>
      <c r="F236" s="20">
        <v>9</v>
      </c>
      <c r="G236" s="20"/>
      <c r="H236" s="20">
        <v>2</v>
      </c>
      <c r="I236" s="21">
        <v>350</v>
      </c>
    </row>
    <row r="237" spans="2:9" x14ac:dyDescent="0.25">
      <c r="B237" s="19" t="s">
        <v>45</v>
      </c>
      <c r="C237" s="20">
        <v>321</v>
      </c>
      <c r="D237" s="20">
        <v>49</v>
      </c>
      <c r="E237" s="20">
        <v>21</v>
      </c>
      <c r="F237" s="20">
        <v>1</v>
      </c>
      <c r="G237" s="20"/>
      <c r="H237" s="20"/>
      <c r="I237" s="21">
        <v>392</v>
      </c>
    </row>
    <row r="238" spans="2:9" x14ac:dyDescent="0.25">
      <c r="B238" s="19" t="s">
        <v>46</v>
      </c>
      <c r="C238" s="20">
        <v>32</v>
      </c>
      <c r="D238" s="20">
        <v>106</v>
      </c>
      <c r="E238" s="20">
        <v>62</v>
      </c>
      <c r="F238" s="20">
        <v>21</v>
      </c>
      <c r="G238" s="20">
        <v>2</v>
      </c>
      <c r="H238" s="20">
        <v>5</v>
      </c>
      <c r="I238" s="21">
        <v>228</v>
      </c>
    </row>
    <row r="239" spans="2:9" x14ac:dyDescent="0.25">
      <c r="B239" s="19" t="s">
        <v>47</v>
      </c>
      <c r="C239" s="20">
        <v>23</v>
      </c>
      <c r="D239" s="20">
        <v>9</v>
      </c>
      <c r="E239" s="20">
        <v>64</v>
      </c>
      <c r="F239" s="20"/>
      <c r="G239" s="20"/>
      <c r="H239" s="20"/>
      <c r="I239" s="21">
        <v>96</v>
      </c>
    </row>
    <row r="240" spans="2:9" x14ac:dyDescent="0.25">
      <c r="B240" s="19" t="s">
        <v>96</v>
      </c>
      <c r="C240" s="20">
        <v>51</v>
      </c>
      <c r="D240" s="20">
        <v>93</v>
      </c>
      <c r="E240" s="20">
        <v>1</v>
      </c>
      <c r="F240" s="20">
        <v>7</v>
      </c>
      <c r="G240" s="20"/>
      <c r="H240" s="20">
        <v>1</v>
      </c>
      <c r="I240" s="21">
        <v>153</v>
      </c>
    </row>
    <row r="241" spans="2:9" x14ac:dyDescent="0.25">
      <c r="B241" s="19" t="s">
        <v>83</v>
      </c>
      <c r="C241" s="20">
        <v>1</v>
      </c>
      <c r="D241" s="20">
        <v>13</v>
      </c>
      <c r="E241" s="20"/>
      <c r="F241" s="20"/>
      <c r="G241" s="20"/>
      <c r="H241" s="20"/>
      <c r="I241" s="21">
        <v>14</v>
      </c>
    </row>
    <row r="242" spans="2:9" x14ac:dyDescent="0.25">
      <c r="B242" s="19" t="s">
        <v>97</v>
      </c>
      <c r="C242" s="20">
        <v>4</v>
      </c>
      <c r="D242" s="20"/>
      <c r="E242" s="20"/>
      <c r="F242" s="20"/>
      <c r="G242" s="20">
        <v>2</v>
      </c>
      <c r="H242" s="20">
        <v>6</v>
      </c>
      <c r="I242" s="21">
        <v>12</v>
      </c>
    </row>
    <row r="243" spans="2:9" x14ac:dyDescent="0.25">
      <c r="B243" s="19" t="s">
        <v>98</v>
      </c>
      <c r="C243" s="20">
        <v>2</v>
      </c>
      <c r="D243" s="20">
        <v>1</v>
      </c>
      <c r="E243" s="20"/>
      <c r="F243" s="20"/>
      <c r="G243" s="20">
        <v>3</v>
      </c>
      <c r="H243" s="20"/>
      <c r="I243" s="21">
        <v>6</v>
      </c>
    </row>
    <row r="244" spans="2:9" x14ac:dyDescent="0.25">
      <c r="B244" s="19" t="s">
        <v>177</v>
      </c>
      <c r="C244" s="20">
        <v>8</v>
      </c>
      <c r="D244" s="20">
        <v>1</v>
      </c>
      <c r="E244" s="20"/>
      <c r="F244" s="20"/>
      <c r="G244" s="20"/>
      <c r="H244" s="20"/>
      <c r="I244" s="21">
        <v>9</v>
      </c>
    </row>
    <row r="245" spans="2:9" x14ac:dyDescent="0.25">
      <c r="B245" s="19" t="s">
        <v>194</v>
      </c>
      <c r="C245" s="20">
        <v>1</v>
      </c>
      <c r="D245" s="20">
        <v>4</v>
      </c>
      <c r="E245" s="20"/>
      <c r="F245" s="20">
        <v>1</v>
      </c>
      <c r="G245" s="20">
        <v>3</v>
      </c>
      <c r="H245" s="20">
        <v>2</v>
      </c>
      <c r="I245" s="21">
        <v>11</v>
      </c>
    </row>
    <row r="246" spans="2:9" x14ac:dyDescent="0.25">
      <c r="B246" s="19" t="s">
        <v>100</v>
      </c>
      <c r="C246" s="20">
        <v>91</v>
      </c>
      <c r="D246" s="20">
        <v>1</v>
      </c>
      <c r="E246" s="20">
        <v>1</v>
      </c>
      <c r="F246" s="20"/>
      <c r="G246" s="20"/>
      <c r="H246" s="20"/>
      <c r="I246" s="21">
        <v>93</v>
      </c>
    </row>
    <row r="247" spans="2:9" x14ac:dyDescent="0.25">
      <c r="B247" s="19" t="s">
        <v>101</v>
      </c>
      <c r="C247" s="20">
        <v>12</v>
      </c>
      <c r="D247" s="20"/>
      <c r="E247" s="20">
        <v>5</v>
      </c>
      <c r="F247" s="20">
        <v>48</v>
      </c>
      <c r="G247" s="20">
        <v>16</v>
      </c>
      <c r="H247" s="20">
        <v>4</v>
      </c>
      <c r="I247" s="21">
        <v>85</v>
      </c>
    </row>
    <row r="248" spans="2:9" x14ac:dyDescent="0.25">
      <c r="B248" s="19" t="s">
        <v>102</v>
      </c>
      <c r="C248" s="20">
        <v>72</v>
      </c>
      <c r="D248" s="20">
        <v>10</v>
      </c>
      <c r="E248" s="20">
        <v>3</v>
      </c>
      <c r="F248" s="20">
        <v>2</v>
      </c>
      <c r="G248" s="20"/>
      <c r="H248" s="20">
        <v>4</v>
      </c>
      <c r="I248" s="21">
        <v>91</v>
      </c>
    </row>
    <row r="249" spans="2:9" x14ac:dyDescent="0.25">
      <c r="B249" s="19" t="s">
        <v>103</v>
      </c>
      <c r="C249" s="20">
        <v>7</v>
      </c>
      <c r="D249" s="20">
        <v>4</v>
      </c>
      <c r="E249" s="20">
        <v>7</v>
      </c>
      <c r="F249" s="20">
        <v>12</v>
      </c>
      <c r="G249" s="20"/>
      <c r="H249" s="20"/>
      <c r="I249" s="21">
        <v>30</v>
      </c>
    </row>
    <row r="250" spans="2:9" x14ac:dyDescent="0.25">
      <c r="B250" s="19" t="s">
        <v>104</v>
      </c>
      <c r="C250" s="20">
        <v>38</v>
      </c>
      <c r="D250" s="20">
        <v>1</v>
      </c>
      <c r="E250" s="20">
        <v>52</v>
      </c>
      <c r="F250" s="20">
        <v>40</v>
      </c>
      <c r="G250" s="20"/>
      <c r="H250" s="20"/>
      <c r="I250" s="21">
        <v>131</v>
      </c>
    </row>
    <row r="251" spans="2:9" x14ac:dyDescent="0.25">
      <c r="B251" s="19" t="s">
        <v>105</v>
      </c>
      <c r="C251" s="20">
        <v>27</v>
      </c>
      <c r="D251" s="20">
        <v>116</v>
      </c>
      <c r="E251" s="20">
        <v>108</v>
      </c>
      <c r="F251" s="20">
        <v>4</v>
      </c>
      <c r="G251" s="20">
        <v>1</v>
      </c>
      <c r="H251" s="20"/>
      <c r="I251" s="21">
        <v>256</v>
      </c>
    </row>
    <row r="252" spans="2:9" x14ac:dyDescent="0.25">
      <c r="B252" s="19" t="s">
        <v>106</v>
      </c>
      <c r="C252" s="20">
        <v>22</v>
      </c>
      <c r="D252" s="20"/>
      <c r="E252" s="20">
        <v>5</v>
      </c>
      <c r="F252" s="20">
        <v>1</v>
      </c>
      <c r="G252" s="20"/>
      <c r="H252" s="20"/>
      <c r="I252" s="21">
        <v>28</v>
      </c>
    </row>
    <row r="253" spans="2:9" x14ac:dyDescent="0.25">
      <c r="B253" s="19" t="s">
        <v>107</v>
      </c>
      <c r="C253" s="20">
        <v>52</v>
      </c>
      <c r="D253" s="20">
        <v>91</v>
      </c>
      <c r="E253" s="20">
        <v>23</v>
      </c>
      <c r="F253" s="20"/>
      <c r="G253" s="20">
        <v>2</v>
      </c>
      <c r="H253" s="20"/>
      <c r="I253" s="21">
        <v>168</v>
      </c>
    </row>
    <row r="254" spans="2:9" x14ac:dyDescent="0.25">
      <c r="B254" s="19" t="s">
        <v>49</v>
      </c>
      <c r="C254" s="20">
        <v>2</v>
      </c>
      <c r="D254" s="20"/>
      <c r="E254" s="20"/>
      <c r="F254" s="20"/>
      <c r="G254" s="20"/>
      <c r="H254" s="20">
        <v>3</v>
      </c>
      <c r="I254" s="21">
        <v>5</v>
      </c>
    </row>
    <row r="255" spans="2:9" x14ac:dyDescent="0.25">
      <c r="B255" s="19" t="s">
        <v>50</v>
      </c>
      <c r="C255" s="20">
        <v>1</v>
      </c>
      <c r="D255" s="20"/>
      <c r="E255" s="20">
        <v>15</v>
      </c>
      <c r="F255" s="20">
        <v>15</v>
      </c>
      <c r="G255" s="20">
        <v>2</v>
      </c>
      <c r="H255" s="20">
        <v>139</v>
      </c>
      <c r="I255" s="21">
        <v>172</v>
      </c>
    </row>
    <row r="256" spans="2:9" x14ac:dyDescent="0.25">
      <c r="B256" s="19" t="s">
        <v>108</v>
      </c>
      <c r="C256" s="20">
        <v>4</v>
      </c>
      <c r="D256" s="20"/>
      <c r="E256" s="20">
        <v>7</v>
      </c>
      <c r="F256" s="20">
        <v>3</v>
      </c>
      <c r="G256" s="20">
        <v>2</v>
      </c>
      <c r="H256" s="20">
        <v>3</v>
      </c>
      <c r="I256" s="21">
        <v>19</v>
      </c>
    </row>
    <row r="257" spans="2:9" x14ac:dyDescent="0.25">
      <c r="B257" s="19" t="s">
        <v>109</v>
      </c>
      <c r="C257" s="20">
        <v>18</v>
      </c>
      <c r="D257" s="20">
        <v>24</v>
      </c>
      <c r="E257" s="20">
        <v>7</v>
      </c>
      <c r="F257" s="20"/>
      <c r="G257" s="20"/>
      <c r="H257" s="20"/>
      <c r="I257" s="21">
        <v>49</v>
      </c>
    </row>
    <row r="258" spans="2:9" x14ac:dyDescent="0.25">
      <c r="B258" s="19" t="s">
        <v>178</v>
      </c>
      <c r="C258" s="20">
        <v>5</v>
      </c>
      <c r="D258" s="20"/>
      <c r="E258" s="20">
        <v>11</v>
      </c>
      <c r="F258" s="20">
        <v>3</v>
      </c>
      <c r="G258" s="20"/>
      <c r="H258" s="20"/>
      <c r="I258" s="21">
        <v>19</v>
      </c>
    </row>
    <row r="259" spans="2:9" x14ac:dyDescent="0.25">
      <c r="B259" s="19" t="s">
        <v>74</v>
      </c>
      <c r="C259" s="20">
        <v>1</v>
      </c>
      <c r="D259" s="20">
        <v>13</v>
      </c>
      <c r="E259" s="20">
        <v>1</v>
      </c>
      <c r="F259" s="20"/>
      <c r="G259" s="20"/>
      <c r="H259" s="20"/>
      <c r="I259" s="21">
        <v>15</v>
      </c>
    </row>
    <row r="260" spans="2:9" x14ac:dyDescent="0.25">
      <c r="B260" s="19" t="s">
        <v>112</v>
      </c>
      <c r="C260" s="20">
        <v>2</v>
      </c>
      <c r="D260" s="20"/>
      <c r="E260" s="20"/>
      <c r="F260" s="20"/>
      <c r="G260" s="20"/>
      <c r="H260" s="20">
        <v>34</v>
      </c>
      <c r="I260" s="21">
        <v>36</v>
      </c>
    </row>
    <row r="261" spans="2:9" x14ac:dyDescent="0.25">
      <c r="B261" s="19" t="s">
        <v>140</v>
      </c>
      <c r="C261" s="20">
        <v>10</v>
      </c>
      <c r="D261" s="20">
        <v>9</v>
      </c>
      <c r="E261" s="20">
        <v>3</v>
      </c>
      <c r="F261" s="20"/>
      <c r="G261" s="20"/>
      <c r="H261" s="20"/>
      <c r="I261" s="21">
        <v>22</v>
      </c>
    </row>
    <row r="262" spans="2:9" x14ac:dyDescent="0.25">
      <c r="B262" s="19" t="s">
        <v>179</v>
      </c>
      <c r="C262" s="20">
        <v>5</v>
      </c>
      <c r="D262" s="20">
        <v>1</v>
      </c>
      <c r="E262" s="20">
        <v>1</v>
      </c>
      <c r="F262" s="20">
        <v>1</v>
      </c>
      <c r="G262" s="20"/>
      <c r="H262" s="20"/>
      <c r="I262" s="21">
        <v>8</v>
      </c>
    </row>
    <row r="263" spans="2:9" x14ac:dyDescent="0.25">
      <c r="B263" s="19" t="s">
        <v>84</v>
      </c>
      <c r="C263" s="20">
        <v>29</v>
      </c>
      <c r="D263" s="20">
        <v>6</v>
      </c>
      <c r="E263" s="20">
        <v>15</v>
      </c>
      <c r="F263" s="20"/>
      <c r="G263" s="20">
        <v>4</v>
      </c>
      <c r="H263" s="20">
        <v>3</v>
      </c>
      <c r="I263" s="21">
        <v>57</v>
      </c>
    </row>
    <row r="264" spans="2:9" x14ac:dyDescent="0.25">
      <c r="B264" s="19" t="s">
        <v>195</v>
      </c>
      <c r="C264" s="20"/>
      <c r="D264" s="20">
        <v>1</v>
      </c>
      <c r="E264" s="20"/>
      <c r="F264" s="20"/>
      <c r="G264" s="20"/>
      <c r="H264" s="20">
        <v>3</v>
      </c>
      <c r="I264" s="21">
        <v>4</v>
      </c>
    </row>
    <row r="265" spans="2:9" x14ac:dyDescent="0.25">
      <c r="B265" s="19" t="s">
        <v>115</v>
      </c>
      <c r="C265" s="20">
        <v>27</v>
      </c>
      <c r="D265" s="20">
        <v>97</v>
      </c>
      <c r="E265" s="20">
        <v>9</v>
      </c>
      <c r="F265" s="20">
        <v>2</v>
      </c>
      <c r="G265" s="20"/>
      <c r="H265" s="20"/>
      <c r="I265" s="21">
        <v>135</v>
      </c>
    </row>
    <row r="266" spans="2:9" x14ac:dyDescent="0.25">
      <c r="B266" s="19" t="s">
        <v>116</v>
      </c>
      <c r="C266" s="20">
        <v>3</v>
      </c>
      <c r="D266" s="20"/>
      <c r="E266" s="20">
        <v>17</v>
      </c>
      <c r="F266" s="20">
        <v>2</v>
      </c>
      <c r="G266" s="20"/>
      <c r="H266" s="20"/>
      <c r="I266" s="21">
        <v>22</v>
      </c>
    </row>
    <row r="267" spans="2:9" x14ac:dyDescent="0.25">
      <c r="B267" s="19" t="s">
        <v>196</v>
      </c>
      <c r="C267" s="20">
        <v>18</v>
      </c>
      <c r="D267" s="20">
        <v>2</v>
      </c>
      <c r="E267" s="20"/>
      <c r="F267" s="20"/>
      <c r="G267" s="20"/>
      <c r="H267" s="20"/>
      <c r="I267" s="21">
        <v>20</v>
      </c>
    </row>
    <row r="268" spans="2:9" x14ac:dyDescent="0.25">
      <c r="B268" s="19" t="s">
        <v>119</v>
      </c>
      <c r="C268" s="20">
        <v>102</v>
      </c>
      <c r="D268" s="20">
        <v>2</v>
      </c>
      <c r="E268" s="20"/>
      <c r="F268" s="20">
        <v>1</v>
      </c>
      <c r="G268" s="20"/>
      <c r="H268" s="20">
        <v>1</v>
      </c>
      <c r="I268" s="21">
        <v>106</v>
      </c>
    </row>
    <row r="269" spans="2:9" x14ac:dyDescent="0.25">
      <c r="B269" s="19" t="s">
        <v>120</v>
      </c>
      <c r="C269" s="20">
        <v>10</v>
      </c>
      <c r="D269" s="20">
        <v>9</v>
      </c>
      <c r="E269" s="20"/>
      <c r="F269" s="20"/>
      <c r="G269" s="20"/>
      <c r="H269" s="20"/>
      <c r="I269" s="21">
        <v>19</v>
      </c>
    </row>
    <row r="270" spans="2:9" x14ac:dyDescent="0.25">
      <c r="B270" s="19" t="s">
        <v>121</v>
      </c>
      <c r="C270" s="20">
        <v>17</v>
      </c>
      <c r="D270" s="20">
        <v>1</v>
      </c>
      <c r="E270" s="20"/>
      <c r="F270" s="20"/>
      <c r="G270" s="20"/>
      <c r="H270" s="20"/>
      <c r="I270" s="21">
        <v>18</v>
      </c>
    </row>
    <row r="271" spans="2:9" x14ac:dyDescent="0.25">
      <c r="B271" s="19" t="s">
        <v>141</v>
      </c>
      <c r="C271" s="20">
        <v>12</v>
      </c>
      <c r="D271" s="20">
        <v>4</v>
      </c>
      <c r="E271" s="20"/>
      <c r="F271" s="20"/>
      <c r="G271" s="20"/>
      <c r="H271" s="20"/>
      <c r="I271" s="21">
        <v>16</v>
      </c>
    </row>
    <row r="272" spans="2:9" x14ac:dyDescent="0.25">
      <c r="B272" s="19" t="s">
        <v>142</v>
      </c>
      <c r="C272" s="20">
        <v>2</v>
      </c>
      <c r="D272" s="20"/>
      <c r="E272" s="20"/>
      <c r="F272" s="20"/>
      <c r="G272" s="20"/>
      <c r="H272" s="20"/>
      <c r="I272" s="21">
        <v>2</v>
      </c>
    </row>
    <row r="273" spans="2:9" x14ac:dyDescent="0.25">
      <c r="B273" s="19" t="s">
        <v>197</v>
      </c>
      <c r="C273" s="20"/>
      <c r="D273" s="20"/>
      <c r="E273" s="20"/>
      <c r="F273" s="20"/>
      <c r="G273" s="20"/>
      <c r="H273" s="20">
        <v>10</v>
      </c>
      <c r="I273" s="21">
        <v>10</v>
      </c>
    </row>
    <row r="274" spans="2:9" x14ac:dyDescent="0.25">
      <c r="B274" s="19" t="s">
        <v>198</v>
      </c>
      <c r="C274" s="20"/>
      <c r="D274" s="20"/>
      <c r="E274" s="20">
        <v>4</v>
      </c>
      <c r="F274" s="20">
        <v>1</v>
      </c>
      <c r="G274" s="20"/>
      <c r="H274" s="20">
        <v>11</v>
      </c>
      <c r="I274" s="21">
        <v>16</v>
      </c>
    </row>
    <row r="275" spans="2:9" x14ac:dyDescent="0.25">
      <c r="B275" s="19" t="s">
        <v>144</v>
      </c>
      <c r="C275" s="20">
        <v>6</v>
      </c>
      <c r="D275" s="20"/>
      <c r="E275" s="20"/>
      <c r="F275" s="20"/>
      <c r="G275" s="20"/>
      <c r="H275" s="20"/>
      <c r="I275" s="21">
        <v>6</v>
      </c>
    </row>
    <row r="276" spans="2:9" x14ac:dyDescent="0.25">
      <c r="B276" s="19" t="s">
        <v>124</v>
      </c>
      <c r="C276" s="20">
        <v>2</v>
      </c>
      <c r="D276" s="20"/>
      <c r="E276" s="20"/>
      <c r="F276" s="20"/>
      <c r="G276" s="20"/>
      <c r="H276" s="20"/>
      <c r="I276" s="21">
        <v>2</v>
      </c>
    </row>
    <row r="277" spans="2:9" x14ac:dyDescent="0.25">
      <c r="B277" s="19" t="s">
        <v>147</v>
      </c>
      <c r="C277" s="20">
        <v>6</v>
      </c>
      <c r="D277" s="20"/>
      <c r="E277" s="20"/>
      <c r="F277" s="20"/>
      <c r="G277" s="20"/>
      <c r="H277" s="20"/>
      <c r="I277" s="21">
        <v>6</v>
      </c>
    </row>
    <row r="278" spans="2:9" x14ac:dyDescent="0.25">
      <c r="B278" s="19" t="s">
        <v>169</v>
      </c>
      <c r="C278" s="20">
        <v>100</v>
      </c>
      <c r="D278" s="20">
        <v>2</v>
      </c>
      <c r="E278" s="20"/>
      <c r="F278" s="20"/>
      <c r="G278" s="20"/>
      <c r="H278" s="20"/>
      <c r="I278" s="21">
        <v>102</v>
      </c>
    </row>
    <row r="279" spans="2:9" x14ac:dyDescent="0.25">
      <c r="B279" s="19" t="s">
        <v>129</v>
      </c>
      <c r="C279" s="20">
        <v>3</v>
      </c>
      <c r="D279" s="20"/>
      <c r="E279" s="20"/>
      <c r="F279" s="20"/>
      <c r="G279" s="20"/>
      <c r="H279" s="20"/>
      <c r="I279" s="21">
        <v>3</v>
      </c>
    </row>
    <row r="280" spans="2:9" x14ac:dyDescent="0.25">
      <c r="B280" s="19" t="s">
        <v>130</v>
      </c>
      <c r="C280" s="20">
        <v>1</v>
      </c>
      <c r="D280" s="20"/>
      <c r="E280" s="20"/>
      <c r="F280" s="20"/>
      <c r="G280" s="20"/>
      <c r="H280" s="20"/>
      <c r="I280" s="21">
        <v>1</v>
      </c>
    </row>
    <row r="281" spans="2:9" x14ac:dyDescent="0.25">
      <c r="B281" s="19" t="s">
        <v>77</v>
      </c>
      <c r="C281" s="20">
        <v>3</v>
      </c>
      <c r="D281" s="20"/>
      <c r="E281" s="20"/>
      <c r="F281" s="20"/>
      <c r="G281" s="20"/>
      <c r="H281" s="20"/>
      <c r="I281" s="21">
        <v>3</v>
      </c>
    </row>
    <row r="282" spans="2:9" x14ac:dyDescent="0.25">
      <c r="B282" s="19" t="s">
        <v>131</v>
      </c>
      <c r="C282" s="20">
        <v>20</v>
      </c>
      <c r="D282" s="20">
        <v>2</v>
      </c>
      <c r="E282" s="20"/>
      <c r="F282" s="20"/>
      <c r="G282" s="20"/>
      <c r="H282" s="20"/>
      <c r="I282" s="21">
        <v>22</v>
      </c>
    </row>
    <row r="283" spans="2:9" x14ac:dyDescent="0.25">
      <c r="B283" s="19" t="s">
        <v>132</v>
      </c>
      <c r="C283" s="20"/>
      <c r="D283" s="20"/>
      <c r="E283" s="20">
        <v>7</v>
      </c>
      <c r="F283" s="20">
        <v>8</v>
      </c>
      <c r="G283" s="20"/>
      <c r="H283" s="20">
        <v>36</v>
      </c>
      <c r="I283" s="21">
        <v>51</v>
      </c>
    </row>
    <row r="284" spans="2:9" x14ac:dyDescent="0.25">
      <c r="B284" s="19" t="s">
        <v>133</v>
      </c>
      <c r="C284" s="20">
        <v>9</v>
      </c>
      <c r="D284" s="20"/>
      <c r="E284" s="20">
        <v>34</v>
      </c>
      <c r="F284" s="20"/>
      <c r="G284" s="20"/>
      <c r="H284" s="20">
        <v>1</v>
      </c>
      <c r="I284" s="21">
        <v>44</v>
      </c>
    </row>
    <row r="285" spans="2:9" x14ac:dyDescent="0.25">
      <c r="B285" s="19" t="s">
        <v>199</v>
      </c>
      <c r="C285" s="20">
        <v>3</v>
      </c>
      <c r="D285" s="20"/>
      <c r="E285" s="20">
        <v>2</v>
      </c>
      <c r="F285" s="20"/>
      <c r="G285" s="20"/>
      <c r="H285" s="20"/>
      <c r="I285" s="21">
        <v>5</v>
      </c>
    </row>
    <row r="286" spans="2:9" x14ac:dyDescent="0.25">
      <c r="B286" s="19"/>
      <c r="C286" s="20"/>
      <c r="D286" s="20"/>
      <c r="E286" s="20"/>
      <c r="F286" s="20"/>
      <c r="G286" s="20"/>
      <c r="H286" s="20"/>
      <c r="I286" s="21"/>
    </row>
    <row r="287" spans="2:9" x14ac:dyDescent="0.25">
      <c r="B287" s="19"/>
      <c r="C287" s="20"/>
      <c r="D287" s="20"/>
      <c r="E287" s="20"/>
      <c r="F287" s="20"/>
      <c r="G287" s="20"/>
      <c r="H287" s="20"/>
      <c r="I287" s="21"/>
    </row>
    <row r="288" spans="2:9" x14ac:dyDescent="0.25">
      <c r="B288" s="19"/>
      <c r="C288" s="20"/>
      <c r="D288" s="20"/>
      <c r="E288" s="20"/>
      <c r="F288" s="20"/>
      <c r="G288" s="20"/>
      <c r="H288" s="20"/>
      <c r="I288" s="21"/>
    </row>
    <row r="289" spans="2:9" x14ac:dyDescent="0.25">
      <c r="B289" s="19"/>
      <c r="C289" s="20"/>
      <c r="D289" s="20"/>
      <c r="E289" s="20"/>
      <c r="F289" s="20"/>
      <c r="G289" s="20"/>
      <c r="H289" s="20"/>
      <c r="I289" s="21"/>
    </row>
    <row r="290" spans="2:9" x14ac:dyDescent="0.25">
      <c r="B290" s="19"/>
      <c r="C290" s="20"/>
      <c r="D290" s="20"/>
      <c r="E290" s="20"/>
      <c r="F290" s="20"/>
      <c r="G290" s="20"/>
      <c r="H290" s="20"/>
      <c r="I290" s="21"/>
    </row>
    <row r="291" spans="2:9" x14ac:dyDescent="0.25">
      <c r="B291" s="19"/>
      <c r="C291" s="20"/>
      <c r="D291" s="20"/>
      <c r="E291" s="20"/>
      <c r="F291" s="20"/>
      <c r="G291" s="20"/>
      <c r="H291" s="20"/>
      <c r="I291" s="21"/>
    </row>
    <row r="292" spans="2:9" x14ac:dyDescent="0.25">
      <c r="B292" s="19"/>
      <c r="C292" s="20"/>
      <c r="D292" s="20"/>
      <c r="E292" s="20"/>
      <c r="F292" s="20"/>
      <c r="G292" s="20"/>
      <c r="H292" s="20"/>
      <c r="I292" s="21"/>
    </row>
    <row r="293" spans="2:9" x14ac:dyDescent="0.25">
      <c r="B293" s="19"/>
      <c r="C293" s="20"/>
      <c r="D293" s="20"/>
      <c r="E293" s="20"/>
      <c r="F293" s="20"/>
      <c r="G293" s="20"/>
      <c r="H293" s="20"/>
      <c r="I293" s="21"/>
    </row>
    <row r="294" spans="2:9" x14ac:dyDescent="0.25">
      <c r="B294" s="19"/>
      <c r="C294" s="20"/>
      <c r="D294" s="20"/>
      <c r="E294" s="20"/>
      <c r="F294" s="20"/>
      <c r="G294" s="20"/>
      <c r="H294" s="20"/>
      <c r="I294" s="21"/>
    </row>
    <row r="295" spans="2:9" x14ac:dyDescent="0.25">
      <c r="B295" s="19"/>
      <c r="C295" s="20"/>
      <c r="D295" s="20"/>
      <c r="E295" s="20"/>
      <c r="F295" s="20"/>
      <c r="G295" s="20"/>
      <c r="H295" s="20"/>
      <c r="I295" s="21"/>
    </row>
    <row r="296" spans="2:9" x14ac:dyDescent="0.25">
      <c r="B296" s="19"/>
      <c r="C296" s="20"/>
      <c r="D296" s="20"/>
      <c r="E296" s="20"/>
      <c r="F296" s="20"/>
      <c r="G296" s="20"/>
      <c r="H296" s="20"/>
      <c r="I296" s="21"/>
    </row>
    <row r="297" spans="2:9" x14ac:dyDescent="0.25">
      <c r="B297" s="19"/>
      <c r="C297" s="20"/>
      <c r="D297" s="20"/>
      <c r="E297" s="20"/>
      <c r="F297" s="20"/>
      <c r="G297" s="20"/>
      <c r="H297" s="20"/>
      <c r="I297" s="21"/>
    </row>
    <row r="298" spans="2:9" x14ac:dyDescent="0.25">
      <c r="B298" s="19"/>
      <c r="C298" s="20"/>
      <c r="D298" s="20"/>
      <c r="E298" s="20"/>
      <c r="F298" s="20"/>
      <c r="G298" s="20"/>
      <c r="H298" s="20"/>
      <c r="I298" s="21"/>
    </row>
    <row r="299" spans="2:9" x14ac:dyDescent="0.25">
      <c r="B299" s="19"/>
      <c r="C299" s="20"/>
      <c r="D299" s="20"/>
      <c r="E299" s="20"/>
      <c r="F299" s="20"/>
      <c r="G299" s="20"/>
      <c r="H299" s="20"/>
      <c r="I299" s="21"/>
    </row>
    <row r="300" spans="2:9" x14ac:dyDescent="0.25">
      <c r="B300" s="19"/>
      <c r="C300" s="20"/>
      <c r="D300" s="20"/>
      <c r="E300" s="20"/>
      <c r="F300" s="20"/>
      <c r="G300" s="20"/>
      <c r="H300" s="20"/>
      <c r="I300" s="21"/>
    </row>
    <row r="301" spans="2:9" x14ac:dyDescent="0.25">
      <c r="B301" s="19"/>
      <c r="C301" s="20"/>
      <c r="D301" s="20"/>
      <c r="E301" s="20"/>
      <c r="F301" s="20"/>
      <c r="G301" s="20"/>
      <c r="H301" s="20"/>
      <c r="I301" s="21"/>
    </row>
    <row r="302" spans="2:9" x14ac:dyDescent="0.25">
      <c r="B302" s="19"/>
      <c r="C302" s="19"/>
      <c r="D302" s="19"/>
      <c r="E302" s="19"/>
      <c r="F302" s="19"/>
      <c r="G302" s="19"/>
      <c r="H302" s="19"/>
      <c r="I302" s="19"/>
    </row>
    <row r="303" spans="2:9" x14ac:dyDescent="0.25">
      <c r="B303" s="19" t="s">
        <v>8</v>
      </c>
      <c r="C303" s="21">
        <f t="shared" ref="C303:H303" si="4">SUM(C224:C302)</f>
        <v>724413</v>
      </c>
      <c r="D303" s="21">
        <f t="shared" si="4"/>
        <v>19042</v>
      </c>
      <c r="E303" s="21">
        <f t="shared" si="4"/>
        <v>10800</v>
      </c>
      <c r="F303" s="21">
        <f t="shared" si="4"/>
        <v>5402</v>
      </c>
      <c r="G303" s="21">
        <f t="shared" si="4"/>
        <v>3006</v>
      </c>
      <c r="H303" s="21">
        <f t="shared" si="4"/>
        <v>2017</v>
      </c>
      <c r="I303" s="21">
        <f>SUM(I224:I302)</f>
        <v>764680</v>
      </c>
    </row>
    <row r="304" spans="2:9" ht="15.75" thickBot="1" x14ac:dyDescent="0.3">
      <c r="B304" s="63"/>
      <c r="C304" s="64"/>
      <c r="D304" s="64"/>
      <c r="E304" s="64"/>
      <c r="F304" s="64"/>
      <c r="G304" s="64"/>
      <c r="H304" s="64"/>
    </row>
    <row r="305" spans="2:9" ht="16.5" thickBot="1" x14ac:dyDescent="0.3">
      <c r="B305" s="48" t="s">
        <v>172</v>
      </c>
      <c r="C305" s="49"/>
      <c r="D305" s="49"/>
      <c r="E305" s="49"/>
      <c r="F305" s="49"/>
      <c r="G305" s="49"/>
      <c r="H305" s="50"/>
      <c r="I305" s="61" t="str">
        <f>$I$30</f>
        <v>ACUMULAT SETEMBRE 2023</v>
      </c>
    </row>
    <row r="306" spans="2:9" x14ac:dyDescent="0.25">
      <c r="B306" s="17" t="s">
        <v>31</v>
      </c>
      <c r="C306" s="18" t="s">
        <v>32</v>
      </c>
      <c r="D306" s="18" t="s">
        <v>33</v>
      </c>
      <c r="E306" s="18" t="s">
        <v>34</v>
      </c>
      <c r="F306" s="18" t="s">
        <v>35</v>
      </c>
      <c r="G306" s="18" t="s">
        <v>36</v>
      </c>
      <c r="H306" s="18" t="s">
        <v>37</v>
      </c>
      <c r="I306" s="18" t="s">
        <v>8</v>
      </c>
    </row>
    <row r="307" spans="2:9" x14ac:dyDescent="0.25">
      <c r="B307" s="60"/>
      <c r="C307" s="20"/>
      <c r="D307" s="20"/>
      <c r="E307" s="20"/>
      <c r="F307" s="20"/>
      <c r="G307" s="20"/>
      <c r="H307" s="20"/>
      <c r="I307" s="21"/>
    </row>
    <row r="308" spans="2:9" x14ac:dyDescent="0.25">
      <c r="B308" s="19"/>
      <c r="C308" s="20"/>
      <c r="D308" s="20"/>
      <c r="E308" s="20"/>
      <c r="F308" s="20"/>
      <c r="G308" s="20"/>
      <c r="H308" s="20"/>
      <c r="I308" s="21"/>
    </row>
    <row r="309" spans="2:9" x14ac:dyDescent="0.25">
      <c r="B309" s="19"/>
      <c r="C309" s="20"/>
      <c r="D309" s="20"/>
      <c r="E309" s="20"/>
      <c r="F309" s="20"/>
      <c r="G309" s="20"/>
      <c r="H309" s="20"/>
      <c r="I309" s="21"/>
    </row>
    <row r="310" spans="2:9" x14ac:dyDescent="0.25">
      <c r="B310" s="19"/>
      <c r="C310" s="20"/>
      <c r="D310" s="20"/>
      <c r="E310" s="20"/>
      <c r="F310" s="20"/>
      <c r="G310" s="20"/>
      <c r="H310" s="20"/>
      <c r="I310" s="21"/>
    </row>
    <row r="311" spans="2:9" x14ac:dyDescent="0.25">
      <c r="B311" s="19"/>
      <c r="C311" s="20"/>
      <c r="D311" s="20"/>
      <c r="E311" s="20"/>
      <c r="F311" s="20"/>
      <c r="G311" s="20"/>
      <c r="H311" s="20"/>
      <c r="I311" s="21"/>
    </row>
    <row r="312" spans="2:9" x14ac:dyDescent="0.25">
      <c r="B312" s="19"/>
      <c r="C312" s="20"/>
      <c r="D312" s="20"/>
      <c r="E312" s="20"/>
      <c r="F312" s="20"/>
      <c r="G312" s="20"/>
      <c r="H312" s="20"/>
      <c r="I312" s="21"/>
    </row>
    <row r="313" spans="2:9" x14ac:dyDescent="0.25">
      <c r="B313" s="19"/>
      <c r="C313" s="20"/>
      <c r="D313" s="20"/>
      <c r="E313" s="20"/>
      <c r="F313" s="20"/>
      <c r="G313" s="20"/>
      <c r="H313" s="20"/>
      <c r="I313" s="21"/>
    </row>
    <row r="314" spans="2:9" x14ac:dyDescent="0.25">
      <c r="B314" s="19"/>
      <c r="C314" s="20"/>
      <c r="D314" s="20"/>
      <c r="E314" s="20"/>
      <c r="F314" s="20"/>
      <c r="G314" s="20"/>
      <c r="H314" s="20"/>
      <c r="I314" s="21"/>
    </row>
    <row r="315" spans="2:9" x14ac:dyDescent="0.25">
      <c r="B315" s="19"/>
      <c r="C315" s="20"/>
      <c r="D315" s="20"/>
      <c r="E315" s="20"/>
      <c r="F315" s="20"/>
      <c r="G315" s="20"/>
      <c r="H315" s="20"/>
      <c r="I315" s="21"/>
    </row>
    <row r="316" spans="2:9" x14ac:dyDescent="0.25">
      <c r="B316" s="19"/>
      <c r="C316" s="20"/>
      <c r="D316" s="20"/>
      <c r="E316" s="20"/>
      <c r="F316" s="20"/>
      <c r="G316" s="20"/>
      <c r="H316" s="20"/>
      <c r="I316" s="21"/>
    </row>
    <row r="317" spans="2:9" x14ac:dyDescent="0.25">
      <c r="B317" s="19"/>
      <c r="C317" s="20"/>
      <c r="D317" s="20"/>
      <c r="E317" s="20"/>
      <c r="F317" s="20"/>
      <c r="G317" s="20"/>
      <c r="H317" s="20"/>
      <c r="I317" s="21"/>
    </row>
    <row r="318" spans="2:9" x14ac:dyDescent="0.25">
      <c r="B318" s="19"/>
      <c r="C318" s="20"/>
      <c r="D318" s="20"/>
      <c r="E318" s="20"/>
      <c r="F318" s="20"/>
      <c r="G318" s="20"/>
      <c r="H318" s="20"/>
      <c r="I318" s="21"/>
    </row>
    <row r="319" spans="2:9" x14ac:dyDescent="0.25">
      <c r="B319" s="19"/>
      <c r="C319" s="20"/>
      <c r="D319" s="20"/>
      <c r="E319" s="20"/>
      <c r="F319" s="20"/>
      <c r="G319" s="20"/>
      <c r="H319" s="20"/>
      <c r="I319" s="21"/>
    </row>
    <row r="320" spans="2:9" x14ac:dyDescent="0.25">
      <c r="B320" s="19"/>
      <c r="C320" s="20"/>
      <c r="D320" s="20"/>
      <c r="E320" s="20"/>
      <c r="F320" s="20"/>
      <c r="G320" s="20"/>
      <c r="H320" s="20"/>
      <c r="I320" s="21"/>
    </row>
    <row r="321" spans="2:9" x14ac:dyDescent="0.25">
      <c r="B321" s="19"/>
      <c r="C321" s="20"/>
      <c r="D321" s="20"/>
      <c r="E321" s="20"/>
      <c r="F321" s="20"/>
      <c r="G321" s="20"/>
      <c r="H321" s="20"/>
      <c r="I321" s="21"/>
    </row>
    <row r="322" spans="2:9" x14ac:dyDescent="0.25">
      <c r="B322" s="19"/>
      <c r="C322" s="20"/>
      <c r="D322" s="20"/>
      <c r="E322" s="20"/>
      <c r="F322" s="20"/>
      <c r="G322" s="20"/>
      <c r="H322" s="20"/>
      <c r="I322" s="21"/>
    </row>
    <row r="323" spans="2:9" x14ac:dyDescent="0.25">
      <c r="B323" s="19"/>
      <c r="C323" s="20"/>
      <c r="D323" s="20"/>
      <c r="E323" s="20"/>
      <c r="F323" s="20"/>
      <c r="G323" s="20"/>
      <c r="H323" s="20"/>
      <c r="I323" s="21"/>
    </row>
    <row r="324" spans="2:9" x14ac:dyDescent="0.25">
      <c r="B324" s="19"/>
      <c r="C324" s="20"/>
      <c r="D324" s="20"/>
      <c r="E324" s="20"/>
      <c r="F324" s="20"/>
      <c r="G324" s="20"/>
      <c r="H324" s="20"/>
      <c r="I324" s="21"/>
    </row>
    <row r="325" spans="2:9" x14ac:dyDescent="0.25">
      <c r="B325" s="19"/>
      <c r="C325" s="20"/>
      <c r="D325" s="20"/>
      <c r="E325" s="20"/>
      <c r="F325" s="20"/>
      <c r="G325" s="20"/>
      <c r="H325" s="20"/>
      <c r="I325" s="21"/>
    </row>
    <row r="326" spans="2:9" x14ac:dyDescent="0.25">
      <c r="B326" s="19"/>
      <c r="C326" s="20"/>
      <c r="D326" s="20"/>
      <c r="E326" s="20"/>
      <c r="F326" s="20"/>
      <c r="G326" s="20"/>
      <c r="H326" s="20"/>
      <c r="I326" s="21"/>
    </row>
    <row r="327" spans="2:9" x14ac:dyDescent="0.25">
      <c r="B327" s="19"/>
      <c r="C327" s="20"/>
      <c r="D327" s="20"/>
      <c r="E327" s="20"/>
      <c r="F327" s="20"/>
      <c r="G327" s="20"/>
      <c r="H327" s="20"/>
      <c r="I327" s="21"/>
    </row>
    <row r="328" spans="2:9" x14ac:dyDescent="0.25">
      <c r="B328" s="19"/>
      <c r="C328" s="20"/>
      <c r="D328" s="20"/>
      <c r="E328" s="20"/>
      <c r="F328" s="20"/>
      <c r="G328" s="20"/>
      <c r="H328" s="20"/>
      <c r="I328" s="21"/>
    </row>
    <row r="329" spans="2:9" x14ac:dyDescent="0.25">
      <c r="B329" s="19"/>
      <c r="C329" s="20"/>
      <c r="D329" s="20"/>
      <c r="E329" s="20"/>
      <c r="F329" s="20"/>
      <c r="G329" s="20"/>
      <c r="H329" s="20"/>
      <c r="I329" s="21"/>
    </row>
    <row r="330" spans="2:9" x14ac:dyDescent="0.25">
      <c r="B330" s="19"/>
      <c r="C330" s="20"/>
      <c r="D330" s="20"/>
      <c r="E330" s="20"/>
      <c r="F330" s="20"/>
      <c r="G330" s="20"/>
      <c r="H330" s="20"/>
      <c r="I330" s="21"/>
    </row>
    <row r="331" spans="2:9" x14ac:dyDescent="0.25">
      <c r="B331" s="19"/>
      <c r="C331" s="20"/>
      <c r="D331" s="20"/>
      <c r="E331" s="20"/>
      <c r="F331" s="20"/>
      <c r="G331" s="20"/>
      <c r="H331" s="20"/>
      <c r="I331" s="21"/>
    </row>
    <row r="332" spans="2:9" x14ac:dyDescent="0.25">
      <c r="B332" s="19"/>
      <c r="C332" s="20"/>
      <c r="D332" s="20"/>
      <c r="E332" s="20"/>
      <c r="F332" s="20"/>
      <c r="G332" s="20"/>
      <c r="H332" s="20"/>
      <c r="I332" s="21"/>
    </row>
    <row r="333" spans="2:9" x14ac:dyDescent="0.25">
      <c r="B333" s="19"/>
      <c r="C333" s="20"/>
      <c r="D333" s="20"/>
      <c r="E333" s="20"/>
      <c r="F333" s="20"/>
      <c r="G333" s="20"/>
      <c r="H333" s="20"/>
      <c r="I333" s="21"/>
    </row>
    <row r="334" spans="2:9" x14ac:dyDescent="0.25">
      <c r="B334" s="19"/>
      <c r="C334" s="20"/>
      <c r="D334" s="20"/>
      <c r="E334" s="20"/>
      <c r="F334" s="20"/>
      <c r="G334" s="20"/>
      <c r="H334" s="20"/>
      <c r="I334" s="21"/>
    </row>
    <row r="335" spans="2:9" x14ac:dyDescent="0.25">
      <c r="B335" s="19"/>
      <c r="C335" s="20"/>
      <c r="D335" s="20"/>
      <c r="E335" s="20"/>
      <c r="F335" s="20"/>
      <c r="G335" s="20"/>
      <c r="H335" s="20"/>
      <c r="I335" s="21"/>
    </row>
    <row r="336" spans="2:9" x14ac:dyDescent="0.25">
      <c r="B336" s="19"/>
      <c r="C336" s="20"/>
      <c r="D336" s="20"/>
      <c r="E336" s="20"/>
      <c r="F336" s="20"/>
      <c r="G336" s="20"/>
      <c r="H336" s="20"/>
      <c r="I336" s="21"/>
    </row>
    <row r="337" spans="2:9" x14ac:dyDescent="0.25">
      <c r="B337" s="19"/>
      <c r="C337" s="20"/>
      <c r="D337" s="20"/>
      <c r="E337" s="20"/>
      <c r="F337" s="20"/>
      <c r="G337" s="20"/>
      <c r="H337" s="20"/>
      <c r="I337" s="21"/>
    </row>
    <row r="338" spans="2:9" x14ac:dyDescent="0.25">
      <c r="B338" s="19"/>
      <c r="C338" s="20"/>
      <c r="D338" s="20"/>
      <c r="E338" s="20"/>
      <c r="F338" s="20"/>
      <c r="G338" s="20"/>
      <c r="H338" s="20"/>
      <c r="I338" s="21"/>
    </row>
    <row r="339" spans="2:9" x14ac:dyDescent="0.25">
      <c r="B339" s="19"/>
      <c r="C339" s="20"/>
      <c r="D339" s="20"/>
      <c r="E339" s="20"/>
      <c r="F339" s="20"/>
      <c r="G339" s="20"/>
      <c r="H339" s="20"/>
      <c r="I339" s="21"/>
    </row>
    <row r="340" spans="2:9" x14ac:dyDescent="0.25">
      <c r="B340" s="19"/>
      <c r="C340" s="20"/>
      <c r="D340" s="20"/>
      <c r="E340" s="20"/>
      <c r="F340" s="20"/>
      <c r="G340" s="20"/>
      <c r="H340" s="20"/>
      <c r="I340" s="21"/>
    </row>
    <row r="341" spans="2:9" x14ac:dyDescent="0.25">
      <c r="B341" s="19"/>
      <c r="C341" s="20"/>
      <c r="D341" s="20"/>
      <c r="E341" s="20"/>
      <c r="F341" s="20"/>
      <c r="G341" s="20"/>
      <c r="H341" s="20"/>
      <c r="I341" s="21"/>
    </row>
    <row r="342" spans="2:9" x14ac:dyDescent="0.25">
      <c r="B342" s="19"/>
      <c r="C342" s="20"/>
      <c r="D342" s="20"/>
      <c r="E342" s="20"/>
      <c r="F342" s="20"/>
      <c r="G342" s="20"/>
      <c r="H342" s="20"/>
      <c r="I342" s="21"/>
    </row>
    <row r="343" spans="2:9" x14ac:dyDescent="0.25">
      <c r="B343" s="19"/>
      <c r="C343" s="20"/>
      <c r="D343" s="20"/>
      <c r="E343" s="20"/>
      <c r="F343" s="20"/>
      <c r="G343" s="20"/>
      <c r="H343" s="20"/>
      <c r="I343" s="21"/>
    </row>
    <row r="344" spans="2:9" x14ac:dyDescent="0.25">
      <c r="B344" s="19"/>
      <c r="C344" s="20"/>
      <c r="D344" s="20"/>
      <c r="E344" s="20"/>
      <c r="F344" s="20"/>
      <c r="G344" s="20"/>
      <c r="H344" s="20"/>
      <c r="I344" s="21"/>
    </row>
    <row r="345" spans="2:9" x14ac:dyDescent="0.25">
      <c r="B345" s="19"/>
      <c r="C345" s="20"/>
      <c r="D345" s="20"/>
      <c r="E345" s="20"/>
      <c r="F345" s="20"/>
      <c r="G345" s="20"/>
      <c r="H345" s="20"/>
      <c r="I345" s="21"/>
    </row>
    <row r="346" spans="2:9" x14ac:dyDescent="0.25">
      <c r="B346" s="19"/>
      <c r="C346" s="20"/>
      <c r="D346" s="20"/>
      <c r="E346" s="20"/>
      <c r="F346" s="20"/>
      <c r="G346" s="20"/>
      <c r="H346" s="20"/>
      <c r="I346" s="21"/>
    </row>
    <row r="347" spans="2:9" x14ac:dyDescent="0.25">
      <c r="B347" s="19"/>
      <c r="C347" s="20"/>
      <c r="D347" s="20"/>
      <c r="E347" s="20"/>
      <c r="F347" s="20"/>
      <c r="G347" s="20"/>
      <c r="H347" s="20"/>
      <c r="I347" s="21"/>
    </row>
    <row r="348" spans="2:9" x14ac:dyDescent="0.25">
      <c r="B348" s="19"/>
      <c r="C348" s="20"/>
      <c r="D348" s="20"/>
      <c r="E348" s="20"/>
      <c r="F348" s="20"/>
      <c r="G348" s="20"/>
      <c r="H348" s="20"/>
      <c r="I348" s="21"/>
    </row>
    <row r="349" spans="2:9" x14ac:dyDescent="0.25">
      <c r="B349" s="19"/>
      <c r="C349" s="20"/>
      <c r="D349" s="20"/>
      <c r="E349" s="20"/>
      <c r="F349" s="20"/>
      <c r="G349" s="20"/>
      <c r="H349" s="20"/>
      <c r="I349" s="21"/>
    </row>
    <row r="350" spans="2:9" x14ac:dyDescent="0.25">
      <c r="B350" s="19"/>
      <c r="C350" s="20"/>
      <c r="D350" s="20"/>
      <c r="E350" s="20"/>
      <c r="F350" s="20"/>
      <c r="G350" s="20"/>
      <c r="H350" s="20"/>
      <c r="I350" s="21"/>
    </row>
    <row r="351" spans="2:9" x14ac:dyDescent="0.25">
      <c r="B351" s="19"/>
      <c r="C351" s="20"/>
      <c r="D351" s="20"/>
      <c r="E351" s="20"/>
      <c r="F351" s="20"/>
      <c r="G351" s="20"/>
      <c r="H351" s="20"/>
      <c r="I351" s="21"/>
    </row>
    <row r="352" spans="2:9" x14ac:dyDescent="0.25">
      <c r="B352" s="19"/>
      <c r="C352" s="20"/>
      <c r="D352" s="20"/>
      <c r="E352" s="20"/>
      <c r="F352" s="20"/>
      <c r="G352" s="20"/>
      <c r="H352" s="20"/>
      <c r="I352" s="21"/>
    </row>
    <row r="353" spans="2:9" x14ac:dyDescent="0.25">
      <c r="B353" s="19"/>
      <c r="C353" s="20"/>
      <c r="D353" s="20"/>
      <c r="E353" s="20"/>
      <c r="F353" s="20"/>
      <c r="G353" s="20"/>
      <c r="H353" s="20"/>
      <c r="I353" s="21"/>
    </row>
    <row r="354" spans="2:9" x14ac:dyDescent="0.25">
      <c r="B354" s="19"/>
      <c r="C354" s="20"/>
      <c r="D354" s="20"/>
      <c r="E354" s="20"/>
      <c r="F354" s="20"/>
      <c r="G354" s="20"/>
      <c r="H354" s="20"/>
      <c r="I354" s="21"/>
    </row>
    <row r="355" spans="2:9" x14ac:dyDescent="0.25">
      <c r="B355" s="19"/>
      <c r="C355" s="20"/>
      <c r="D355" s="20"/>
      <c r="E355" s="20"/>
      <c r="F355" s="20"/>
      <c r="G355" s="20"/>
      <c r="H355" s="20"/>
      <c r="I355" s="21"/>
    </row>
    <row r="356" spans="2:9" x14ac:dyDescent="0.25">
      <c r="B356" s="19"/>
      <c r="C356" s="20"/>
      <c r="D356" s="20"/>
      <c r="E356" s="20"/>
      <c r="F356" s="20"/>
      <c r="G356" s="20"/>
      <c r="H356" s="20"/>
      <c r="I356" s="21"/>
    </row>
    <row r="357" spans="2:9" x14ac:dyDescent="0.25">
      <c r="B357" s="19"/>
      <c r="C357" s="20"/>
      <c r="D357" s="20"/>
      <c r="E357" s="20"/>
      <c r="F357" s="20"/>
      <c r="G357" s="20"/>
      <c r="H357" s="20"/>
      <c r="I357" s="21"/>
    </row>
    <row r="358" spans="2:9" x14ac:dyDescent="0.25">
      <c r="B358" s="19"/>
      <c r="C358" s="20"/>
      <c r="D358" s="20"/>
      <c r="E358" s="20"/>
      <c r="F358" s="20"/>
      <c r="G358" s="20"/>
      <c r="H358" s="20"/>
      <c r="I358" s="21"/>
    </row>
    <row r="359" spans="2:9" x14ac:dyDescent="0.25">
      <c r="B359" s="19"/>
      <c r="C359" s="20"/>
      <c r="D359" s="20"/>
      <c r="E359" s="20"/>
      <c r="F359" s="20"/>
      <c r="G359" s="20"/>
      <c r="H359" s="20"/>
      <c r="I359" s="21"/>
    </row>
    <row r="360" spans="2:9" x14ac:dyDescent="0.25">
      <c r="B360" s="19"/>
      <c r="C360" s="20"/>
      <c r="D360" s="20"/>
      <c r="E360" s="20"/>
      <c r="F360" s="20"/>
      <c r="G360" s="20"/>
      <c r="H360" s="20"/>
      <c r="I360" s="21"/>
    </row>
    <row r="361" spans="2:9" x14ac:dyDescent="0.25">
      <c r="B361" s="19"/>
      <c r="C361" s="20"/>
      <c r="D361" s="20"/>
      <c r="E361" s="20"/>
      <c r="F361" s="20"/>
      <c r="G361" s="20"/>
      <c r="H361" s="20"/>
      <c r="I361" s="21"/>
    </row>
    <row r="362" spans="2:9" x14ac:dyDescent="0.25">
      <c r="B362" s="19"/>
      <c r="C362" s="20"/>
      <c r="D362" s="20"/>
      <c r="E362" s="20"/>
      <c r="F362" s="20"/>
      <c r="G362" s="20"/>
      <c r="H362" s="20"/>
      <c r="I362" s="21"/>
    </row>
    <row r="363" spans="2:9" x14ac:dyDescent="0.25">
      <c r="B363" s="19"/>
      <c r="C363" s="20"/>
      <c r="D363" s="20"/>
      <c r="E363" s="20"/>
      <c r="F363" s="20"/>
      <c r="G363" s="20"/>
      <c r="H363" s="20"/>
      <c r="I363" s="21"/>
    </row>
    <row r="364" spans="2:9" x14ac:dyDescent="0.25">
      <c r="B364" s="19"/>
      <c r="C364" s="20"/>
      <c r="D364" s="20"/>
      <c r="E364" s="20"/>
      <c r="F364" s="20"/>
      <c r="G364" s="20"/>
      <c r="H364" s="20"/>
      <c r="I364" s="21"/>
    </row>
    <row r="365" spans="2:9" x14ac:dyDescent="0.25">
      <c r="B365" s="19"/>
      <c r="C365" s="20"/>
      <c r="D365" s="20"/>
      <c r="E365" s="20"/>
      <c r="F365" s="20"/>
      <c r="G365" s="20"/>
      <c r="H365" s="20"/>
      <c r="I365" s="21"/>
    </row>
    <row r="366" spans="2:9" x14ac:dyDescent="0.25">
      <c r="B366" s="19"/>
      <c r="C366" s="20"/>
      <c r="D366" s="20"/>
      <c r="E366" s="20"/>
      <c r="F366" s="20"/>
      <c r="G366" s="20"/>
      <c r="H366" s="20"/>
      <c r="I366" s="21"/>
    </row>
    <row r="367" spans="2:9" x14ac:dyDescent="0.25">
      <c r="B367" s="19"/>
      <c r="C367" s="20"/>
      <c r="D367" s="20"/>
      <c r="E367" s="20"/>
      <c r="F367" s="20"/>
      <c r="G367" s="20"/>
      <c r="H367" s="20"/>
      <c r="I367" s="21"/>
    </row>
    <row r="368" spans="2:9" x14ac:dyDescent="0.25">
      <c r="B368" s="19"/>
      <c r="C368" s="20"/>
      <c r="D368" s="20"/>
      <c r="E368" s="20"/>
      <c r="F368" s="20"/>
      <c r="G368" s="20"/>
      <c r="H368" s="20"/>
      <c r="I368" s="21"/>
    </row>
    <row r="369" spans="2:9" x14ac:dyDescent="0.25">
      <c r="B369" s="19"/>
      <c r="C369" s="20"/>
      <c r="D369" s="20"/>
      <c r="E369" s="20"/>
      <c r="F369" s="20"/>
      <c r="G369" s="20"/>
      <c r="H369" s="20"/>
      <c r="I369" s="21"/>
    </row>
    <row r="370" spans="2:9" x14ac:dyDescent="0.25">
      <c r="B370" s="19"/>
      <c r="C370" s="20"/>
      <c r="D370" s="20"/>
      <c r="E370" s="20"/>
      <c r="F370" s="20"/>
      <c r="G370" s="20"/>
      <c r="H370" s="20"/>
      <c r="I370" s="21"/>
    </row>
    <row r="371" spans="2:9" x14ac:dyDescent="0.25">
      <c r="B371" s="19"/>
      <c r="C371" s="20"/>
      <c r="D371" s="20"/>
      <c r="E371" s="20"/>
      <c r="F371" s="20"/>
      <c r="G371" s="20"/>
      <c r="H371" s="20"/>
      <c r="I371" s="21"/>
    </row>
    <row r="372" spans="2:9" x14ac:dyDescent="0.25">
      <c r="B372" s="19"/>
      <c r="C372" s="20"/>
      <c r="D372" s="20"/>
      <c r="E372" s="20"/>
      <c r="F372" s="20"/>
      <c r="G372" s="20"/>
      <c r="H372" s="20"/>
      <c r="I372" s="21"/>
    </row>
    <row r="373" spans="2:9" x14ac:dyDescent="0.25">
      <c r="B373" s="19"/>
      <c r="C373" s="20"/>
      <c r="D373" s="20"/>
      <c r="E373" s="20"/>
      <c r="F373" s="20"/>
      <c r="G373" s="20"/>
      <c r="H373" s="20"/>
      <c r="I373" s="21"/>
    </row>
    <row r="374" spans="2:9" x14ac:dyDescent="0.25">
      <c r="B374" s="19"/>
      <c r="C374" s="20"/>
      <c r="D374" s="20"/>
      <c r="E374" s="20"/>
      <c r="F374" s="20"/>
      <c r="G374" s="20"/>
      <c r="H374" s="20"/>
      <c r="I374" s="21"/>
    </row>
    <row r="375" spans="2:9" x14ac:dyDescent="0.25">
      <c r="B375" s="19"/>
      <c r="C375" s="20"/>
      <c r="D375" s="20"/>
      <c r="E375" s="20"/>
      <c r="F375" s="20"/>
      <c r="G375" s="20"/>
      <c r="H375" s="20"/>
      <c r="I375" s="21"/>
    </row>
    <row r="376" spans="2:9" x14ac:dyDescent="0.25">
      <c r="B376" s="19"/>
      <c r="C376" s="20"/>
      <c r="D376" s="20"/>
      <c r="E376" s="20"/>
      <c r="F376" s="20"/>
      <c r="G376" s="20"/>
      <c r="H376" s="20"/>
      <c r="I376" s="21"/>
    </row>
    <row r="377" spans="2:9" x14ac:dyDescent="0.25">
      <c r="B377" s="19"/>
      <c r="C377" s="20"/>
      <c r="D377" s="20"/>
      <c r="E377" s="20"/>
      <c r="F377" s="20"/>
      <c r="G377" s="20"/>
      <c r="H377" s="20"/>
      <c r="I377" s="21"/>
    </row>
    <row r="378" spans="2:9" x14ac:dyDescent="0.25">
      <c r="B378" s="19"/>
      <c r="C378" s="20"/>
      <c r="D378" s="20"/>
      <c r="E378" s="20"/>
      <c r="F378" s="20"/>
      <c r="G378" s="20"/>
      <c r="H378" s="20"/>
      <c r="I378" s="21"/>
    </row>
    <row r="379" spans="2:9" x14ac:dyDescent="0.25">
      <c r="B379" s="19"/>
      <c r="C379" s="20"/>
      <c r="D379" s="20"/>
      <c r="E379" s="20"/>
      <c r="F379" s="20"/>
      <c r="G379" s="20"/>
      <c r="H379" s="20"/>
      <c r="I379" s="21"/>
    </row>
    <row r="380" spans="2:9" x14ac:dyDescent="0.25">
      <c r="B380" s="19"/>
      <c r="C380" s="20"/>
      <c r="D380" s="20"/>
      <c r="E380" s="20"/>
      <c r="F380" s="20"/>
      <c r="G380" s="20"/>
      <c r="H380" s="20"/>
      <c r="I380" s="21"/>
    </row>
    <row r="381" spans="2:9" x14ac:dyDescent="0.25">
      <c r="B381" s="19"/>
      <c r="C381" s="20"/>
      <c r="D381" s="20"/>
      <c r="E381" s="20"/>
      <c r="F381" s="20"/>
      <c r="G381" s="20"/>
      <c r="H381" s="20"/>
      <c r="I381" s="21"/>
    </row>
    <row r="382" spans="2:9" x14ac:dyDescent="0.25">
      <c r="B382" s="19"/>
      <c r="C382" s="20"/>
      <c r="D382" s="20"/>
      <c r="E382" s="20"/>
      <c r="F382" s="20"/>
      <c r="G382" s="20"/>
      <c r="H382" s="20"/>
      <c r="I382" s="21"/>
    </row>
    <row r="383" spans="2:9" x14ac:dyDescent="0.25">
      <c r="B383" s="19"/>
      <c r="C383" s="20"/>
      <c r="D383" s="20"/>
      <c r="E383" s="20"/>
      <c r="F383" s="20"/>
      <c r="G383" s="20"/>
      <c r="H383" s="20"/>
      <c r="I383" s="21"/>
    </row>
    <row r="384" spans="2:9" x14ac:dyDescent="0.25">
      <c r="B384" s="19"/>
      <c r="C384" s="20"/>
      <c r="D384" s="20"/>
      <c r="E384" s="20"/>
      <c r="F384" s="20"/>
      <c r="G384" s="20"/>
      <c r="H384" s="20"/>
      <c r="I384" s="21"/>
    </row>
    <row r="385" spans="2:10" x14ac:dyDescent="0.25">
      <c r="B385" s="19"/>
      <c r="C385" s="20"/>
      <c r="D385" s="20"/>
      <c r="E385" s="20"/>
      <c r="F385" s="20"/>
      <c r="G385" s="20"/>
      <c r="H385" s="20"/>
      <c r="I385" s="21"/>
    </row>
    <row r="386" spans="2:10" x14ac:dyDescent="0.25">
      <c r="B386" s="19"/>
      <c r="C386" s="20"/>
      <c r="D386" s="20"/>
      <c r="E386" s="20"/>
      <c r="F386" s="20"/>
      <c r="G386" s="20"/>
      <c r="H386" s="20"/>
      <c r="I386" s="21"/>
    </row>
    <row r="387" spans="2:10" x14ac:dyDescent="0.25">
      <c r="B387" s="19"/>
      <c r="C387" s="20"/>
      <c r="D387" s="20"/>
      <c r="E387" s="20"/>
      <c r="F387" s="20"/>
      <c r="G387" s="20"/>
      <c r="H387" s="20"/>
      <c r="I387" s="21"/>
    </row>
    <row r="388" spans="2:10" x14ac:dyDescent="0.25">
      <c r="B388" s="19"/>
      <c r="C388" s="20"/>
      <c r="D388" s="20"/>
      <c r="E388" s="20"/>
      <c r="F388" s="20"/>
      <c r="G388" s="20"/>
      <c r="H388" s="20"/>
      <c r="I388" s="21"/>
    </row>
    <row r="389" spans="2:10" x14ac:dyDescent="0.25">
      <c r="B389" s="19" t="s">
        <v>8</v>
      </c>
      <c r="C389" s="19">
        <f t="shared" ref="C389:H389" si="5">SUM(C307:C388)</f>
        <v>0</v>
      </c>
      <c r="D389" s="19">
        <f t="shared" si="5"/>
        <v>0</v>
      </c>
      <c r="E389" s="19">
        <f t="shared" si="5"/>
        <v>0</v>
      </c>
      <c r="F389" s="19">
        <f t="shared" si="5"/>
        <v>0</v>
      </c>
      <c r="G389" s="19">
        <f t="shared" si="5"/>
        <v>0</v>
      </c>
      <c r="H389" s="19">
        <f t="shared" si="5"/>
        <v>0</v>
      </c>
      <c r="I389" s="19">
        <f>SUM(I307:I388)</f>
        <v>0</v>
      </c>
    </row>
    <row r="390" spans="2:10" x14ac:dyDescent="0.25">
      <c r="B390" s="63"/>
      <c r="C390" s="64"/>
      <c r="D390" s="64"/>
      <c r="E390" s="64"/>
      <c r="F390" s="64"/>
      <c r="G390" s="64"/>
      <c r="H390" s="64"/>
    </row>
    <row r="391" spans="2:10" x14ac:dyDescent="0.25">
      <c r="B391" s="63"/>
      <c r="C391" s="64"/>
      <c r="D391" s="64"/>
      <c r="E391" s="64"/>
      <c r="F391" s="64"/>
      <c r="G391" s="64"/>
      <c r="H391" s="64"/>
    </row>
    <row r="392" spans="2:10" ht="15.75" thickBot="1" x14ac:dyDescent="0.3">
      <c r="B392" s="26"/>
      <c r="C392" s="27"/>
      <c r="D392" s="27"/>
      <c r="E392" s="27"/>
      <c r="F392" s="27"/>
      <c r="G392" s="27"/>
      <c r="H392" s="27"/>
      <c r="I392" s="27"/>
      <c r="J392" s="28"/>
    </row>
    <row r="393" spans="2:10" ht="16.5" thickBot="1" x14ac:dyDescent="0.3">
      <c r="B393" s="48" t="s">
        <v>57</v>
      </c>
      <c r="C393" s="49"/>
      <c r="D393" s="49"/>
      <c r="E393" s="49"/>
      <c r="F393" s="49"/>
      <c r="G393" s="49"/>
      <c r="H393" s="50"/>
      <c r="I393" s="61" t="str">
        <f>$I$30</f>
        <v>ACUMULAT SETEMBRE 2023</v>
      </c>
    </row>
    <row r="394" spans="2:10" x14ac:dyDescent="0.25">
      <c r="B394" s="17" t="s">
        <v>31</v>
      </c>
      <c r="C394" s="18" t="s">
        <v>32</v>
      </c>
      <c r="D394" s="18" t="s">
        <v>33</v>
      </c>
      <c r="E394" s="18" t="s">
        <v>34</v>
      </c>
      <c r="F394" s="18" t="s">
        <v>35</v>
      </c>
      <c r="G394" s="18" t="s">
        <v>36</v>
      </c>
      <c r="H394" s="18" t="s">
        <v>37</v>
      </c>
      <c r="I394" s="18" t="s">
        <v>8</v>
      </c>
    </row>
    <row r="395" spans="2:10" x14ac:dyDescent="0.25">
      <c r="B395" s="19" t="s">
        <v>38</v>
      </c>
      <c r="C395" s="20">
        <v>15765639</v>
      </c>
      <c r="D395" s="20">
        <v>643777</v>
      </c>
      <c r="E395" s="20">
        <v>521315</v>
      </c>
      <c r="F395" s="20">
        <v>116581</v>
      </c>
      <c r="G395" s="20">
        <v>12066</v>
      </c>
      <c r="H395" s="20">
        <v>151610</v>
      </c>
      <c r="I395" s="19">
        <v>17210988</v>
      </c>
    </row>
    <row r="396" spans="2:10" x14ac:dyDescent="0.25">
      <c r="B396" s="19" t="s">
        <v>39</v>
      </c>
      <c r="C396" s="20">
        <v>5277206</v>
      </c>
      <c r="D396" s="20">
        <v>187583</v>
      </c>
      <c r="E396" s="20">
        <v>154178</v>
      </c>
      <c r="F396" s="20">
        <v>32077</v>
      </c>
      <c r="G396" s="20">
        <v>2628</v>
      </c>
      <c r="H396" s="20">
        <v>40182</v>
      </c>
      <c r="I396" s="19">
        <v>5693854</v>
      </c>
    </row>
    <row r="397" spans="2:10" x14ac:dyDescent="0.25">
      <c r="B397" s="19" t="s">
        <v>40</v>
      </c>
      <c r="C397" s="20">
        <v>3476967</v>
      </c>
      <c r="D397" s="20">
        <v>852555</v>
      </c>
      <c r="E397" s="20">
        <v>485493</v>
      </c>
      <c r="F397" s="20">
        <v>71672</v>
      </c>
      <c r="G397" s="20">
        <v>13630</v>
      </c>
      <c r="H397" s="20">
        <v>40422</v>
      </c>
      <c r="I397" s="19">
        <v>4940739</v>
      </c>
    </row>
    <row r="398" spans="2:10" x14ac:dyDescent="0.25">
      <c r="B398" s="19" t="s">
        <v>41</v>
      </c>
      <c r="C398" s="20">
        <v>1211776</v>
      </c>
      <c r="D398" s="20">
        <v>367308</v>
      </c>
      <c r="E398" s="20">
        <v>169111</v>
      </c>
      <c r="F398" s="20">
        <v>48248</v>
      </c>
      <c r="G398" s="20">
        <v>6227</v>
      </c>
      <c r="H398" s="20">
        <v>22375</v>
      </c>
      <c r="I398" s="19">
        <v>1825045</v>
      </c>
    </row>
    <row r="399" spans="2:10" x14ac:dyDescent="0.25">
      <c r="B399" s="19" t="s">
        <v>42</v>
      </c>
      <c r="C399" s="20">
        <v>882296</v>
      </c>
      <c r="D399" s="20">
        <v>11232</v>
      </c>
      <c r="E399" s="20">
        <v>12550</v>
      </c>
      <c r="F399" s="20">
        <v>6039</v>
      </c>
      <c r="G399" s="20">
        <v>262</v>
      </c>
      <c r="H399" s="20">
        <v>5348</v>
      </c>
      <c r="I399" s="19">
        <v>917727</v>
      </c>
    </row>
    <row r="400" spans="2:10" x14ac:dyDescent="0.25">
      <c r="B400" s="19" t="s">
        <v>43</v>
      </c>
      <c r="C400" s="20">
        <v>355467</v>
      </c>
      <c r="D400" s="20">
        <v>13581</v>
      </c>
      <c r="E400" s="20">
        <v>8986</v>
      </c>
      <c r="F400" s="20">
        <v>1320</v>
      </c>
      <c r="G400" s="20">
        <v>573</v>
      </c>
      <c r="H400" s="20">
        <v>2738</v>
      </c>
      <c r="I400" s="19">
        <v>382665</v>
      </c>
    </row>
    <row r="401" spans="2:9" x14ac:dyDescent="0.25">
      <c r="B401" s="19" t="s">
        <v>90</v>
      </c>
      <c r="C401" s="20">
        <v>693</v>
      </c>
      <c r="D401" s="20">
        <v>296</v>
      </c>
      <c r="E401" s="20">
        <v>29</v>
      </c>
      <c r="F401" s="20">
        <v>554</v>
      </c>
      <c r="G401" s="20">
        <v>4</v>
      </c>
      <c r="H401" s="20">
        <v>24</v>
      </c>
      <c r="I401" s="19">
        <v>1600</v>
      </c>
    </row>
    <row r="402" spans="2:9" x14ac:dyDescent="0.25">
      <c r="B402" s="19" t="s">
        <v>91</v>
      </c>
      <c r="C402" s="20">
        <v>1306339</v>
      </c>
      <c r="D402" s="20">
        <v>32331</v>
      </c>
      <c r="E402" s="20">
        <v>17389</v>
      </c>
      <c r="F402" s="20">
        <v>2061</v>
      </c>
      <c r="G402" s="20">
        <v>202</v>
      </c>
      <c r="H402" s="20">
        <v>4757</v>
      </c>
      <c r="I402" s="19">
        <v>1363079</v>
      </c>
    </row>
    <row r="403" spans="2:9" x14ac:dyDescent="0.25">
      <c r="B403" s="19" t="s">
        <v>185</v>
      </c>
      <c r="C403" s="20">
        <v>702136</v>
      </c>
      <c r="D403" s="20">
        <v>8311</v>
      </c>
      <c r="E403" s="20">
        <v>9117</v>
      </c>
      <c r="F403" s="20">
        <v>2196</v>
      </c>
      <c r="G403" s="20">
        <v>133</v>
      </c>
      <c r="H403" s="20">
        <v>2221</v>
      </c>
      <c r="I403" s="19">
        <v>724114</v>
      </c>
    </row>
    <row r="404" spans="2:9" x14ac:dyDescent="0.25">
      <c r="B404" s="19" t="s">
        <v>93</v>
      </c>
      <c r="C404" s="20">
        <v>393504</v>
      </c>
      <c r="D404" s="20">
        <v>3963</v>
      </c>
      <c r="E404" s="20">
        <v>3596</v>
      </c>
      <c r="F404" s="20">
        <v>1309</v>
      </c>
      <c r="G404" s="20">
        <v>70</v>
      </c>
      <c r="H404" s="20">
        <v>1311</v>
      </c>
      <c r="I404" s="19">
        <v>403753</v>
      </c>
    </row>
    <row r="405" spans="2:9" x14ac:dyDescent="0.25">
      <c r="B405" s="19" t="s">
        <v>192</v>
      </c>
      <c r="C405" s="20">
        <v>343748</v>
      </c>
      <c r="D405" s="20">
        <v>4645</v>
      </c>
      <c r="E405" s="20">
        <v>4252</v>
      </c>
      <c r="F405" s="20">
        <v>1618</v>
      </c>
      <c r="G405" s="20">
        <v>111</v>
      </c>
      <c r="H405" s="20">
        <v>1198</v>
      </c>
      <c r="I405" s="19">
        <v>355572</v>
      </c>
    </row>
    <row r="406" spans="2:9" x14ac:dyDescent="0.25">
      <c r="B406" s="19" t="s">
        <v>193</v>
      </c>
      <c r="C406" s="20">
        <v>35311</v>
      </c>
      <c r="D406" s="20">
        <v>619</v>
      </c>
      <c r="E406" s="20">
        <v>606</v>
      </c>
      <c r="F406" s="20">
        <v>23</v>
      </c>
      <c r="G406" s="20">
        <v>1</v>
      </c>
      <c r="H406" s="20">
        <v>127</v>
      </c>
      <c r="I406" s="19">
        <v>36687</v>
      </c>
    </row>
    <row r="407" spans="2:9" x14ac:dyDescent="0.25">
      <c r="B407" s="19" t="s">
        <v>44</v>
      </c>
      <c r="C407" s="20">
        <v>215972</v>
      </c>
      <c r="D407" s="20">
        <v>36800</v>
      </c>
      <c r="E407" s="20">
        <v>3792</v>
      </c>
      <c r="F407" s="20">
        <v>777</v>
      </c>
      <c r="G407" s="20">
        <v>302</v>
      </c>
      <c r="H407" s="20">
        <v>330</v>
      </c>
      <c r="I407" s="19">
        <v>257973</v>
      </c>
    </row>
    <row r="408" spans="2:9" x14ac:dyDescent="0.25">
      <c r="B408" s="19" t="s">
        <v>45</v>
      </c>
      <c r="C408" s="20">
        <v>345456</v>
      </c>
      <c r="D408" s="20">
        <v>53889</v>
      </c>
      <c r="E408" s="20">
        <v>14566</v>
      </c>
      <c r="F408" s="20">
        <v>965</v>
      </c>
      <c r="G408" s="20">
        <v>87</v>
      </c>
      <c r="H408" s="20">
        <v>2393</v>
      </c>
      <c r="I408" s="19">
        <v>417356</v>
      </c>
    </row>
    <row r="409" spans="2:9" x14ac:dyDescent="0.25">
      <c r="B409" s="19" t="s">
        <v>46</v>
      </c>
      <c r="C409" s="20">
        <v>35024</v>
      </c>
      <c r="D409" s="20">
        <v>75080</v>
      </c>
      <c r="E409" s="20">
        <v>40084</v>
      </c>
      <c r="F409" s="20">
        <v>6676</v>
      </c>
      <c r="G409" s="20">
        <v>79</v>
      </c>
      <c r="H409" s="20">
        <v>339</v>
      </c>
      <c r="I409" s="19">
        <v>157282</v>
      </c>
    </row>
    <row r="410" spans="2:9" x14ac:dyDescent="0.25">
      <c r="B410" s="19" t="s">
        <v>47</v>
      </c>
      <c r="C410" s="20">
        <v>104182</v>
      </c>
      <c r="D410" s="20">
        <v>63855</v>
      </c>
      <c r="E410" s="20">
        <v>51295</v>
      </c>
      <c r="F410" s="20">
        <v>1086</v>
      </c>
      <c r="G410" s="20">
        <v>25</v>
      </c>
      <c r="H410" s="20">
        <v>732</v>
      </c>
      <c r="I410" s="19">
        <v>221175</v>
      </c>
    </row>
    <row r="411" spans="2:9" x14ac:dyDescent="0.25">
      <c r="B411" s="19" t="s">
        <v>96</v>
      </c>
      <c r="C411" s="20">
        <v>119531</v>
      </c>
      <c r="D411" s="20">
        <v>128185</v>
      </c>
      <c r="E411" s="20">
        <v>2746</v>
      </c>
      <c r="F411" s="20">
        <v>799</v>
      </c>
      <c r="G411" s="20">
        <v>121</v>
      </c>
      <c r="H411" s="20">
        <v>466</v>
      </c>
      <c r="I411" s="19">
        <v>251848</v>
      </c>
    </row>
    <row r="412" spans="2:9" x14ac:dyDescent="0.25">
      <c r="B412" s="19" t="s">
        <v>155</v>
      </c>
      <c r="C412" s="20">
        <v>1601</v>
      </c>
      <c r="D412" s="20">
        <v>471</v>
      </c>
      <c r="E412" s="20">
        <v>3</v>
      </c>
      <c r="F412" s="20"/>
      <c r="G412" s="20"/>
      <c r="H412" s="20">
        <v>401</v>
      </c>
      <c r="I412" s="19">
        <v>2476</v>
      </c>
    </row>
    <row r="413" spans="2:9" x14ac:dyDescent="0.25">
      <c r="B413" s="19" t="s">
        <v>83</v>
      </c>
      <c r="C413" s="20">
        <v>20620</v>
      </c>
      <c r="D413" s="20">
        <v>41116</v>
      </c>
      <c r="E413" s="20">
        <v>1326</v>
      </c>
      <c r="F413" s="20">
        <v>69</v>
      </c>
      <c r="G413" s="20">
        <v>92</v>
      </c>
      <c r="H413" s="20">
        <v>69</v>
      </c>
      <c r="I413" s="19">
        <v>63292</v>
      </c>
    </row>
    <row r="414" spans="2:9" x14ac:dyDescent="0.25">
      <c r="B414" s="19" t="s">
        <v>135</v>
      </c>
      <c r="C414" s="20">
        <v>807</v>
      </c>
      <c r="D414" s="20">
        <v>1560</v>
      </c>
      <c r="E414" s="20">
        <v>147</v>
      </c>
      <c r="F414" s="20"/>
      <c r="G414" s="20"/>
      <c r="H414" s="20">
        <v>418</v>
      </c>
      <c r="I414" s="19">
        <v>2932</v>
      </c>
    </row>
    <row r="415" spans="2:9" x14ac:dyDescent="0.25">
      <c r="B415" s="19" t="s">
        <v>97</v>
      </c>
      <c r="C415" s="20">
        <v>12091</v>
      </c>
      <c r="D415" s="20">
        <v>9415</v>
      </c>
      <c r="E415" s="20">
        <v>1897</v>
      </c>
      <c r="F415" s="20">
        <v>2535</v>
      </c>
      <c r="G415" s="20">
        <v>1087</v>
      </c>
      <c r="H415" s="20">
        <v>7605</v>
      </c>
      <c r="I415" s="19">
        <v>34630</v>
      </c>
    </row>
    <row r="416" spans="2:9" x14ac:dyDescent="0.25">
      <c r="B416" s="19" t="s">
        <v>70</v>
      </c>
      <c r="C416" s="20">
        <v>526</v>
      </c>
      <c r="D416" s="20">
        <v>769</v>
      </c>
      <c r="E416" s="20"/>
      <c r="F416" s="20"/>
      <c r="G416" s="20"/>
      <c r="H416" s="20">
        <v>196</v>
      </c>
      <c r="I416" s="19">
        <v>1491</v>
      </c>
    </row>
    <row r="417" spans="2:9" x14ac:dyDescent="0.25">
      <c r="B417" s="19" t="s">
        <v>98</v>
      </c>
      <c r="C417" s="20">
        <v>902</v>
      </c>
      <c r="D417" s="20">
        <v>6065</v>
      </c>
      <c r="E417" s="20">
        <v>824</v>
      </c>
      <c r="F417" s="20">
        <v>216</v>
      </c>
      <c r="G417" s="20">
        <v>1154</v>
      </c>
      <c r="H417" s="20">
        <v>570</v>
      </c>
      <c r="I417" s="19">
        <v>9731</v>
      </c>
    </row>
    <row r="418" spans="2:9" x14ac:dyDescent="0.25">
      <c r="B418" s="19" t="s">
        <v>177</v>
      </c>
      <c r="C418" s="20">
        <v>9152</v>
      </c>
      <c r="D418" s="20">
        <v>2657</v>
      </c>
      <c r="E418" s="20">
        <v>133</v>
      </c>
      <c r="F418" s="20">
        <v>16</v>
      </c>
      <c r="G418" s="20"/>
      <c r="H418" s="20">
        <v>10</v>
      </c>
      <c r="I418" s="19">
        <v>11968</v>
      </c>
    </row>
    <row r="419" spans="2:9" x14ac:dyDescent="0.25">
      <c r="B419" s="19" t="s">
        <v>194</v>
      </c>
      <c r="C419" s="20">
        <v>14348</v>
      </c>
      <c r="D419" s="20">
        <v>5659</v>
      </c>
      <c r="E419" s="20">
        <v>619</v>
      </c>
      <c r="F419" s="20">
        <v>327</v>
      </c>
      <c r="G419" s="20">
        <v>4634</v>
      </c>
      <c r="H419" s="20">
        <v>16991</v>
      </c>
      <c r="I419" s="19">
        <v>42578</v>
      </c>
    </row>
    <row r="420" spans="2:9" x14ac:dyDescent="0.25">
      <c r="B420" s="19" t="s">
        <v>100</v>
      </c>
      <c r="C420" s="20">
        <v>83647</v>
      </c>
      <c r="D420" s="20">
        <v>2644</v>
      </c>
      <c r="E420" s="20">
        <v>306</v>
      </c>
      <c r="F420" s="20">
        <v>98</v>
      </c>
      <c r="G420" s="20">
        <v>1</v>
      </c>
      <c r="H420" s="20">
        <v>319</v>
      </c>
      <c r="I420" s="19">
        <v>87015</v>
      </c>
    </row>
    <row r="421" spans="2:9" x14ac:dyDescent="0.25">
      <c r="B421" s="19" t="s">
        <v>137</v>
      </c>
      <c r="C421" s="20">
        <v>695</v>
      </c>
      <c r="D421" s="20">
        <v>1566</v>
      </c>
      <c r="E421" s="20">
        <v>114</v>
      </c>
      <c r="F421" s="20">
        <v>27</v>
      </c>
      <c r="G421" s="20"/>
      <c r="H421" s="20">
        <v>18</v>
      </c>
      <c r="I421" s="19">
        <v>2420</v>
      </c>
    </row>
    <row r="422" spans="2:9" x14ac:dyDescent="0.25">
      <c r="B422" s="19" t="s">
        <v>101</v>
      </c>
      <c r="C422" s="20">
        <v>10229</v>
      </c>
      <c r="D422" s="20">
        <v>4315</v>
      </c>
      <c r="E422" s="20">
        <v>1855</v>
      </c>
      <c r="F422" s="20">
        <v>6644</v>
      </c>
      <c r="G422" s="20">
        <v>1304</v>
      </c>
      <c r="H422" s="20">
        <v>302</v>
      </c>
      <c r="I422" s="19">
        <v>24649</v>
      </c>
    </row>
    <row r="423" spans="2:9" x14ac:dyDescent="0.25">
      <c r="B423" s="19" t="s">
        <v>102</v>
      </c>
      <c r="C423" s="20">
        <v>91399</v>
      </c>
      <c r="D423" s="20">
        <v>2711</v>
      </c>
      <c r="E423" s="20">
        <v>2034</v>
      </c>
      <c r="F423" s="20">
        <v>322</v>
      </c>
      <c r="G423" s="20">
        <v>165</v>
      </c>
      <c r="H423" s="20">
        <v>130</v>
      </c>
      <c r="I423" s="19">
        <v>96761</v>
      </c>
    </row>
    <row r="424" spans="2:9" x14ac:dyDescent="0.25">
      <c r="B424" s="19" t="s">
        <v>48</v>
      </c>
      <c r="C424" s="20">
        <v>345</v>
      </c>
      <c r="D424" s="20">
        <v>50</v>
      </c>
      <c r="E424" s="20"/>
      <c r="F424" s="20">
        <v>145</v>
      </c>
      <c r="G424" s="20"/>
      <c r="H424" s="20"/>
      <c r="I424" s="19">
        <v>540</v>
      </c>
    </row>
    <row r="425" spans="2:9" x14ac:dyDescent="0.25">
      <c r="B425" s="19" t="s">
        <v>103</v>
      </c>
      <c r="C425" s="20">
        <v>24338</v>
      </c>
      <c r="D425" s="20">
        <v>16980</v>
      </c>
      <c r="E425" s="20">
        <v>14061</v>
      </c>
      <c r="F425" s="20">
        <v>5533</v>
      </c>
      <c r="G425" s="20">
        <v>80</v>
      </c>
      <c r="H425" s="20">
        <v>261</v>
      </c>
      <c r="I425" s="19">
        <v>61253</v>
      </c>
    </row>
    <row r="426" spans="2:9" x14ac:dyDescent="0.25">
      <c r="B426" s="19" t="s">
        <v>104</v>
      </c>
      <c r="C426" s="20">
        <v>6701</v>
      </c>
      <c r="D426" s="20">
        <v>6130</v>
      </c>
      <c r="E426" s="20">
        <v>39671</v>
      </c>
      <c r="F426" s="20">
        <v>41334</v>
      </c>
      <c r="G426" s="20">
        <v>1129</v>
      </c>
      <c r="H426" s="20">
        <v>1539</v>
      </c>
      <c r="I426" s="19">
        <v>96504</v>
      </c>
    </row>
    <row r="427" spans="2:9" x14ac:dyDescent="0.25">
      <c r="B427" s="19" t="s">
        <v>105</v>
      </c>
      <c r="C427" s="20">
        <v>14398</v>
      </c>
      <c r="D427" s="20">
        <v>97119</v>
      </c>
      <c r="E427" s="20">
        <v>125875</v>
      </c>
      <c r="F427" s="20">
        <v>27838</v>
      </c>
      <c r="G427" s="20">
        <v>564</v>
      </c>
      <c r="H427" s="20">
        <v>1016</v>
      </c>
      <c r="I427" s="19">
        <v>266810</v>
      </c>
    </row>
    <row r="428" spans="2:9" x14ac:dyDescent="0.25">
      <c r="B428" s="19" t="s">
        <v>106</v>
      </c>
      <c r="C428" s="20">
        <v>24800</v>
      </c>
      <c r="D428" s="20">
        <v>7859</v>
      </c>
      <c r="E428" s="20">
        <v>5849</v>
      </c>
      <c r="F428" s="20">
        <v>3824</v>
      </c>
      <c r="G428" s="20">
        <v>239</v>
      </c>
      <c r="H428" s="20">
        <v>1370</v>
      </c>
      <c r="I428" s="19">
        <v>43941</v>
      </c>
    </row>
    <row r="429" spans="2:9" x14ac:dyDescent="0.25">
      <c r="B429" s="19" t="s">
        <v>107</v>
      </c>
      <c r="C429" s="20">
        <v>21222</v>
      </c>
      <c r="D429" s="20">
        <v>137125</v>
      </c>
      <c r="E429" s="20">
        <v>44054</v>
      </c>
      <c r="F429" s="20">
        <v>10546</v>
      </c>
      <c r="G429" s="20">
        <v>2164</v>
      </c>
      <c r="H429" s="20">
        <v>702</v>
      </c>
      <c r="I429" s="19">
        <v>215813</v>
      </c>
    </row>
    <row r="430" spans="2:9" x14ac:dyDescent="0.25">
      <c r="B430" s="19" t="s">
        <v>49</v>
      </c>
      <c r="C430" s="20">
        <v>8225</v>
      </c>
      <c r="D430" s="20">
        <v>11715</v>
      </c>
      <c r="E430" s="20">
        <v>165</v>
      </c>
      <c r="F430" s="20">
        <v>160</v>
      </c>
      <c r="G430" s="20">
        <v>242</v>
      </c>
      <c r="H430" s="20">
        <v>5106</v>
      </c>
      <c r="I430" s="19">
        <v>25613</v>
      </c>
    </row>
    <row r="431" spans="2:9" x14ac:dyDescent="0.25">
      <c r="B431" s="19" t="s">
        <v>50</v>
      </c>
      <c r="C431" s="20">
        <v>12694</v>
      </c>
      <c r="D431" s="20">
        <v>5670</v>
      </c>
      <c r="E431" s="20">
        <v>35152</v>
      </c>
      <c r="F431" s="20">
        <v>55005</v>
      </c>
      <c r="G431" s="20">
        <v>1379</v>
      </c>
      <c r="H431" s="20">
        <v>41157</v>
      </c>
      <c r="I431" s="19">
        <v>151057</v>
      </c>
    </row>
    <row r="432" spans="2:9" x14ac:dyDescent="0.25">
      <c r="B432" s="19" t="s">
        <v>108</v>
      </c>
      <c r="C432" s="20">
        <v>2392</v>
      </c>
      <c r="D432" s="20">
        <v>2739</v>
      </c>
      <c r="E432" s="20">
        <v>24513</v>
      </c>
      <c r="F432" s="20">
        <v>5586</v>
      </c>
      <c r="G432" s="20">
        <v>187</v>
      </c>
      <c r="H432" s="20">
        <v>172</v>
      </c>
      <c r="I432" s="19">
        <v>35589</v>
      </c>
    </row>
    <row r="433" spans="2:9" x14ac:dyDescent="0.25">
      <c r="B433" s="19" t="s">
        <v>109</v>
      </c>
      <c r="C433" s="20">
        <v>7202</v>
      </c>
      <c r="D433" s="20">
        <v>75212</v>
      </c>
      <c r="E433" s="20">
        <v>5282</v>
      </c>
      <c r="F433" s="20">
        <v>367</v>
      </c>
      <c r="G433" s="20">
        <v>196</v>
      </c>
      <c r="H433" s="20">
        <v>67</v>
      </c>
      <c r="I433" s="19">
        <v>88326</v>
      </c>
    </row>
    <row r="434" spans="2:9" x14ac:dyDescent="0.25">
      <c r="B434" s="19" t="s">
        <v>156</v>
      </c>
      <c r="C434" s="20">
        <v>421</v>
      </c>
      <c r="D434" s="20"/>
      <c r="E434" s="20"/>
      <c r="F434" s="20"/>
      <c r="G434" s="20">
        <v>1</v>
      </c>
      <c r="H434" s="20">
        <v>4</v>
      </c>
      <c r="I434" s="19">
        <v>426</v>
      </c>
    </row>
    <row r="435" spans="2:9" x14ac:dyDescent="0.25">
      <c r="B435" s="19" t="s">
        <v>178</v>
      </c>
      <c r="C435" s="20">
        <v>22676</v>
      </c>
      <c r="D435" s="20">
        <v>12271</v>
      </c>
      <c r="E435" s="20">
        <v>14236</v>
      </c>
      <c r="F435" s="20">
        <v>2729</v>
      </c>
      <c r="G435" s="20">
        <v>1</v>
      </c>
      <c r="H435" s="20">
        <v>110</v>
      </c>
      <c r="I435" s="19">
        <v>52023</v>
      </c>
    </row>
    <row r="436" spans="2:9" x14ac:dyDescent="0.25">
      <c r="B436" s="19" t="s">
        <v>74</v>
      </c>
      <c r="C436" s="20">
        <v>4178</v>
      </c>
      <c r="D436" s="20">
        <v>3281</v>
      </c>
      <c r="E436" s="20">
        <v>29</v>
      </c>
      <c r="F436" s="20">
        <v>43</v>
      </c>
      <c r="G436" s="20"/>
      <c r="H436" s="20">
        <v>23</v>
      </c>
      <c r="I436" s="19">
        <v>7554</v>
      </c>
    </row>
    <row r="437" spans="2:9" x14ac:dyDescent="0.25">
      <c r="B437" s="19" t="s">
        <v>112</v>
      </c>
      <c r="C437" s="20">
        <v>5676</v>
      </c>
      <c r="D437" s="20">
        <v>15570</v>
      </c>
      <c r="E437" s="20">
        <v>2174</v>
      </c>
      <c r="F437" s="20">
        <v>1675</v>
      </c>
      <c r="G437" s="20">
        <v>309</v>
      </c>
      <c r="H437" s="20">
        <v>37525</v>
      </c>
      <c r="I437" s="19">
        <v>62929</v>
      </c>
    </row>
    <row r="438" spans="2:9" x14ac:dyDescent="0.25">
      <c r="B438" s="19" t="s">
        <v>180</v>
      </c>
      <c r="C438" s="20">
        <v>40</v>
      </c>
      <c r="D438" s="20">
        <v>7</v>
      </c>
      <c r="E438" s="20"/>
      <c r="F438" s="20">
        <v>105</v>
      </c>
      <c r="G438" s="20"/>
      <c r="H438" s="20">
        <v>4</v>
      </c>
      <c r="I438" s="19">
        <v>156</v>
      </c>
    </row>
    <row r="439" spans="2:9" x14ac:dyDescent="0.25">
      <c r="B439" s="19" t="s">
        <v>140</v>
      </c>
      <c r="C439" s="20">
        <v>235</v>
      </c>
      <c r="D439" s="20">
        <v>1706</v>
      </c>
      <c r="E439" s="20">
        <v>30</v>
      </c>
      <c r="F439" s="20">
        <v>1</v>
      </c>
      <c r="G439" s="20"/>
      <c r="H439" s="20">
        <v>10</v>
      </c>
      <c r="I439" s="19">
        <v>1982</v>
      </c>
    </row>
    <row r="440" spans="2:9" x14ac:dyDescent="0.25">
      <c r="B440" s="19" t="s">
        <v>179</v>
      </c>
      <c r="C440" s="20">
        <v>18635</v>
      </c>
      <c r="D440" s="20">
        <v>1963</v>
      </c>
      <c r="E440" s="20">
        <v>288</v>
      </c>
      <c r="F440" s="20">
        <v>11</v>
      </c>
      <c r="G440" s="20">
        <v>52</v>
      </c>
      <c r="H440" s="20">
        <v>89</v>
      </c>
      <c r="I440" s="19">
        <v>21038</v>
      </c>
    </row>
    <row r="441" spans="2:9" x14ac:dyDescent="0.25">
      <c r="B441" s="19" t="s">
        <v>84</v>
      </c>
      <c r="C441" s="20">
        <v>35523</v>
      </c>
      <c r="D441" s="20">
        <v>12788</v>
      </c>
      <c r="E441" s="20">
        <v>24434</v>
      </c>
      <c r="F441" s="20">
        <v>6414</v>
      </c>
      <c r="G441" s="20">
        <v>180</v>
      </c>
      <c r="H441" s="20">
        <v>139</v>
      </c>
      <c r="I441" s="19">
        <v>79478</v>
      </c>
    </row>
    <row r="442" spans="2:9" x14ac:dyDescent="0.25">
      <c r="B442" s="19" t="s">
        <v>195</v>
      </c>
      <c r="C442" s="20">
        <v>9759</v>
      </c>
      <c r="D442" s="20">
        <v>13545</v>
      </c>
      <c r="E442" s="20">
        <v>4660</v>
      </c>
      <c r="F442" s="20">
        <v>1069</v>
      </c>
      <c r="G442" s="20">
        <v>683</v>
      </c>
      <c r="H442" s="20">
        <v>4907</v>
      </c>
      <c r="I442" s="19">
        <v>34623</v>
      </c>
    </row>
    <row r="443" spans="2:9" x14ac:dyDescent="0.25">
      <c r="B443" s="19" t="s">
        <v>115</v>
      </c>
      <c r="C443" s="20">
        <v>15529</v>
      </c>
      <c r="D443" s="20">
        <v>78510</v>
      </c>
      <c r="E443" s="20">
        <v>3721</v>
      </c>
      <c r="F443" s="20">
        <v>363</v>
      </c>
      <c r="G443" s="20">
        <v>32</v>
      </c>
      <c r="H443" s="20">
        <v>218</v>
      </c>
      <c r="I443" s="19">
        <v>98373</v>
      </c>
    </row>
    <row r="444" spans="2:9" x14ac:dyDescent="0.25">
      <c r="B444" s="19" t="s">
        <v>116</v>
      </c>
      <c r="C444" s="20">
        <v>12787</v>
      </c>
      <c r="D444" s="20">
        <v>4191</v>
      </c>
      <c r="E444" s="20">
        <v>6638</v>
      </c>
      <c r="F444" s="20">
        <v>178</v>
      </c>
      <c r="G444" s="20">
        <v>3</v>
      </c>
      <c r="H444" s="20">
        <v>129</v>
      </c>
      <c r="I444" s="19">
        <v>23926</v>
      </c>
    </row>
    <row r="445" spans="2:9" x14ac:dyDescent="0.25">
      <c r="B445" s="19" t="s">
        <v>117</v>
      </c>
      <c r="C445" s="20">
        <v>307</v>
      </c>
      <c r="D445" s="20">
        <v>402</v>
      </c>
      <c r="E445" s="20">
        <v>643</v>
      </c>
      <c r="F445" s="20">
        <v>21</v>
      </c>
      <c r="G445" s="20"/>
      <c r="H445" s="20"/>
      <c r="I445" s="19">
        <v>1373</v>
      </c>
    </row>
    <row r="446" spans="2:9" x14ac:dyDescent="0.25">
      <c r="B446" s="19" t="s">
        <v>196</v>
      </c>
      <c r="C446" s="20">
        <v>19148</v>
      </c>
      <c r="D446" s="20">
        <v>75</v>
      </c>
      <c r="E446" s="20">
        <v>68</v>
      </c>
      <c r="F446" s="20">
        <v>1</v>
      </c>
      <c r="G446" s="20">
        <v>36</v>
      </c>
      <c r="H446" s="20">
        <v>11</v>
      </c>
      <c r="I446" s="19">
        <v>19339</v>
      </c>
    </row>
    <row r="447" spans="2:9" x14ac:dyDescent="0.25">
      <c r="B447" s="19" t="s">
        <v>119</v>
      </c>
      <c r="C447" s="20">
        <v>69651</v>
      </c>
      <c r="D447" s="20">
        <v>1504</v>
      </c>
      <c r="E447" s="20">
        <v>1153</v>
      </c>
      <c r="F447" s="20">
        <v>444</v>
      </c>
      <c r="G447" s="20">
        <v>1</v>
      </c>
      <c r="H447" s="20">
        <v>295</v>
      </c>
      <c r="I447" s="19">
        <v>73048</v>
      </c>
    </row>
    <row r="448" spans="2:9" x14ac:dyDescent="0.25">
      <c r="B448" s="19" t="s">
        <v>120</v>
      </c>
      <c r="C448" s="20">
        <v>34358</v>
      </c>
      <c r="D448" s="20">
        <v>4190</v>
      </c>
      <c r="E448" s="20">
        <v>399</v>
      </c>
      <c r="F448" s="20">
        <v>43</v>
      </c>
      <c r="G448" s="20">
        <v>13</v>
      </c>
      <c r="H448" s="20">
        <v>45</v>
      </c>
      <c r="I448" s="19">
        <v>39048</v>
      </c>
    </row>
    <row r="449" spans="2:9" x14ac:dyDescent="0.25">
      <c r="B449" s="19" t="s">
        <v>121</v>
      </c>
      <c r="C449" s="20">
        <v>15063</v>
      </c>
      <c r="D449" s="20">
        <v>1590</v>
      </c>
      <c r="E449" s="20">
        <v>497</v>
      </c>
      <c r="F449" s="20">
        <v>52</v>
      </c>
      <c r="G449" s="20">
        <v>1</v>
      </c>
      <c r="H449" s="20">
        <v>44</v>
      </c>
      <c r="I449" s="19">
        <v>17247</v>
      </c>
    </row>
    <row r="450" spans="2:9" x14ac:dyDescent="0.25">
      <c r="B450" s="19" t="s">
        <v>141</v>
      </c>
      <c r="C450" s="20">
        <v>4459</v>
      </c>
      <c r="D450" s="20">
        <v>204</v>
      </c>
      <c r="E450" s="20">
        <v>167</v>
      </c>
      <c r="F450" s="20">
        <v>17</v>
      </c>
      <c r="G450" s="20"/>
      <c r="H450" s="20">
        <v>4</v>
      </c>
      <c r="I450" s="19">
        <v>4851</v>
      </c>
    </row>
    <row r="451" spans="2:9" x14ac:dyDescent="0.25">
      <c r="B451" s="19" t="s">
        <v>142</v>
      </c>
      <c r="C451" s="20">
        <v>2401</v>
      </c>
      <c r="D451" s="20">
        <v>1800</v>
      </c>
      <c r="E451" s="20">
        <v>10</v>
      </c>
      <c r="F451" s="20">
        <v>14</v>
      </c>
      <c r="G451" s="20">
        <v>77</v>
      </c>
      <c r="H451" s="20"/>
      <c r="I451" s="19">
        <v>4302</v>
      </c>
    </row>
    <row r="452" spans="2:9" x14ac:dyDescent="0.25">
      <c r="B452" s="19" t="s">
        <v>171</v>
      </c>
      <c r="C452" s="20">
        <v>578</v>
      </c>
      <c r="D452" s="20">
        <v>17</v>
      </c>
      <c r="E452" s="20"/>
      <c r="F452" s="20"/>
      <c r="G452" s="20"/>
      <c r="H452" s="20"/>
      <c r="I452" s="19">
        <v>595</v>
      </c>
    </row>
    <row r="453" spans="2:9" x14ac:dyDescent="0.25">
      <c r="B453" s="19" t="s">
        <v>197</v>
      </c>
      <c r="C453" s="20">
        <v>5136</v>
      </c>
      <c r="D453" s="20">
        <v>3554</v>
      </c>
      <c r="E453" s="20">
        <v>3829</v>
      </c>
      <c r="F453" s="20">
        <v>248</v>
      </c>
      <c r="G453" s="20">
        <v>201</v>
      </c>
      <c r="H453" s="20">
        <v>3674</v>
      </c>
      <c r="I453" s="19">
        <v>16642</v>
      </c>
    </row>
    <row r="454" spans="2:9" x14ac:dyDescent="0.25">
      <c r="B454" s="19" t="s">
        <v>198</v>
      </c>
      <c r="C454" s="20">
        <v>6137</v>
      </c>
      <c r="D454" s="20">
        <v>6077</v>
      </c>
      <c r="E454" s="20">
        <v>8112</v>
      </c>
      <c r="F454" s="20">
        <v>4734</v>
      </c>
      <c r="G454" s="20">
        <v>315</v>
      </c>
      <c r="H454" s="20">
        <v>1886</v>
      </c>
      <c r="I454" s="19">
        <v>27261</v>
      </c>
    </row>
    <row r="455" spans="2:9" x14ac:dyDescent="0.25">
      <c r="B455" s="19" t="s">
        <v>144</v>
      </c>
      <c r="C455" s="20">
        <v>11072</v>
      </c>
      <c r="D455" s="20">
        <v>1394</v>
      </c>
      <c r="E455" s="20">
        <v>56</v>
      </c>
      <c r="F455" s="20">
        <v>18</v>
      </c>
      <c r="G455" s="20"/>
      <c r="H455" s="20">
        <v>12</v>
      </c>
      <c r="I455" s="19">
        <v>12552</v>
      </c>
    </row>
    <row r="456" spans="2:9" x14ac:dyDescent="0.25">
      <c r="B456" s="19" t="s">
        <v>124</v>
      </c>
      <c r="C456" s="20">
        <v>1032</v>
      </c>
      <c r="D456" s="20">
        <v>1355</v>
      </c>
      <c r="E456" s="20">
        <v>379</v>
      </c>
      <c r="F456" s="20">
        <v>18</v>
      </c>
      <c r="G456" s="20"/>
      <c r="H456" s="20">
        <v>1</v>
      </c>
      <c r="I456" s="19">
        <v>2785</v>
      </c>
    </row>
    <row r="457" spans="2:9" x14ac:dyDescent="0.25">
      <c r="B457" s="19" t="s">
        <v>145</v>
      </c>
      <c r="C457" s="20">
        <v>120</v>
      </c>
      <c r="D457" s="20">
        <v>19</v>
      </c>
      <c r="E457" s="20">
        <v>20</v>
      </c>
      <c r="F457" s="20">
        <v>54</v>
      </c>
      <c r="G457" s="20"/>
      <c r="H457" s="20">
        <v>44</v>
      </c>
      <c r="I457" s="19">
        <v>257</v>
      </c>
    </row>
    <row r="458" spans="2:9" x14ac:dyDescent="0.25">
      <c r="B458" s="19" t="s">
        <v>146</v>
      </c>
      <c r="C458" s="20">
        <v>2</v>
      </c>
      <c r="D458" s="20"/>
      <c r="E458" s="20">
        <v>1</v>
      </c>
      <c r="F458" s="20"/>
      <c r="G458" s="20"/>
      <c r="H458" s="20"/>
      <c r="I458" s="19">
        <v>3</v>
      </c>
    </row>
    <row r="459" spans="2:9" x14ac:dyDescent="0.25">
      <c r="B459" s="19" t="s">
        <v>147</v>
      </c>
      <c r="C459" s="20">
        <v>8069</v>
      </c>
      <c r="D459" s="20">
        <v>863</v>
      </c>
      <c r="E459" s="20">
        <v>244</v>
      </c>
      <c r="F459" s="20">
        <v>18</v>
      </c>
      <c r="G459" s="20">
        <v>2</v>
      </c>
      <c r="H459" s="20">
        <v>8</v>
      </c>
      <c r="I459" s="19">
        <v>9204</v>
      </c>
    </row>
    <row r="460" spans="2:9" x14ac:dyDescent="0.25">
      <c r="B460" s="19" t="s">
        <v>200</v>
      </c>
      <c r="C460" s="20">
        <v>27</v>
      </c>
      <c r="D460" s="20"/>
      <c r="E460" s="20"/>
      <c r="F460" s="20"/>
      <c r="G460" s="20"/>
      <c r="H460" s="20"/>
      <c r="I460" s="19">
        <v>27</v>
      </c>
    </row>
    <row r="461" spans="2:9" x14ac:dyDescent="0.25">
      <c r="B461" s="19" t="s">
        <v>126</v>
      </c>
      <c r="C461" s="20">
        <v>56</v>
      </c>
      <c r="D461" s="20">
        <v>5</v>
      </c>
      <c r="E461" s="20"/>
      <c r="F461" s="20"/>
      <c r="G461" s="20"/>
      <c r="H461" s="20"/>
      <c r="I461" s="19">
        <v>61</v>
      </c>
    </row>
    <row r="462" spans="2:9" x14ac:dyDescent="0.25">
      <c r="B462" s="19" t="s">
        <v>201</v>
      </c>
      <c r="C462" s="20">
        <v>14</v>
      </c>
      <c r="D462" s="20"/>
      <c r="E462" s="20"/>
      <c r="F462" s="20"/>
      <c r="G462" s="20"/>
      <c r="H462" s="20"/>
      <c r="I462" s="19">
        <v>14</v>
      </c>
    </row>
    <row r="463" spans="2:9" x14ac:dyDescent="0.25">
      <c r="B463" s="19" t="s">
        <v>128</v>
      </c>
      <c r="C463" s="20">
        <v>7</v>
      </c>
      <c r="D463" s="20">
        <v>284</v>
      </c>
      <c r="E463" s="20">
        <v>667</v>
      </c>
      <c r="F463" s="20">
        <v>1382</v>
      </c>
      <c r="G463" s="20">
        <v>64</v>
      </c>
      <c r="H463" s="20">
        <v>146</v>
      </c>
      <c r="I463" s="19">
        <v>2550</v>
      </c>
    </row>
    <row r="464" spans="2:9" x14ac:dyDescent="0.25">
      <c r="B464" s="19" t="s">
        <v>169</v>
      </c>
      <c r="C464" s="20">
        <v>10558</v>
      </c>
      <c r="D464" s="20">
        <v>769</v>
      </c>
      <c r="E464" s="20">
        <v>210</v>
      </c>
      <c r="F464" s="20">
        <v>111</v>
      </c>
      <c r="G464" s="20"/>
      <c r="H464" s="20">
        <v>43</v>
      </c>
      <c r="I464" s="19">
        <v>11691</v>
      </c>
    </row>
    <row r="465" spans="2:9" x14ac:dyDescent="0.25">
      <c r="B465" s="19" t="s">
        <v>129</v>
      </c>
      <c r="C465" s="20">
        <v>2153</v>
      </c>
      <c r="D465" s="20">
        <v>377</v>
      </c>
      <c r="E465" s="20">
        <v>66</v>
      </c>
      <c r="F465" s="20"/>
      <c r="G465" s="20"/>
      <c r="H465" s="20">
        <v>28</v>
      </c>
      <c r="I465" s="19">
        <v>2624</v>
      </c>
    </row>
    <row r="466" spans="2:9" x14ac:dyDescent="0.25">
      <c r="B466" s="19" t="s">
        <v>148</v>
      </c>
      <c r="C466" s="20">
        <v>35</v>
      </c>
      <c r="D466" s="20">
        <v>123</v>
      </c>
      <c r="E466" s="20">
        <v>127</v>
      </c>
      <c r="F466" s="20">
        <v>42</v>
      </c>
      <c r="G466" s="20"/>
      <c r="H466" s="20"/>
      <c r="I466" s="19">
        <v>327</v>
      </c>
    </row>
    <row r="467" spans="2:9" x14ac:dyDescent="0.25">
      <c r="B467" s="19" t="s">
        <v>130</v>
      </c>
      <c r="C467" s="20">
        <v>6321</v>
      </c>
      <c r="D467" s="20">
        <v>484</v>
      </c>
      <c r="E467" s="20">
        <v>93</v>
      </c>
      <c r="F467" s="20">
        <v>24</v>
      </c>
      <c r="G467" s="20">
        <v>14</v>
      </c>
      <c r="H467" s="20">
        <v>2</v>
      </c>
      <c r="I467" s="19">
        <v>6938</v>
      </c>
    </row>
    <row r="468" spans="2:9" x14ac:dyDescent="0.25">
      <c r="B468" s="19" t="s">
        <v>77</v>
      </c>
      <c r="C468" s="20">
        <v>133</v>
      </c>
      <c r="D468" s="20">
        <v>280</v>
      </c>
      <c r="E468" s="20">
        <v>1552</v>
      </c>
      <c r="F468" s="20">
        <v>944</v>
      </c>
      <c r="G468" s="20">
        <v>1</v>
      </c>
      <c r="H468" s="20">
        <v>115</v>
      </c>
      <c r="I468" s="19">
        <v>3025</v>
      </c>
    </row>
    <row r="469" spans="2:9" x14ac:dyDescent="0.25">
      <c r="B469" s="19" t="s">
        <v>131</v>
      </c>
      <c r="C469" s="20">
        <v>7303</v>
      </c>
      <c r="D469" s="20">
        <v>1104</v>
      </c>
      <c r="E469" s="20">
        <v>210</v>
      </c>
      <c r="F469" s="20">
        <v>3</v>
      </c>
      <c r="G469" s="20"/>
      <c r="H469" s="20">
        <v>16</v>
      </c>
      <c r="I469" s="19">
        <v>8636</v>
      </c>
    </row>
    <row r="470" spans="2:9" x14ac:dyDescent="0.25">
      <c r="B470" s="19" t="s">
        <v>132</v>
      </c>
      <c r="C470" s="20">
        <v>2067</v>
      </c>
      <c r="D470" s="20">
        <v>1</v>
      </c>
      <c r="E470" s="20">
        <v>15519</v>
      </c>
      <c r="F470" s="20">
        <v>2598</v>
      </c>
      <c r="G470" s="20">
        <v>176</v>
      </c>
      <c r="H470" s="20">
        <v>31823</v>
      </c>
      <c r="I470" s="19">
        <v>52184</v>
      </c>
    </row>
    <row r="471" spans="2:9" x14ac:dyDescent="0.25">
      <c r="B471" s="19" t="s">
        <v>133</v>
      </c>
      <c r="C471" s="20">
        <v>3096</v>
      </c>
      <c r="D471" s="20">
        <v>271</v>
      </c>
      <c r="E471" s="20">
        <v>1562</v>
      </c>
      <c r="F471" s="20">
        <v>120</v>
      </c>
      <c r="G471" s="20">
        <v>1</v>
      </c>
      <c r="H471" s="20">
        <v>2</v>
      </c>
      <c r="I471" s="19">
        <v>5052</v>
      </c>
    </row>
    <row r="472" spans="2:9" x14ac:dyDescent="0.25">
      <c r="B472" s="19" t="s">
        <v>199</v>
      </c>
      <c r="C472" s="20">
        <v>669</v>
      </c>
      <c r="D472" s="20">
        <v>197</v>
      </c>
      <c r="E472" s="20">
        <v>2541</v>
      </c>
      <c r="F472" s="20">
        <v>92</v>
      </c>
      <c r="G472" s="20"/>
      <c r="H472" s="20">
        <v>7</v>
      </c>
      <c r="I472" s="19">
        <v>3506</v>
      </c>
    </row>
    <row r="473" spans="2:9" x14ac:dyDescent="0.25">
      <c r="B473" s="19" t="s">
        <v>170</v>
      </c>
      <c r="C473" s="20">
        <v>121</v>
      </c>
      <c r="D473" s="20">
        <v>129</v>
      </c>
      <c r="E473" s="20">
        <v>217</v>
      </c>
      <c r="F473" s="20">
        <v>67</v>
      </c>
      <c r="G473" s="20"/>
      <c r="H473" s="20"/>
      <c r="I473" s="19">
        <v>534</v>
      </c>
    </row>
    <row r="474" spans="2:9" x14ac:dyDescent="0.25">
      <c r="B474" s="19"/>
      <c r="C474" s="20"/>
      <c r="D474" s="20"/>
      <c r="E474" s="20"/>
      <c r="F474" s="20"/>
      <c r="G474" s="20"/>
      <c r="H474" s="20"/>
      <c r="I474" s="19"/>
    </row>
    <row r="475" spans="2:9" x14ac:dyDescent="0.25">
      <c r="B475" s="19"/>
      <c r="C475" s="20"/>
      <c r="D475" s="20"/>
      <c r="E475" s="20"/>
      <c r="F475" s="20"/>
      <c r="G475" s="20"/>
      <c r="H475" s="20"/>
      <c r="I475" s="19"/>
    </row>
    <row r="476" spans="2:9" x14ac:dyDescent="0.25">
      <c r="B476" s="19"/>
      <c r="C476" s="20"/>
      <c r="D476" s="20"/>
      <c r="E476" s="20"/>
      <c r="F476" s="20"/>
      <c r="G476" s="20"/>
      <c r="H476" s="20"/>
      <c r="I476" s="19"/>
    </row>
    <row r="477" spans="2:9" x14ac:dyDescent="0.25">
      <c r="B477" s="19"/>
      <c r="C477" s="20"/>
      <c r="D477" s="20"/>
      <c r="E477" s="20"/>
      <c r="F477" s="20"/>
      <c r="G477" s="20"/>
      <c r="H477" s="20"/>
      <c r="I477" s="19"/>
    </row>
    <row r="478" spans="2:9" x14ac:dyDescent="0.25">
      <c r="B478" s="19"/>
      <c r="C478" s="20"/>
      <c r="D478" s="20"/>
      <c r="E478" s="20"/>
      <c r="F478" s="20"/>
      <c r="G478" s="20"/>
      <c r="H478" s="20"/>
      <c r="I478" s="19"/>
    </row>
    <row r="479" spans="2:9" x14ac:dyDescent="0.25">
      <c r="B479" s="19"/>
      <c r="C479" s="20"/>
      <c r="D479" s="20"/>
      <c r="E479" s="20"/>
      <c r="F479" s="20"/>
      <c r="G479" s="20"/>
      <c r="H479" s="20"/>
      <c r="I479" s="19"/>
    </row>
    <row r="480" spans="2:9" x14ac:dyDescent="0.25">
      <c r="B480" s="19"/>
      <c r="C480" s="20"/>
      <c r="D480" s="20"/>
      <c r="E480" s="20"/>
      <c r="F480" s="20"/>
      <c r="G480" s="20"/>
      <c r="H480" s="20"/>
      <c r="I480" s="19"/>
    </row>
    <row r="481" spans="2:10" x14ac:dyDescent="0.25">
      <c r="B481" s="19"/>
      <c r="C481" s="20"/>
      <c r="D481" s="20"/>
      <c r="E481" s="20"/>
      <c r="F481" s="20"/>
      <c r="G481" s="20"/>
      <c r="H481" s="20"/>
      <c r="I481" s="19"/>
    </row>
    <row r="482" spans="2:10" x14ac:dyDescent="0.25">
      <c r="B482" s="19"/>
      <c r="C482" s="20"/>
      <c r="D482" s="20"/>
      <c r="E482" s="20"/>
      <c r="F482" s="20"/>
      <c r="G482" s="20"/>
      <c r="H482" s="20"/>
      <c r="I482" s="19"/>
    </row>
    <row r="483" spans="2:10" x14ac:dyDescent="0.25">
      <c r="B483" s="19"/>
      <c r="C483" s="20"/>
      <c r="D483" s="20"/>
      <c r="E483" s="20"/>
      <c r="F483" s="20"/>
      <c r="G483" s="20"/>
      <c r="H483" s="20"/>
      <c r="I483" s="19"/>
    </row>
    <row r="484" spans="2:10" x14ac:dyDescent="0.25">
      <c r="B484" s="19"/>
      <c r="C484" s="20"/>
      <c r="D484" s="20"/>
      <c r="E484" s="20"/>
      <c r="F484" s="20"/>
      <c r="G484" s="20"/>
      <c r="H484" s="20"/>
      <c r="I484" s="19"/>
    </row>
    <row r="485" spans="2:10" x14ac:dyDescent="0.25">
      <c r="B485" s="19" t="s">
        <v>8</v>
      </c>
      <c r="C485" s="19">
        <f>SUM(C395:C484)</f>
        <v>31275133</v>
      </c>
      <c r="D485" s="19">
        <f t="shared" ref="D485:H485" si="6">SUM(D395:D484)</f>
        <v>3094457</v>
      </c>
      <c r="E485" s="19">
        <f t="shared" si="6"/>
        <v>1897537</v>
      </c>
      <c r="F485" s="19">
        <f t="shared" si="6"/>
        <v>478246</v>
      </c>
      <c r="G485" s="19">
        <f t="shared" si="6"/>
        <v>53301</v>
      </c>
      <c r="H485" s="19">
        <f t="shared" si="6"/>
        <v>436356</v>
      </c>
      <c r="I485" s="19">
        <f>SUM(I395:I484)</f>
        <v>37235030</v>
      </c>
    </row>
    <row r="486" spans="2:10" ht="15.75" thickBot="1" x14ac:dyDescent="0.3">
      <c r="B486" s="26"/>
      <c r="C486" s="27"/>
      <c r="D486" s="27"/>
      <c r="E486" s="27"/>
      <c r="F486" s="27"/>
      <c r="G486" s="27"/>
      <c r="H486" s="27"/>
      <c r="I486" s="27"/>
      <c r="J486" s="28"/>
    </row>
    <row r="487" spans="2:10" ht="16.5" thickBot="1" x14ac:dyDescent="0.3">
      <c r="B487" s="48" t="s">
        <v>75</v>
      </c>
      <c r="C487" s="49"/>
      <c r="D487" s="49"/>
      <c r="E487" s="49"/>
      <c r="F487" s="49"/>
      <c r="G487" s="49"/>
      <c r="H487" s="50"/>
      <c r="I487" s="61" t="str">
        <f>$I$30</f>
        <v>ACUMULAT SETEMBRE 2023</v>
      </c>
    </row>
    <row r="488" spans="2:10" x14ac:dyDescent="0.25">
      <c r="B488" s="17" t="s">
        <v>31</v>
      </c>
      <c r="C488" s="18" t="s">
        <v>32</v>
      </c>
      <c r="D488" s="18" t="s">
        <v>33</v>
      </c>
      <c r="E488" s="18" t="s">
        <v>34</v>
      </c>
      <c r="F488" s="18" t="s">
        <v>35</v>
      </c>
      <c r="G488" s="18" t="s">
        <v>36</v>
      </c>
      <c r="H488" s="18" t="s">
        <v>37</v>
      </c>
      <c r="I488" s="18" t="s">
        <v>8</v>
      </c>
    </row>
    <row r="489" spans="2:10" x14ac:dyDescent="0.25">
      <c r="B489" s="19" t="s">
        <v>38</v>
      </c>
      <c r="C489" s="20">
        <v>347381</v>
      </c>
      <c r="D489" s="20">
        <v>7430</v>
      </c>
      <c r="E489" s="20">
        <v>5773</v>
      </c>
      <c r="F489" s="20">
        <v>3219</v>
      </c>
      <c r="G489" s="20">
        <v>691</v>
      </c>
      <c r="H489" s="20">
        <v>434</v>
      </c>
      <c r="I489" s="19">
        <v>364928</v>
      </c>
    </row>
    <row r="490" spans="2:10" x14ac:dyDescent="0.25">
      <c r="B490" s="19" t="s">
        <v>39</v>
      </c>
      <c r="C490" s="20">
        <v>79261</v>
      </c>
      <c r="D490" s="20">
        <v>906</v>
      </c>
      <c r="E490" s="20">
        <v>507</v>
      </c>
      <c r="F490" s="20">
        <v>320</v>
      </c>
      <c r="G490" s="20">
        <v>68</v>
      </c>
      <c r="H490" s="20">
        <v>42</v>
      </c>
      <c r="I490" s="19">
        <v>81104</v>
      </c>
    </row>
    <row r="491" spans="2:10" x14ac:dyDescent="0.25">
      <c r="B491" s="19" t="s">
        <v>40</v>
      </c>
      <c r="C491" s="20">
        <v>75930</v>
      </c>
      <c r="D491" s="20">
        <v>15285</v>
      </c>
      <c r="E491" s="20">
        <v>9750</v>
      </c>
      <c r="F491" s="20">
        <v>1345</v>
      </c>
      <c r="G491" s="20">
        <v>556</v>
      </c>
      <c r="H491" s="20">
        <v>491</v>
      </c>
      <c r="I491" s="19">
        <v>103357</v>
      </c>
    </row>
    <row r="492" spans="2:10" x14ac:dyDescent="0.25">
      <c r="B492" s="19" t="s">
        <v>41</v>
      </c>
      <c r="C492" s="20">
        <v>57530</v>
      </c>
      <c r="D492" s="20">
        <v>25681</v>
      </c>
      <c r="E492" s="20">
        <v>25095</v>
      </c>
      <c r="F492" s="20">
        <v>14142</v>
      </c>
      <c r="G492" s="20">
        <v>8152</v>
      </c>
      <c r="H492" s="20">
        <v>2064</v>
      </c>
      <c r="I492" s="19">
        <v>132664</v>
      </c>
    </row>
    <row r="493" spans="2:10" x14ac:dyDescent="0.25">
      <c r="B493" s="19" t="s">
        <v>42</v>
      </c>
      <c r="C493" s="20">
        <v>7596</v>
      </c>
      <c r="D493" s="20">
        <v>106</v>
      </c>
      <c r="E493" s="20">
        <v>27</v>
      </c>
      <c r="F493" s="20">
        <v>10</v>
      </c>
      <c r="G493" s="20"/>
      <c r="H493" s="20">
        <v>44</v>
      </c>
      <c r="I493" s="19">
        <v>7783</v>
      </c>
    </row>
    <row r="494" spans="2:10" x14ac:dyDescent="0.25">
      <c r="B494" s="19" t="s">
        <v>43</v>
      </c>
      <c r="C494" s="20">
        <v>2597</v>
      </c>
      <c r="D494" s="20">
        <v>158</v>
      </c>
      <c r="E494" s="20">
        <v>301</v>
      </c>
      <c r="F494" s="20">
        <v>55</v>
      </c>
      <c r="G494" s="20">
        <v>41</v>
      </c>
      <c r="H494" s="20">
        <v>8</v>
      </c>
      <c r="I494" s="19">
        <v>3160</v>
      </c>
    </row>
    <row r="495" spans="2:10" x14ac:dyDescent="0.25">
      <c r="B495" s="19" t="s">
        <v>90</v>
      </c>
      <c r="C495" s="20">
        <v>10</v>
      </c>
      <c r="D495" s="20"/>
      <c r="E495" s="20"/>
      <c r="F495" s="20">
        <v>66</v>
      </c>
      <c r="G495" s="20"/>
      <c r="H495" s="20"/>
      <c r="I495" s="19">
        <v>76</v>
      </c>
    </row>
    <row r="496" spans="2:10" x14ac:dyDescent="0.25">
      <c r="B496" s="19" t="s">
        <v>91</v>
      </c>
      <c r="C496" s="20">
        <v>7847</v>
      </c>
      <c r="D496" s="20">
        <v>186</v>
      </c>
      <c r="E496" s="20">
        <v>94</v>
      </c>
      <c r="F496" s="20">
        <v>41</v>
      </c>
      <c r="G496" s="20">
        <v>2</v>
      </c>
      <c r="H496" s="20">
        <v>1</v>
      </c>
      <c r="I496" s="19">
        <v>8171</v>
      </c>
    </row>
    <row r="497" spans="2:9" x14ac:dyDescent="0.25">
      <c r="B497" s="19" t="s">
        <v>185</v>
      </c>
      <c r="C497" s="20">
        <v>8911</v>
      </c>
      <c r="D497" s="20">
        <v>36</v>
      </c>
      <c r="E497" s="20">
        <v>12</v>
      </c>
      <c r="F497" s="20">
        <v>34</v>
      </c>
      <c r="G497" s="20">
        <v>11</v>
      </c>
      <c r="H497" s="20">
        <v>3</v>
      </c>
      <c r="I497" s="19">
        <v>9007</v>
      </c>
    </row>
    <row r="498" spans="2:9" x14ac:dyDescent="0.25">
      <c r="B498" s="19" t="s">
        <v>93</v>
      </c>
      <c r="C498" s="20">
        <v>3572</v>
      </c>
      <c r="D498" s="20">
        <v>47</v>
      </c>
      <c r="E498" s="20">
        <v>6</v>
      </c>
      <c r="F498" s="20"/>
      <c r="G498" s="20"/>
      <c r="H498" s="20"/>
      <c r="I498" s="19">
        <v>3625</v>
      </c>
    </row>
    <row r="499" spans="2:9" x14ac:dyDescent="0.25">
      <c r="B499" s="19" t="s">
        <v>192</v>
      </c>
      <c r="C499" s="20">
        <v>2815</v>
      </c>
      <c r="D499" s="20">
        <v>5</v>
      </c>
      <c r="E499" s="20">
        <v>5</v>
      </c>
      <c r="F499" s="20">
        <v>25</v>
      </c>
      <c r="G499" s="20"/>
      <c r="H499" s="20">
        <v>27</v>
      </c>
      <c r="I499" s="19">
        <v>2877</v>
      </c>
    </row>
    <row r="500" spans="2:9" x14ac:dyDescent="0.25">
      <c r="B500" s="19" t="s">
        <v>193</v>
      </c>
      <c r="C500" s="20">
        <v>592</v>
      </c>
      <c r="D500" s="20">
        <v>1</v>
      </c>
      <c r="E500" s="20"/>
      <c r="F500" s="20"/>
      <c r="G500" s="20">
        <v>1</v>
      </c>
      <c r="H500" s="20"/>
      <c r="I500" s="19">
        <v>594</v>
      </c>
    </row>
    <row r="501" spans="2:9" x14ac:dyDescent="0.25">
      <c r="B501" s="19" t="s">
        <v>44</v>
      </c>
      <c r="C501" s="20">
        <v>1071</v>
      </c>
      <c r="D501" s="20">
        <v>61</v>
      </c>
      <c r="E501" s="20">
        <v>1</v>
      </c>
      <c r="F501" s="20"/>
      <c r="G501" s="20"/>
      <c r="H501" s="20"/>
      <c r="I501" s="19">
        <v>1133</v>
      </c>
    </row>
    <row r="502" spans="2:9" x14ac:dyDescent="0.25">
      <c r="B502" s="19" t="s">
        <v>45</v>
      </c>
      <c r="C502" s="20">
        <v>1412</v>
      </c>
      <c r="D502" s="20">
        <v>57</v>
      </c>
      <c r="E502" s="20">
        <v>10</v>
      </c>
      <c r="F502" s="20">
        <v>247</v>
      </c>
      <c r="G502" s="20"/>
      <c r="H502" s="20">
        <v>26</v>
      </c>
      <c r="I502" s="19">
        <v>1752</v>
      </c>
    </row>
    <row r="503" spans="2:9" x14ac:dyDescent="0.25">
      <c r="B503" s="19" t="s">
        <v>46</v>
      </c>
      <c r="C503" s="20">
        <v>1682</v>
      </c>
      <c r="D503" s="20">
        <v>284</v>
      </c>
      <c r="E503" s="20">
        <v>97</v>
      </c>
      <c r="F503" s="20">
        <v>10</v>
      </c>
      <c r="G503" s="20"/>
      <c r="H503" s="20"/>
      <c r="I503" s="19">
        <v>2073</v>
      </c>
    </row>
    <row r="504" spans="2:9" x14ac:dyDescent="0.25">
      <c r="B504" s="19" t="s">
        <v>47</v>
      </c>
      <c r="C504" s="20">
        <v>366</v>
      </c>
      <c r="D504" s="20">
        <v>30</v>
      </c>
      <c r="E504" s="20">
        <v>155</v>
      </c>
      <c r="F504" s="20">
        <v>2</v>
      </c>
      <c r="G504" s="20">
        <v>5</v>
      </c>
      <c r="H504" s="20"/>
      <c r="I504" s="19">
        <v>558</v>
      </c>
    </row>
    <row r="505" spans="2:9" x14ac:dyDescent="0.25">
      <c r="B505" s="19" t="s">
        <v>96</v>
      </c>
      <c r="C505" s="20">
        <v>1326</v>
      </c>
      <c r="D505" s="20">
        <v>606</v>
      </c>
      <c r="E505" s="20">
        <v>17</v>
      </c>
      <c r="F505" s="20">
        <v>11</v>
      </c>
      <c r="G505" s="20">
        <v>32</v>
      </c>
      <c r="H505" s="20"/>
      <c r="I505" s="19">
        <v>1992</v>
      </c>
    </row>
    <row r="506" spans="2:9" x14ac:dyDescent="0.25">
      <c r="B506" s="19" t="s">
        <v>155</v>
      </c>
      <c r="C506" s="20">
        <v>487</v>
      </c>
      <c r="D506" s="20"/>
      <c r="E506" s="20">
        <v>1</v>
      </c>
      <c r="F506" s="20"/>
      <c r="G506" s="20"/>
      <c r="H506" s="20"/>
      <c r="I506" s="19">
        <v>488</v>
      </c>
    </row>
    <row r="507" spans="2:9" x14ac:dyDescent="0.25">
      <c r="B507" s="19" t="s">
        <v>83</v>
      </c>
      <c r="C507" s="20">
        <v>181</v>
      </c>
      <c r="D507" s="20">
        <v>101</v>
      </c>
      <c r="E507" s="20">
        <v>1</v>
      </c>
      <c r="F507" s="20"/>
      <c r="G507" s="20"/>
      <c r="H507" s="20"/>
      <c r="I507" s="19">
        <v>283</v>
      </c>
    </row>
    <row r="508" spans="2:9" x14ac:dyDescent="0.25">
      <c r="B508" s="19" t="s">
        <v>97</v>
      </c>
      <c r="C508" s="20">
        <v>22</v>
      </c>
      <c r="D508" s="20"/>
      <c r="E508" s="20"/>
      <c r="F508" s="20"/>
      <c r="G508" s="20"/>
      <c r="H508" s="20"/>
      <c r="I508" s="19">
        <v>22</v>
      </c>
    </row>
    <row r="509" spans="2:9" x14ac:dyDescent="0.25">
      <c r="B509" s="19" t="s">
        <v>70</v>
      </c>
      <c r="C509" s="20">
        <v>37</v>
      </c>
      <c r="D509" s="20">
        <v>77</v>
      </c>
      <c r="E509" s="20"/>
      <c r="F509" s="20"/>
      <c r="G509" s="20"/>
      <c r="H509" s="20"/>
      <c r="I509" s="19">
        <v>114</v>
      </c>
    </row>
    <row r="510" spans="2:9" x14ac:dyDescent="0.25">
      <c r="B510" s="19" t="s">
        <v>98</v>
      </c>
      <c r="C510" s="20">
        <v>127</v>
      </c>
      <c r="D510" s="20">
        <v>49</v>
      </c>
      <c r="E510" s="20"/>
      <c r="F510" s="20"/>
      <c r="G510" s="20"/>
      <c r="H510" s="20"/>
      <c r="I510" s="19">
        <v>176</v>
      </c>
    </row>
    <row r="511" spans="2:9" x14ac:dyDescent="0.25">
      <c r="B511" s="19" t="s">
        <v>177</v>
      </c>
      <c r="C511" s="20">
        <v>74</v>
      </c>
      <c r="D511" s="20">
        <v>42</v>
      </c>
      <c r="E511" s="20"/>
      <c r="F511" s="20"/>
      <c r="G511" s="20"/>
      <c r="H511" s="20"/>
      <c r="I511" s="19">
        <v>116</v>
      </c>
    </row>
    <row r="512" spans="2:9" x14ac:dyDescent="0.25">
      <c r="B512" s="19" t="s">
        <v>194</v>
      </c>
      <c r="C512" s="20">
        <v>47</v>
      </c>
      <c r="D512" s="20"/>
      <c r="E512" s="20"/>
      <c r="F512" s="20"/>
      <c r="G512" s="20"/>
      <c r="H512" s="20"/>
      <c r="I512" s="19">
        <v>47</v>
      </c>
    </row>
    <row r="513" spans="2:9" x14ac:dyDescent="0.25">
      <c r="B513" s="19" t="s">
        <v>100</v>
      </c>
      <c r="C513" s="20">
        <v>230</v>
      </c>
      <c r="D513" s="20"/>
      <c r="E513" s="20"/>
      <c r="F513" s="20"/>
      <c r="G513" s="20"/>
      <c r="H513" s="20"/>
      <c r="I513" s="19">
        <v>230</v>
      </c>
    </row>
    <row r="514" spans="2:9" x14ac:dyDescent="0.25">
      <c r="B514" s="19" t="s">
        <v>101</v>
      </c>
      <c r="C514" s="20">
        <v>532</v>
      </c>
      <c r="D514" s="20"/>
      <c r="E514" s="20">
        <v>8</v>
      </c>
      <c r="F514" s="20">
        <v>67</v>
      </c>
      <c r="G514" s="20"/>
      <c r="H514" s="20"/>
      <c r="I514" s="19">
        <v>607</v>
      </c>
    </row>
    <row r="515" spans="2:9" x14ac:dyDescent="0.25">
      <c r="B515" s="19" t="s">
        <v>102</v>
      </c>
      <c r="C515" s="20">
        <v>215</v>
      </c>
      <c r="D515" s="20">
        <v>44</v>
      </c>
      <c r="E515" s="20"/>
      <c r="F515" s="20"/>
      <c r="G515" s="20"/>
      <c r="H515" s="20"/>
      <c r="I515" s="19">
        <v>259</v>
      </c>
    </row>
    <row r="516" spans="2:9" x14ac:dyDescent="0.25">
      <c r="B516" s="19" t="s">
        <v>103</v>
      </c>
      <c r="C516" s="20">
        <v>306</v>
      </c>
      <c r="D516" s="20">
        <v>74</v>
      </c>
      <c r="E516" s="20">
        <v>15</v>
      </c>
      <c r="F516" s="20">
        <v>5</v>
      </c>
      <c r="G516" s="20"/>
      <c r="H516" s="20"/>
      <c r="I516" s="19">
        <v>400</v>
      </c>
    </row>
    <row r="517" spans="2:9" x14ac:dyDescent="0.25">
      <c r="B517" s="19" t="s">
        <v>104</v>
      </c>
      <c r="C517" s="20">
        <v>16</v>
      </c>
      <c r="D517" s="20"/>
      <c r="E517" s="20">
        <v>88</v>
      </c>
      <c r="F517" s="20">
        <v>97</v>
      </c>
      <c r="G517" s="20"/>
      <c r="H517" s="20">
        <v>1739</v>
      </c>
      <c r="I517" s="19">
        <v>1940</v>
      </c>
    </row>
    <row r="518" spans="2:9" x14ac:dyDescent="0.25">
      <c r="B518" s="19" t="s">
        <v>105</v>
      </c>
      <c r="C518" s="20">
        <v>576</v>
      </c>
      <c r="D518" s="20">
        <v>1555</v>
      </c>
      <c r="E518" s="20">
        <v>288</v>
      </c>
      <c r="F518" s="20">
        <v>26</v>
      </c>
      <c r="G518" s="20">
        <v>6</v>
      </c>
      <c r="H518" s="20"/>
      <c r="I518" s="19">
        <v>2451</v>
      </c>
    </row>
    <row r="519" spans="2:9" x14ac:dyDescent="0.25">
      <c r="B519" s="19" t="s">
        <v>106</v>
      </c>
      <c r="C519" s="20">
        <v>456</v>
      </c>
      <c r="D519" s="20"/>
      <c r="E519" s="20">
        <v>1</v>
      </c>
      <c r="F519" s="20">
        <v>34</v>
      </c>
      <c r="G519" s="20"/>
      <c r="H519" s="20">
        <v>183</v>
      </c>
      <c r="I519" s="19">
        <v>674</v>
      </c>
    </row>
    <row r="520" spans="2:9" x14ac:dyDescent="0.25">
      <c r="B520" s="19" t="s">
        <v>107</v>
      </c>
      <c r="C520" s="20">
        <v>239</v>
      </c>
      <c r="D520" s="20">
        <v>183</v>
      </c>
      <c r="E520" s="20">
        <v>363</v>
      </c>
      <c r="F520" s="20">
        <v>12</v>
      </c>
      <c r="G520" s="20">
        <v>5</v>
      </c>
      <c r="H520" s="20">
        <v>1</v>
      </c>
      <c r="I520" s="19">
        <v>803</v>
      </c>
    </row>
    <row r="521" spans="2:9" x14ac:dyDescent="0.25">
      <c r="B521" s="19" t="s">
        <v>49</v>
      </c>
      <c r="C521" s="20">
        <v>66</v>
      </c>
      <c r="D521" s="20">
        <v>1</v>
      </c>
      <c r="E521" s="20"/>
      <c r="F521" s="20"/>
      <c r="G521" s="20"/>
      <c r="H521" s="20">
        <v>9</v>
      </c>
      <c r="I521" s="19">
        <v>76</v>
      </c>
    </row>
    <row r="522" spans="2:9" x14ac:dyDescent="0.25">
      <c r="B522" s="19" t="s">
        <v>50</v>
      </c>
      <c r="C522" s="20">
        <v>31</v>
      </c>
      <c r="D522" s="20"/>
      <c r="E522" s="20">
        <v>1</v>
      </c>
      <c r="F522" s="20">
        <v>43</v>
      </c>
      <c r="G522" s="20">
        <v>55</v>
      </c>
      <c r="H522" s="20">
        <v>14</v>
      </c>
      <c r="I522" s="19">
        <v>144</v>
      </c>
    </row>
    <row r="523" spans="2:9" x14ac:dyDescent="0.25">
      <c r="B523" s="19" t="s">
        <v>108</v>
      </c>
      <c r="C523" s="20">
        <v>382</v>
      </c>
      <c r="D523" s="20"/>
      <c r="E523" s="20">
        <v>9</v>
      </c>
      <c r="F523" s="20"/>
      <c r="G523" s="20"/>
      <c r="H523" s="20"/>
      <c r="I523" s="19">
        <v>391</v>
      </c>
    </row>
    <row r="524" spans="2:9" x14ac:dyDescent="0.25">
      <c r="B524" s="19" t="s">
        <v>109</v>
      </c>
      <c r="C524" s="20">
        <v>140</v>
      </c>
      <c r="D524" s="20">
        <v>264</v>
      </c>
      <c r="E524" s="20">
        <v>132</v>
      </c>
      <c r="F524" s="20">
        <v>35</v>
      </c>
      <c r="G524" s="20">
        <v>19</v>
      </c>
      <c r="H524" s="20"/>
      <c r="I524" s="19">
        <v>590</v>
      </c>
    </row>
    <row r="525" spans="2:9" x14ac:dyDescent="0.25">
      <c r="B525" s="19" t="s">
        <v>156</v>
      </c>
      <c r="C525" s="20">
        <v>1</v>
      </c>
      <c r="D525" s="20"/>
      <c r="E525" s="20"/>
      <c r="F525" s="20"/>
      <c r="G525" s="20"/>
      <c r="H525" s="20"/>
      <c r="I525" s="19">
        <v>1</v>
      </c>
    </row>
    <row r="526" spans="2:9" x14ac:dyDescent="0.25">
      <c r="B526" s="19" t="s">
        <v>178</v>
      </c>
      <c r="C526" s="20">
        <v>1124</v>
      </c>
      <c r="D526" s="20"/>
      <c r="E526" s="20">
        <v>34</v>
      </c>
      <c r="F526" s="20"/>
      <c r="G526" s="20"/>
      <c r="H526" s="20"/>
      <c r="I526" s="19">
        <v>1158</v>
      </c>
    </row>
    <row r="527" spans="2:9" x14ac:dyDescent="0.25">
      <c r="B527" s="19" t="s">
        <v>74</v>
      </c>
      <c r="C527" s="20">
        <v>319</v>
      </c>
      <c r="D527" s="20"/>
      <c r="E527" s="20"/>
      <c r="F527" s="20"/>
      <c r="G527" s="20"/>
      <c r="H527" s="20"/>
      <c r="I527" s="19">
        <v>319</v>
      </c>
    </row>
    <row r="528" spans="2:9" x14ac:dyDescent="0.25">
      <c r="B528" s="19" t="s">
        <v>112</v>
      </c>
      <c r="C528" s="20">
        <v>129</v>
      </c>
      <c r="D528" s="20">
        <v>13</v>
      </c>
      <c r="E528" s="20">
        <v>30</v>
      </c>
      <c r="F528" s="20"/>
      <c r="G528" s="20"/>
      <c r="H528" s="20">
        <v>17</v>
      </c>
      <c r="I528" s="19">
        <v>189</v>
      </c>
    </row>
    <row r="529" spans="2:9" x14ac:dyDescent="0.25">
      <c r="B529" s="19" t="s">
        <v>140</v>
      </c>
      <c r="C529" s="20">
        <v>21</v>
      </c>
      <c r="D529" s="20">
        <v>49</v>
      </c>
      <c r="E529" s="20"/>
      <c r="F529" s="20"/>
      <c r="G529" s="20"/>
      <c r="H529" s="20"/>
      <c r="I529" s="19">
        <v>70</v>
      </c>
    </row>
    <row r="530" spans="2:9" x14ac:dyDescent="0.25">
      <c r="B530" s="19" t="s">
        <v>179</v>
      </c>
      <c r="C530" s="20">
        <v>405</v>
      </c>
      <c r="D530" s="20">
        <v>10</v>
      </c>
      <c r="E530" s="20"/>
      <c r="F530" s="20"/>
      <c r="G530" s="20"/>
      <c r="H530" s="20"/>
      <c r="I530" s="19">
        <v>415</v>
      </c>
    </row>
    <row r="531" spans="2:9" x14ac:dyDescent="0.25">
      <c r="B531" s="19" t="s">
        <v>84</v>
      </c>
      <c r="C531" s="20">
        <v>302</v>
      </c>
      <c r="D531" s="20">
        <v>66</v>
      </c>
      <c r="E531" s="20">
        <v>83</v>
      </c>
      <c r="F531" s="20"/>
      <c r="G531" s="20"/>
      <c r="H531" s="20"/>
      <c r="I531" s="19">
        <v>451</v>
      </c>
    </row>
    <row r="532" spans="2:9" x14ac:dyDescent="0.25">
      <c r="B532" s="19" t="s">
        <v>195</v>
      </c>
      <c r="C532" s="20">
        <v>102</v>
      </c>
      <c r="D532" s="20"/>
      <c r="E532" s="20">
        <v>1</v>
      </c>
      <c r="F532" s="20">
        <v>1</v>
      </c>
      <c r="G532" s="20">
        <v>9</v>
      </c>
      <c r="H532" s="20"/>
      <c r="I532" s="19">
        <v>113</v>
      </c>
    </row>
    <row r="533" spans="2:9" x14ac:dyDescent="0.25">
      <c r="B533" s="19" t="s">
        <v>115</v>
      </c>
      <c r="C533" s="20">
        <v>358</v>
      </c>
      <c r="D533" s="20">
        <v>155</v>
      </c>
      <c r="E533" s="20">
        <v>92</v>
      </c>
      <c r="F533" s="20">
        <v>1</v>
      </c>
      <c r="G533" s="20"/>
      <c r="H533" s="20"/>
      <c r="I533" s="19">
        <v>606</v>
      </c>
    </row>
    <row r="534" spans="2:9" x14ac:dyDescent="0.25">
      <c r="B534" s="19" t="s">
        <v>116</v>
      </c>
      <c r="C534" s="20">
        <v>72</v>
      </c>
      <c r="D534" s="20">
        <v>34</v>
      </c>
      <c r="E534" s="20">
        <v>19</v>
      </c>
      <c r="F534" s="20"/>
      <c r="G534" s="20"/>
      <c r="H534" s="20"/>
      <c r="I534" s="19">
        <v>125</v>
      </c>
    </row>
    <row r="535" spans="2:9" x14ac:dyDescent="0.25">
      <c r="B535" s="19" t="s">
        <v>196</v>
      </c>
      <c r="C535" s="20">
        <v>76</v>
      </c>
      <c r="D535" s="20"/>
      <c r="E535" s="20"/>
      <c r="F535" s="20">
        <v>57</v>
      </c>
      <c r="G535" s="20"/>
      <c r="H535" s="20"/>
      <c r="I535" s="19">
        <v>133</v>
      </c>
    </row>
    <row r="536" spans="2:9" x14ac:dyDescent="0.25">
      <c r="B536" s="19" t="s">
        <v>119</v>
      </c>
      <c r="C536" s="20">
        <v>305</v>
      </c>
      <c r="D536" s="20"/>
      <c r="E536" s="20">
        <v>25</v>
      </c>
      <c r="F536" s="20"/>
      <c r="G536" s="20"/>
      <c r="H536" s="20"/>
      <c r="I536" s="19">
        <v>330</v>
      </c>
    </row>
    <row r="537" spans="2:9" x14ac:dyDescent="0.25">
      <c r="B537" s="19" t="s">
        <v>120</v>
      </c>
      <c r="C537" s="20">
        <v>390</v>
      </c>
      <c r="D537" s="20">
        <v>3</v>
      </c>
      <c r="E537" s="20">
        <v>1</v>
      </c>
      <c r="F537" s="20">
        <v>8</v>
      </c>
      <c r="G537" s="20"/>
      <c r="H537" s="20">
        <v>1</v>
      </c>
      <c r="I537" s="19">
        <v>403</v>
      </c>
    </row>
    <row r="538" spans="2:9" x14ac:dyDescent="0.25">
      <c r="B538" s="19" t="s">
        <v>121</v>
      </c>
      <c r="C538" s="20">
        <v>488</v>
      </c>
      <c r="D538" s="20"/>
      <c r="E538" s="20"/>
      <c r="F538" s="20"/>
      <c r="G538" s="20"/>
      <c r="H538" s="20"/>
      <c r="I538" s="19">
        <v>488</v>
      </c>
    </row>
    <row r="539" spans="2:9" x14ac:dyDescent="0.25">
      <c r="B539" s="19" t="s">
        <v>141</v>
      </c>
      <c r="C539" s="20">
        <v>286</v>
      </c>
      <c r="D539" s="20"/>
      <c r="E539" s="20"/>
      <c r="F539" s="20"/>
      <c r="G539" s="20"/>
      <c r="H539" s="20"/>
      <c r="I539" s="19">
        <v>286</v>
      </c>
    </row>
    <row r="540" spans="2:9" x14ac:dyDescent="0.25">
      <c r="B540" s="19" t="s">
        <v>171</v>
      </c>
      <c r="C540" s="20">
        <v>16</v>
      </c>
      <c r="D540" s="20"/>
      <c r="E540" s="20"/>
      <c r="F540" s="20"/>
      <c r="G540" s="20"/>
      <c r="H540" s="20"/>
      <c r="I540" s="19">
        <v>16</v>
      </c>
    </row>
    <row r="541" spans="2:9" x14ac:dyDescent="0.25">
      <c r="B541" s="19" t="s">
        <v>197</v>
      </c>
      <c r="C541" s="20">
        <v>255</v>
      </c>
      <c r="D541" s="20"/>
      <c r="E541" s="20"/>
      <c r="F541" s="20"/>
      <c r="G541" s="20"/>
      <c r="H541" s="20"/>
      <c r="I541" s="19">
        <v>255</v>
      </c>
    </row>
    <row r="542" spans="2:9" x14ac:dyDescent="0.25">
      <c r="B542" s="19" t="s">
        <v>198</v>
      </c>
      <c r="C542" s="20">
        <v>111</v>
      </c>
      <c r="D542" s="20"/>
      <c r="E542" s="20"/>
      <c r="F542" s="20"/>
      <c r="G542" s="20"/>
      <c r="H542" s="20">
        <v>1</v>
      </c>
      <c r="I542" s="19">
        <v>112</v>
      </c>
    </row>
    <row r="543" spans="2:9" x14ac:dyDescent="0.25">
      <c r="B543" s="19" t="s">
        <v>144</v>
      </c>
      <c r="C543" s="20">
        <v>19</v>
      </c>
      <c r="D543" s="20">
        <v>1</v>
      </c>
      <c r="E543" s="20"/>
      <c r="F543" s="20">
        <v>4</v>
      </c>
      <c r="G543" s="20"/>
      <c r="H543" s="20"/>
      <c r="I543" s="19">
        <v>24</v>
      </c>
    </row>
    <row r="544" spans="2:9" x14ac:dyDescent="0.25">
      <c r="B544" s="19" t="s">
        <v>124</v>
      </c>
      <c r="C544" s="20">
        <v>1</v>
      </c>
      <c r="D544" s="20"/>
      <c r="E544" s="20"/>
      <c r="F544" s="20"/>
      <c r="G544" s="20"/>
      <c r="H544" s="20"/>
      <c r="I544" s="19">
        <v>1</v>
      </c>
    </row>
    <row r="545" spans="2:9" x14ac:dyDescent="0.25">
      <c r="B545" s="19" t="s">
        <v>146</v>
      </c>
      <c r="C545" s="20"/>
      <c r="D545" s="20"/>
      <c r="E545" s="20"/>
      <c r="F545" s="20">
        <v>92</v>
      </c>
      <c r="G545" s="20"/>
      <c r="H545" s="20"/>
      <c r="I545" s="19">
        <v>92</v>
      </c>
    </row>
    <row r="546" spans="2:9" x14ac:dyDescent="0.25">
      <c r="B546" s="19" t="s">
        <v>147</v>
      </c>
      <c r="C546" s="20">
        <v>777</v>
      </c>
      <c r="D546" s="20"/>
      <c r="E546" s="20"/>
      <c r="F546" s="20"/>
      <c r="G546" s="20"/>
      <c r="H546" s="20"/>
      <c r="I546" s="19">
        <v>777</v>
      </c>
    </row>
    <row r="547" spans="2:9" x14ac:dyDescent="0.25">
      <c r="B547" s="19" t="s">
        <v>201</v>
      </c>
      <c r="C547" s="20">
        <v>8</v>
      </c>
      <c r="D547" s="20"/>
      <c r="E547" s="20"/>
      <c r="F547" s="20"/>
      <c r="G547" s="20"/>
      <c r="H547" s="20"/>
      <c r="I547" s="19">
        <v>8</v>
      </c>
    </row>
    <row r="548" spans="2:9" x14ac:dyDescent="0.25">
      <c r="B548" s="19" t="s">
        <v>128</v>
      </c>
      <c r="C548" s="20"/>
      <c r="D548" s="20"/>
      <c r="E548" s="20"/>
      <c r="F548" s="20">
        <v>48</v>
      </c>
      <c r="G548" s="20"/>
      <c r="H548" s="20"/>
      <c r="I548" s="19">
        <v>48</v>
      </c>
    </row>
    <row r="549" spans="2:9" x14ac:dyDescent="0.25">
      <c r="B549" s="19" t="s">
        <v>169</v>
      </c>
      <c r="C549" s="20">
        <v>26</v>
      </c>
      <c r="D549" s="20"/>
      <c r="E549" s="20">
        <v>1</v>
      </c>
      <c r="F549" s="20"/>
      <c r="G549" s="20"/>
      <c r="H549" s="20"/>
      <c r="I549" s="19">
        <v>27</v>
      </c>
    </row>
    <row r="550" spans="2:9" x14ac:dyDescent="0.25">
      <c r="B550" s="19" t="s">
        <v>129</v>
      </c>
      <c r="C550" s="20">
        <v>15</v>
      </c>
      <c r="D550" s="20"/>
      <c r="E550" s="20"/>
      <c r="F550" s="20"/>
      <c r="G550" s="20"/>
      <c r="H550" s="20">
        <v>3</v>
      </c>
      <c r="I550" s="19">
        <v>18</v>
      </c>
    </row>
    <row r="551" spans="2:9" x14ac:dyDescent="0.25">
      <c r="B551" s="19" t="s">
        <v>130</v>
      </c>
      <c r="C551" s="20">
        <v>5</v>
      </c>
      <c r="D551" s="20"/>
      <c r="E551" s="20"/>
      <c r="F551" s="20"/>
      <c r="G551" s="20"/>
      <c r="H551" s="20"/>
      <c r="I551" s="19">
        <v>5</v>
      </c>
    </row>
    <row r="552" spans="2:9" x14ac:dyDescent="0.25">
      <c r="B552" s="19" t="s">
        <v>131</v>
      </c>
      <c r="C552" s="20">
        <v>89</v>
      </c>
      <c r="D552" s="20">
        <v>14</v>
      </c>
      <c r="E552" s="20"/>
      <c r="F552" s="20">
        <v>1</v>
      </c>
      <c r="G552" s="20"/>
      <c r="H552" s="20"/>
      <c r="I552" s="19">
        <v>104</v>
      </c>
    </row>
    <row r="553" spans="2:9" x14ac:dyDescent="0.25">
      <c r="B553" s="19" t="s">
        <v>132</v>
      </c>
      <c r="C553" s="20"/>
      <c r="D553" s="20"/>
      <c r="E553" s="20">
        <v>7</v>
      </c>
      <c r="F553" s="20"/>
      <c r="G553" s="20"/>
      <c r="H553" s="20"/>
      <c r="I553" s="19">
        <v>7</v>
      </c>
    </row>
    <row r="554" spans="2:9" x14ac:dyDescent="0.25">
      <c r="B554" s="19" t="s">
        <v>133</v>
      </c>
      <c r="C554" s="20">
        <v>96</v>
      </c>
      <c r="D554" s="20"/>
      <c r="E554" s="20"/>
      <c r="F554" s="20"/>
      <c r="G554" s="20"/>
      <c r="H554" s="20">
        <v>1</v>
      </c>
      <c r="I554" s="19">
        <v>97</v>
      </c>
    </row>
    <row r="555" spans="2:9" x14ac:dyDescent="0.25">
      <c r="B555" s="19" t="s">
        <v>199</v>
      </c>
      <c r="C555" s="20">
        <v>15</v>
      </c>
      <c r="D555" s="20"/>
      <c r="E555" s="20">
        <v>17</v>
      </c>
      <c r="F555" s="20"/>
      <c r="G555" s="20"/>
      <c r="H555" s="20"/>
      <c r="I555" s="19">
        <v>32</v>
      </c>
    </row>
    <row r="556" spans="2:9" x14ac:dyDescent="0.25">
      <c r="B556" s="19" t="s">
        <v>170</v>
      </c>
      <c r="C556" s="20">
        <v>1</v>
      </c>
      <c r="D556" s="20"/>
      <c r="E556" s="20"/>
      <c r="F556" s="20"/>
      <c r="G556" s="20"/>
      <c r="H556" s="20"/>
      <c r="I556" s="19">
        <v>1</v>
      </c>
    </row>
    <row r="557" spans="2:9" x14ac:dyDescent="0.25">
      <c r="B557" s="19"/>
      <c r="C557" s="20"/>
      <c r="D557" s="20"/>
      <c r="E557" s="20"/>
      <c r="F557" s="20"/>
      <c r="G557" s="20"/>
      <c r="H557" s="20"/>
      <c r="I557" s="19"/>
    </row>
    <row r="558" spans="2:9" x14ac:dyDescent="0.25">
      <c r="B558" s="19"/>
      <c r="C558" s="20"/>
      <c r="D558" s="20"/>
      <c r="E558" s="20"/>
      <c r="F558" s="20"/>
      <c r="G558" s="20"/>
      <c r="H558" s="20"/>
      <c r="I558" s="19"/>
    </row>
    <row r="559" spans="2:9" x14ac:dyDescent="0.25">
      <c r="B559" s="19"/>
      <c r="C559" s="20"/>
      <c r="D559" s="20"/>
      <c r="E559" s="20"/>
      <c r="F559" s="20"/>
      <c r="G559" s="20"/>
      <c r="H559" s="20"/>
      <c r="I559" s="19"/>
    </row>
    <row r="560" spans="2:9" x14ac:dyDescent="0.25">
      <c r="B560" s="19"/>
      <c r="C560" s="20"/>
      <c r="D560" s="20"/>
      <c r="E560" s="20"/>
      <c r="F560" s="20"/>
      <c r="G560" s="20"/>
      <c r="H560" s="20"/>
      <c r="I560" s="19"/>
    </row>
    <row r="561" spans="2:9" x14ac:dyDescent="0.25">
      <c r="B561" s="19"/>
      <c r="C561" s="20"/>
      <c r="D561" s="20"/>
      <c r="E561" s="20"/>
      <c r="F561" s="20"/>
      <c r="G561" s="20"/>
      <c r="H561" s="20"/>
      <c r="I561" s="19"/>
    </row>
    <row r="562" spans="2:9" x14ac:dyDescent="0.25">
      <c r="B562" s="19"/>
      <c r="C562" s="20"/>
      <c r="D562" s="20"/>
      <c r="E562" s="20"/>
      <c r="F562" s="20"/>
      <c r="G562" s="20"/>
      <c r="H562" s="20"/>
      <c r="I562" s="19"/>
    </row>
    <row r="563" spans="2:9" x14ac:dyDescent="0.25">
      <c r="B563" s="19"/>
      <c r="C563" s="20"/>
      <c r="D563" s="20"/>
      <c r="E563" s="20"/>
      <c r="F563" s="20"/>
      <c r="G563" s="20"/>
      <c r="H563" s="20"/>
      <c r="I563" s="19"/>
    </row>
    <row r="564" spans="2:9" x14ac:dyDescent="0.25">
      <c r="B564" s="19"/>
      <c r="C564" s="20"/>
      <c r="D564" s="20"/>
      <c r="E564" s="20"/>
      <c r="F564" s="20"/>
      <c r="G564" s="20"/>
      <c r="H564" s="20"/>
      <c r="I564" s="19"/>
    </row>
    <row r="565" spans="2:9" x14ac:dyDescent="0.25">
      <c r="B565" s="19"/>
      <c r="C565" s="20"/>
      <c r="D565" s="20"/>
      <c r="E565" s="20"/>
      <c r="F565" s="20"/>
      <c r="G565" s="20"/>
      <c r="H565" s="20"/>
      <c r="I565" s="19"/>
    </row>
    <row r="566" spans="2:9" x14ac:dyDescent="0.25">
      <c r="B566" s="19"/>
      <c r="C566" s="20"/>
      <c r="D566" s="20"/>
      <c r="E566" s="20"/>
      <c r="F566" s="20"/>
      <c r="G566" s="20"/>
      <c r="H566" s="20"/>
      <c r="I566" s="19"/>
    </row>
    <row r="567" spans="2:9" x14ac:dyDescent="0.25">
      <c r="B567" s="19"/>
      <c r="C567" s="20"/>
      <c r="D567" s="20"/>
      <c r="E567" s="20"/>
      <c r="F567" s="20"/>
      <c r="G567" s="20"/>
      <c r="H567" s="20"/>
      <c r="I567" s="19"/>
    </row>
    <row r="568" spans="2:9" x14ac:dyDescent="0.25">
      <c r="B568" s="19"/>
      <c r="C568" s="20"/>
      <c r="D568" s="20"/>
      <c r="E568" s="20"/>
      <c r="F568" s="20"/>
      <c r="G568" s="20"/>
      <c r="H568" s="20"/>
      <c r="I568" s="19"/>
    </row>
    <row r="569" spans="2:9" x14ac:dyDescent="0.25">
      <c r="B569" s="19"/>
      <c r="C569" s="20"/>
      <c r="D569" s="20"/>
      <c r="E569" s="20"/>
      <c r="F569" s="20"/>
      <c r="G569" s="20"/>
      <c r="H569" s="20"/>
      <c r="I569" s="19"/>
    </row>
    <row r="570" spans="2:9" x14ac:dyDescent="0.25">
      <c r="B570" s="19"/>
      <c r="C570" s="20"/>
      <c r="D570" s="20"/>
      <c r="E570" s="20"/>
      <c r="F570" s="20"/>
      <c r="G570" s="20"/>
      <c r="H570" s="20"/>
      <c r="I570" s="19"/>
    </row>
    <row r="571" spans="2:9" x14ac:dyDescent="0.25">
      <c r="B571" s="19"/>
      <c r="C571" s="20"/>
      <c r="D571" s="20"/>
      <c r="E571" s="20"/>
      <c r="F571" s="20"/>
      <c r="G571" s="20"/>
      <c r="H571" s="20"/>
      <c r="I571" s="19"/>
    </row>
    <row r="572" spans="2:9" x14ac:dyDescent="0.25">
      <c r="B572" s="19"/>
      <c r="C572" s="20"/>
      <c r="D572" s="20"/>
      <c r="E572" s="20"/>
      <c r="F572" s="20"/>
      <c r="G572" s="20"/>
      <c r="H572" s="20"/>
      <c r="I572" s="19"/>
    </row>
    <row r="573" spans="2:9" x14ac:dyDescent="0.25">
      <c r="B573" s="19"/>
      <c r="C573" s="20"/>
      <c r="D573" s="20"/>
      <c r="E573" s="20"/>
      <c r="F573" s="20"/>
      <c r="G573" s="20"/>
      <c r="H573" s="20"/>
      <c r="I573" s="19"/>
    </row>
    <row r="574" spans="2:9" x14ac:dyDescent="0.25">
      <c r="B574" s="19"/>
      <c r="C574" s="20"/>
      <c r="D574" s="20"/>
      <c r="E574" s="20"/>
      <c r="F574" s="20"/>
      <c r="G574" s="20"/>
      <c r="H574" s="20"/>
      <c r="I574" s="19"/>
    </row>
    <row r="575" spans="2:9" x14ac:dyDescent="0.25">
      <c r="B575" s="19"/>
      <c r="C575" s="20"/>
      <c r="D575" s="20"/>
      <c r="E575" s="20"/>
      <c r="F575" s="20"/>
      <c r="G575" s="20"/>
      <c r="H575" s="20"/>
      <c r="I575" s="19"/>
    </row>
    <row r="576" spans="2:9" x14ac:dyDescent="0.25">
      <c r="B576" s="19" t="s">
        <v>8</v>
      </c>
      <c r="C576" s="19">
        <f t="shared" ref="C576:H576" si="7">SUM(C489:C575)</f>
        <v>609875</v>
      </c>
      <c r="D576" s="19">
        <f t="shared" si="7"/>
        <v>53614</v>
      </c>
      <c r="E576" s="19">
        <f t="shared" si="7"/>
        <v>43067</v>
      </c>
      <c r="F576" s="19">
        <f t="shared" si="7"/>
        <v>20058</v>
      </c>
      <c r="G576" s="19">
        <f t="shared" si="7"/>
        <v>9653</v>
      </c>
      <c r="H576" s="19">
        <f t="shared" si="7"/>
        <v>5109</v>
      </c>
      <c r="I576" s="19">
        <f>SUM(I489:I575)</f>
        <v>741376</v>
      </c>
    </row>
    <row r="577" spans="2:10" x14ac:dyDescent="0.25">
      <c r="B577" s="26"/>
      <c r="C577" s="27"/>
      <c r="D577" s="27"/>
      <c r="E577" s="27"/>
      <c r="F577" s="27"/>
      <c r="G577" s="27"/>
      <c r="H577" s="27"/>
      <c r="I577" s="27"/>
      <c r="J577" s="28"/>
    </row>
    <row r="578" spans="2:10" ht="15.75" thickBot="1" x14ac:dyDescent="0.3">
      <c r="B578" s="26"/>
      <c r="C578" s="27"/>
      <c r="D578" s="27"/>
      <c r="E578" s="27"/>
      <c r="F578" s="27"/>
      <c r="G578" s="27"/>
      <c r="H578" s="27"/>
      <c r="I578" s="27"/>
      <c r="J578" s="28"/>
    </row>
    <row r="579" spans="2:10" ht="16.5" thickBot="1" x14ac:dyDescent="0.3">
      <c r="B579" s="48" t="s">
        <v>188</v>
      </c>
      <c r="C579" s="49"/>
      <c r="D579" s="49"/>
      <c r="E579" s="49"/>
      <c r="F579" s="49"/>
      <c r="G579" s="49"/>
      <c r="H579" s="50"/>
      <c r="I579" s="61" t="str">
        <f>$I$30</f>
        <v>ACUMULAT SETEMBRE 2023</v>
      </c>
      <c r="J579" s="28"/>
    </row>
    <row r="580" spans="2:10" x14ac:dyDescent="0.25">
      <c r="B580" s="17" t="s">
        <v>31</v>
      </c>
      <c r="C580" s="18" t="s">
        <v>32</v>
      </c>
      <c r="D580" s="18" t="s">
        <v>33</v>
      </c>
      <c r="E580" s="18" t="s">
        <v>34</v>
      </c>
      <c r="F580" s="18" t="s">
        <v>35</v>
      </c>
      <c r="G580" s="18" t="s">
        <v>36</v>
      </c>
      <c r="H580" s="18" t="s">
        <v>37</v>
      </c>
      <c r="I580" s="18" t="s">
        <v>8</v>
      </c>
      <c r="J580" s="28"/>
    </row>
    <row r="581" spans="2:10" x14ac:dyDescent="0.25">
      <c r="B581" s="19" t="s">
        <v>38</v>
      </c>
      <c r="C581" s="20">
        <v>22487</v>
      </c>
      <c r="D581" s="20"/>
      <c r="E581" s="20"/>
      <c r="F581" s="20"/>
      <c r="G581" s="20">
        <v>46544</v>
      </c>
      <c r="H581" s="20">
        <v>39103</v>
      </c>
      <c r="I581" s="19">
        <v>108134</v>
      </c>
      <c r="J581" s="28"/>
    </row>
    <row r="582" spans="2:10" x14ac:dyDescent="0.25">
      <c r="B582" s="19" t="s">
        <v>39</v>
      </c>
      <c r="C582" s="20">
        <v>1764</v>
      </c>
      <c r="D582" s="20"/>
      <c r="E582" s="20"/>
      <c r="F582" s="20"/>
      <c r="G582" s="20">
        <v>3816</v>
      </c>
      <c r="H582" s="20"/>
      <c r="I582" s="19">
        <v>5580</v>
      </c>
      <c r="J582" s="28"/>
    </row>
    <row r="583" spans="2:10" x14ac:dyDescent="0.25">
      <c r="B583" s="19" t="s">
        <v>40</v>
      </c>
      <c r="C583" s="20">
        <v>37471</v>
      </c>
      <c r="D583" s="20"/>
      <c r="E583" s="20"/>
      <c r="F583" s="20"/>
      <c r="G583" s="20"/>
      <c r="H583" s="20"/>
      <c r="I583" s="19">
        <v>37471</v>
      </c>
      <c r="J583" s="28"/>
    </row>
    <row r="584" spans="2:10" x14ac:dyDescent="0.25">
      <c r="B584" s="19" t="s">
        <v>41</v>
      </c>
      <c r="C584" s="20">
        <v>1958</v>
      </c>
      <c r="D584" s="20"/>
      <c r="E584" s="20"/>
      <c r="F584" s="20"/>
      <c r="G584" s="20"/>
      <c r="H584" s="20"/>
      <c r="I584" s="19">
        <v>1958</v>
      </c>
      <c r="J584" s="28"/>
    </row>
    <row r="585" spans="2:10" x14ac:dyDescent="0.25">
      <c r="B585" s="19" t="s">
        <v>42</v>
      </c>
      <c r="C585" s="20">
        <v>556</v>
      </c>
      <c r="D585" s="20"/>
      <c r="E585" s="20"/>
      <c r="F585" s="20"/>
      <c r="G585" s="20"/>
      <c r="H585" s="20">
        <v>3</v>
      </c>
      <c r="I585" s="19">
        <v>559</v>
      </c>
      <c r="J585" s="28"/>
    </row>
    <row r="586" spans="2:10" x14ac:dyDescent="0.25">
      <c r="B586" s="19" t="s">
        <v>43</v>
      </c>
      <c r="C586" s="20">
        <v>423</v>
      </c>
      <c r="D586" s="20"/>
      <c r="E586" s="20"/>
      <c r="F586" s="20"/>
      <c r="G586" s="20"/>
      <c r="H586" s="20"/>
      <c r="I586" s="19">
        <v>423</v>
      </c>
      <c r="J586" s="28"/>
    </row>
    <row r="587" spans="2:10" x14ac:dyDescent="0.25">
      <c r="B587" s="19" t="s">
        <v>91</v>
      </c>
      <c r="C587" s="20">
        <v>591</v>
      </c>
      <c r="D587" s="20"/>
      <c r="E587" s="20"/>
      <c r="F587" s="20"/>
      <c r="G587" s="20"/>
      <c r="H587" s="20">
        <v>35</v>
      </c>
      <c r="I587" s="19">
        <v>626</v>
      </c>
      <c r="J587" s="28"/>
    </row>
    <row r="588" spans="2:10" x14ac:dyDescent="0.25">
      <c r="B588" s="19" t="s">
        <v>185</v>
      </c>
      <c r="C588" s="20">
        <v>1938</v>
      </c>
      <c r="D588" s="20"/>
      <c r="E588" s="20"/>
      <c r="F588" s="20"/>
      <c r="G588" s="20"/>
      <c r="H588" s="20">
        <v>-1</v>
      </c>
      <c r="I588" s="19">
        <v>1937</v>
      </c>
      <c r="J588" s="28"/>
    </row>
    <row r="589" spans="2:10" x14ac:dyDescent="0.25">
      <c r="B589" s="19" t="s">
        <v>93</v>
      </c>
      <c r="C589" s="20">
        <v>291</v>
      </c>
      <c r="D589" s="20"/>
      <c r="E589" s="20"/>
      <c r="F589" s="20"/>
      <c r="G589" s="20"/>
      <c r="H589" s="20">
        <v>-7</v>
      </c>
      <c r="I589" s="19">
        <v>284</v>
      </c>
      <c r="J589" s="28"/>
    </row>
    <row r="590" spans="2:10" x14ac:dyDescent="0.25">
      <c r="B590" s="19" t="s">
        <v>192</v>
      </c>
      <c r="C590" s="20">
        <v>109</v>
      </c>
      <c r="D590" s="20"/>
      <c r="E590" s="20"/>
      <c r="F590" s="20"/>
      <c r="G590" s="20"/>
      <c r="H590" s="20">
        <v>2</v>
      </c>
      <c r="I590" s="19">
        <v>111</v>
      </c>
      <c r="J590" s="28"/>
    </row>
    <row r="591" spans="2:10" x14ac:dyDescent="0.25">
      <c r="B591" s="19" t="s">
        <v>193</v>
      </c>
      <c r="C591" s="20">
        <v>6</v>
      </c>
      <c r="D591" s="20"/>
      <c r="E591" s="20"/>
      <c r="F591" s="20"/>
      <c r="G591" s="20"/>
      <c r="H591" s="20">
        <v>-5</v>
      </c>
      <c r="I591" s="19">
        <v>1</v>
      </c>
      <c r="J591" s="28"/>
    </row>
    <row r="592" spans="2:10" x14ac:dyDescent="0.25">
      <c r="B592" s="19" t="s">
        <v>44</v>
      </c>
      <c r="C592" s="20">
        <v>79</v>
      </c>
      <c r="D592" s="20"/>
      <c r="E592" s="20"/>
      <c r="F592" s="20"/>
      <c r="G592" s="20"/>
      <c r="H592" s="20">
        <v>23</v>
      </c>
      <c r="I592" s="19">
        <v>102</v>
      </c>
      <c r="J592" s="28"/>
    </row>
    <row r="593" spans="2:10" x14ac:dyDescent="0.25">
      <c r="B593" s="19" t="s">
        <v>45</v>
      </c>
      <c r="C593" s="20">
        <v>43</v>
      </c>
      <c r="D593" s="20"/>
      <c r="E593" s="20"/>
      <c r="F593" s="20"/>
      <c r="G593" s="20"/>
      <c r="H593" s="20"/>
      <c r="I593" s="19">
        <v>43</v>
      </c>
      <c r="J593" s="28"/>
    </row>
    <row r="594" spans="2:10" x14ac:dyDescent="0.25">
      <c r="B594" s="19" t="s">
        <v>46</v>
      </c>
      <c r="C594" s="20">
        <v>26</v>
      </c>
      <c r="D594" s="20"/>
      <c r="E594" s="20"/>
      <c r="F594" s="20"/>
      <c r="G594" s="20"/>
      <c r="H594" s="20"/>
      <c r="I594" s="19">
        <v>26</v>
      </c>
      <c r="J594" s="28"/>
    </row>
    <row r="595" spans="2:10" x14ac:dyDescent="0.25">
      <c r="B595" s="19" t="s">
        <v>177</v>
      </c>
      <c r="C595" s="20">
        <v>1</v>
      </c>
      <c r="D595" s="20"/>
      <c r="E595" s="20"/>
      <c r="F595" s="20"/>
      <c r="G595" s="20"/>
      <c r="H595" s="20"/>
      <c r="I595" s="19">
        <v>1</v>
      </c>
      <c r="J595" s="28"/>
    </row>
    <row r="596" spans="2:10" x14ac:dyDescent="0.25">
      <c r="B596" s="19" t="s">
        <v>100</v>
      </c>
      <c r="C596" s="20">
        <v>22</v>
      </c>
      <c r="D596" s="20"/>
      <c r="E596" s="20"/>
      <c r="F596" s="20"/>
      <c r="G596" s="20"/>
      <c r="H596" s="20"/>
      <c r="I596" s="19">
        <v>22</v>
      </c>
      <c r="J596" s="28"/>
    </row>
    <row r="597" spans="2:10" x14ac:dyDescent="0.25">
      <c r="B597" s="19" t="s">
        <v>102</v>
      </c>
      <c r="C597" s="20">
        <v>5</v>
      </c>
      <c r="D597" s="20"/>
      <c r="E597" s="20"/>
      <c r="F597" s="20"/>
      <c r="G597" s="20"/>
      <c r="H597" s="20"/>
      <c r="I597" s="19">
        <v>5</v>
      </c>
      <c r="J597" s="28"/>
    </row>
    <row r="598" spans="2:10" x14ac:dyDescent="0.25">
      <c r="B598" s="19" t="s">
        <v>104</v>
      </c>
      <c r="C598" s="20"/>
      <c r="D598" s="20"/>
      <c r="E598" s="20"/>
      <c r="F598" s="20"/>
      <c r="G598" s="20"/>
      <c r="H598" s="20">
        <v>5</v>
      </c>
      <c r="I598" s="19">
        <v>5</v>
      </c>
      <c r="J598" s="28"/>
    </row>
    <row r="599" spans="2:10" x14ac:dyDescent="0.25">
      <c r="B599" s="19" t="s">
        <v>107</v>
      </c>
      <c r="C599" s="20">
        <v>1</v>
      </c>
      <c r="D599" s="20"/>
      <c r="E599" s="20"/>
      <c r="F599" s="20"/>
      <c r="G599" s="20"/>
      <c r="H599" s="20"/>
      <c r="I599" s="19">
        <v>1</v>
      </c>
      <c r="J599" s="28"/>
    </row>
    <row r="600" spans="2:10" x14ac:dyDescent="0.25">
      <c r="B600" s="19" t="s">
        <v>50</v>
      </c>
      <c r="C600" s="20"/>
      <c r="D600" s="20"/>
      <c r="E600" s="20"/>
      <c r="F600" s="20"/>
      <c r="G600" s="20"/>
      <c r="H600" s="20">
        <v>5</v>
      </c>
      <c r="I600" s="19">
        <v>5</v>
      </c>
      <c r="J600" s="28"/>
    </row>
    <row r="601" spans="2:10" x14ac:dyDescent="0.25">
      <c r="B601" s="19" t="s">
        <v>115</v>
      </c>
      <c r="C601" s="20">
        <v>2</v>
      </c>
      <c r="D601" s="20"/>
      <c r="E601" s="20"/>
      <c r="F601" s="20"/>
      <c r="G601" s="20"/>
      <c r="H601" s="20"/>
      <c r="I601" s="19">
        <v>2</v>
      </c>
      <c r="J601" s="28"/>
    </row>
    <row r="602" spans="2:10" x14ac:dyDescent="0.25">
      <c r="B602" s="19" t="s">
        <v>119</v>
      </c>
      <c r="C602" s="20">
        <v>28</v>
      </c>
      <c r="D602" s="20"/>
      <c r="E602" s="20"/>
      <c r="F602" s="20"/>
      <c r="G602" s="20"/>
      <c r="H602" s="20">
        <v>-24</v>
      </c>
      <c r="I602" s="19">
        <v>4</v>
      </c>
      <c r="J602" s="28"/>
    </row>
    <row r="603" spans="2:10" x14ac:dyDescent="0.25">
      <c r="B603" s="19" t="s">
        <v>120</v>
      </c>
      <c r="C603" s="20">
        <v>2</v>
      </c>
      <c r="D603" s="20"/>
      <c r="E603" s="20"/>
      <c r="F603" s="20"/>
      <c r="G603" s="20"/>
      <c r="H603" s="20"/>
      <c r="I603" s="19">
        <v>2</v>
      </c>
      <c r="J603" s="28"/>
    </row>
    <row r="604" spans="2:10" x14ac:dyDescent="0.25">
      <c r="B604" s="19" t="s">
        <v>131</v>
      </c>
      <c r="C604" s="20">
        <v>3</v>
      </c>
      <c r="D604" s="20"/>
      <c r="E604" s="20"/>
      <c r="F604" s="20"/>
      <c r="G604" s="20"/>
      <c r="H604" s="20"/>
      <c r="I604" s="19">
        <v>3</v>
      </c>
      <c r="J604" s="28"/>
    </row>
    <row r="605" spans="2:10" x14ac:dyDescent="0.25">
      <c r="B605" s="19"/>
      <c r="C605" s="20"/>
      <c r="D605" s="20"/>
      <c r="E605" s="20"/>
      <c r="F605" s="20"/>
      <c r="G605" s="20"/>
      <c r="H605" s="20"/>
      <c r="I605" s="19"/>
      <c r="J605" s="28"/>
    </row>
    <row r="606" spans="2:10" x14ac:dyDescent="0.25">
      <c r="B606" s="19"/>
      <c r="C606" s="20"/>
      <c r="D606" s="20"/>
      <c r="E606" s="20"/>
      <c r="F606" s="20"/>
      <c r="G606" s="20"/>
      <c r="H606" s="20"/>
      <c r="I606" s="19"/>
      <c r="J606" s="28"/>
    </row>
    <row r="607" spans="2:10" x14ac:dyDescent="0.25">
      <c r="B607" s="19"/>
      <c r="C607" s="20"/>
      <c r="D607" s="20"/>
      <c r="E607" s="20"/>
      <c r="F607" s="20"/>
      <c r="G607" s="20"/>
      <c r="H607" s="20"/>
      <c r="I607" s="19"/>
      <c r="J607" s="28"/>
    </row>
    <row r="608" spans="2:10" x14ac:dyDescent="0.25">
      <c r="B608" s="19" t="s">
        <v>8</v>
      </c>
      <c r="C608" s="20">
        <f t="shared" ref="C608:H608" si="8">SUM(C581:C607)</f>
        <v>67806</v>
      </c>
      <c r="D608" s="20">
        <f t="shared" si="8"/>
        <v>0</v>
      </c>
      <c r="E608" s="20">
        <f t="shared" si="8"/>
        <v>0</v>
      </c>
      <c r="F608" s="20">
        <f t="shared" si="8"/>
        <v>0</v>
      </c>
      <c r="G608" s="20">
        <f t="shared" si="8"/>
        <v>50360</v>
      </c>
      <c r="H608" s="20">
        <f t="shared" si="8"/>
        <v>39139</v>
      </c>
      <c r="I608" s="19">
        <f>SUM(I581:I607)</f>
        <v>157305</v>
      </c>
      <c r="J608" s="28"/>
    </row>
    <row r="609" spans="2:10" x14ac:dyDescent="0.25">
      <c r="B609" s="26"/>
      <c r="C609" s="27"/>
      <c r="D609" s="27"/>
      <c r="E609" s="27"/>
      <c r="F609" s="27"/>
      <c r="G609" s="27"/>
      <c r="H609" s="27"/>
      <c r="I609" s="27"/>
      <c r="J609" s="28"/>
    </row>
    <row r="610" spans="2:10" x14ac:dyDescent="0.25">
      <c r="B610" s="26"/>
      <c r="C610" s="27"/>
      <c r="D610" s="27"/>
      <c r="E610" s="27"/>
      <c r="F610" s="27"/>
      <c r="G610" s="27"/>
      <c r="H610" s="27"/>
      <c r="I610" s="27"/>
      <c r="J610" s="28"/>
    </row>
    <row r="611" spans="2:10" x14ac:dyDescent="0.25">
      <c r="B611" s="29"/>
      <c r="C611" s="29"/>
      <c r="D611" s="29"/>
      <c r="E611" s="29"/>
      <c r="F611" s="29"/>
      <c r="G611" s="29"/>
      <c r="H611" s="29"/>
      <c r="I611" s="29"/>
      <c r="J611" s="29"/>
    </row>
    <row r="612" spans="2:10" ht="15.75" thickBot="1" x14ac:dyDescent="0.3">
      <c r="B612" s="30"/>
      <c r="C612" s="31"/>
      <c r="D612" s="31"/>
      <c r="E612" s="31"/>
      <c r="F612" s="31"/>
      <c r="G612" s="31"/>
      <c r="H612" s="31"/>
      <c r="I612" s="31"/>
      <c r="J612" s="32"/>
    </row>
    <row r="613" spans="2:10" ht="16.5" thickBot="1" x14ac:dyDescent="0.3">
      <c r="B613" s="48" t="s">
        <v>72</v>
      </c>
      <c r="C613" s="49"/>
      <c r="D613" s="49"/>
      <c r="E613" s="49"/>
      <c r="F613" s="49"/>
      <c r="G613" s="49"/>
      <c r="H613" s="50"/>
      <c r="I613" s="61" t="str">
        <f>$I$30</f>
        <v>ACUMULAT SETEMBRE 2023</v>
      </c>
    </row>
    <row r="614" spans="2:10" x14ac:dyDescent="0.25">
      <c r="B614" s="17" t="s">
        <v>31</v>
      </c>
      <c r="C614" s="18" t="s">
        <v>32</v>
      </c>
      <c r="D614" s="18" t="s">
        <v>33</v>
      </c>
      <c r="E614" s="18" t="s">
        <v>34</v>
      </c>
      <c r="F614" s="18" t="s">
        <v>35</v>
      </c>
      <c r="G614" s="18" t="s">
        <v>36</v>
      </c>
      <c r="H614" s="18" t="s">
        <v>37</v>
      </c>
      <c r="I614" s="18" t="s">
        <v>8</v>
      </c>
    </row>
    <row r="615" spans="2:10" x14ac:dyDescent="0.25">
      <c r="B615" s="19" t="s">
        <v>38</v>
      </c>
      <c r="C615" s="20">
        <v>3160550</v>
      </c>
      <c r="D615" s="20">
        <v>133381</v>
      </c>
      <c r="E615" s="20">
        <v>85749</v>
      </c>
      <c r="F615" s="20">
        <v>19842</v>
      </c>
      <c r="G615" s="20">
        <v>2956</v>
      </c>
      <c r="H615" s="20">
        <v>15629</v>
      </c>
      <c r="I615" s="19">
        <v>3418107</v>
      </c>
    </row>
    <row r="616" spans="2:10" x14ac:dyDescent="0.25">
      <c r="B616" s="19" t="s">
        <v>39</v>
      </c>
      <c r="C616" s="20">
        <v>1790788</v>
      </c>
      <c r="D616" s="20">
        <v>48342</v>
      </c>
      <c r="E616" s="20">
        <v>38704</v>
      </c>
      <c r="F616" s="20">
        <v>7342</v>
      </c>
      <c r="G616" s="20">
        <v>422</v>
      </c>
      <c r="H616" s="20">
        <v>4543</v>
      </c>
      <c r="I616" s="19">
        <v>1890141</v>
      </c>
    </row>
    <row r="617" spans="2:10" x14ac:dyDescent="0.25">
      <c r="B617" s="19" t="s">
        <v>40</v>
      </c>
      <c r="C617" s="20">
        <v>661258</v>
      </c>
      <c r="D617" s="20">
        <v>169532</v>
      </c>
      <c r="E617" s="20">
        <v>90822</v>
      </c>
      <c r="F617" s="20">
        <v>16702</v>
      </c>
      <c r="G617" s="20">
        <v>3511</v>
      </c>
      <c r="H617" s="20">
        <v>6706</v>
      </c>
      <c r="I617" s="19">
        <v>948531</v>
      </c>
    </row>
    <row r="618" spans="2:10" x14ac:dyDescent="0.25">
      <c r="B618" s="19" t="s">
        <v>41</v>
      </c>
      <c r="C618" s="20">
        <v>260461</v>
      </c>
      <c r="D618" s="20">
        <v>104265</v>
      </c>
      <c r="E618" s="20">
        <v>44020</v>
      </c>
      <c r="F618" s="20">
        <v>8056</v>
      </c>
      <c r="G618" s="20">
        <v>894</v>
      </c>
      <c r="H618" s="20">
        <v>2848</v>
      </c>
      <c r="I618" s="19">
        <v>420544</v>
      </c>
    </row>
    <row r="619" spans="2:10" x14ac:dyDescent="0.25">
      <c r="B619" s="19" t="s">
        <v>42</v>
      </c>
      <c r="C619" s="20">
        <v>208525</v>
      </c>
      <c r="D619" s="20">
        <v>1397</v>
      </c>
      <c r="E619" s="20">
        <v>2649</v>
      </c>
      <c r="F619" s="20">
        <v>833</v>
      </c>
      <c r="G619" s="20">
        <v>50</v>
      </c>
      <c r="H619" s="20">
        <v>755</v>
      </c>
      <c r="I619" s="19">
        <v>214209</v>
      </c>
    </row>
    <row r="620" spans="2:10" x14ac:dyDescent="0.25">
      <c r="B620" s="19" t="s">
        <v>43</v>
      </c>
      <c r="C620" s="20">
        <v>89703</v>
      </c>
      <c r="D620" s="20">
        <v>4081</v>
      </c>
      <c r="E620" s="20">
        <v>2848</v>
      </c>
      <c r="F620" s="20">
        <v>186</v>
      </c>
      <c r="G620" s="20">
        <v>3</v>
      </c>
      <c r="H620" s="20">
        <v>222</v>
      </c>
      <c r="I620" s="19">
        <v>97043</v>
      </c>
    </row>
    <row r="621" spans="2:10" x14ac:dyDescent="0.25">
      <c r="B621" s="19" t="s">
        <v>90</v>
      </c>
      <c r="C621" s="20">
        <v>3440</v>
      </c>
      <c r="D621" s="20">
        <v>742</v>
      </c>
      <c r="E621" s="20">
        <v>1</v>
      </c>
      <c r="F621" s="20">
        <v>223</v>
      </c>
      <c r="G621" s="20"/>
      <c r="H621" s="20"/>
      <c r="I621" s="19">
        <v>4406</v>
      </c>
    </row>
    <row r="622" spans="2:10" x14ac:dyDescent="0.25">
      <c r="B622" s="19" t="s">
        <v>91</v>
      </c>
      <c r="C622" s="20">
        <v>427531</v>
      </c>
      <c r="D622" s="20">
        <v>13290</v>
      </c>
      <c r="E622" s="20">
        <v>4037</v>
      </c>
      <c r="F622" s="20">
        <v>479</v>
      </c>
      <c r="G622" s="20">
        <v>99</v>
      </c>
      <c r="H622" s="20">
        <v>156</v>
      </c>
      <c r="I622" s="19">
        <v>445592</v>
      </c>
    </row>
    <row r="623" spans="2:10" x14ac:dyDescent="0.25">
      <c r="B623" s="19" t="s">
        <v>185</v>
      </c>
      <c r="C623" s="20">
        <v>155845</v>
      </c>
      <c r="D623" s="20">
        <v>1463</v>
      </c>
      <c r="E623" s="20">
        <v>2058</v>
      </c>
      <c r="F623" s="20">
        <v>1385</v>
      </c>
      <c r="G623" s="20">
        <v>178</v>
      </c>
      <c r="H623" s="20">
        <v>354</v>
      </c>
      <c r="I623" s="19">
        <v>161283</v>
      </c>
    </row>
    <row r="624" spans="2:10" x14ac:dyDescent="0.25">
      <c r="B624" s="19" t="s">
        <v>93</v>
      </c>
      <c r="C624" s="20">
        <v>175052</v>
      </c>
      <c r="D624" s="20">
        <v>1592</v>
      </c>
      <c r="E624" s="20">
        <v>1617</v>
      </c>
      <c r="F624" s="20">
        <v>612</v>
      </c>
      <c r="G624" s="20">
        <v>6</v>
      </c>
      <c r="H624" s="20">
        <v>224</v>
      </c>
      <c r="I624" s="19">
        <v>179103</v>
      </c>
    </row>
    <row r="625" spans="2:9" x14ac:dyDescent="0.25">
      <c r="B625" s="19" t="s">
        <v>192</v>
      </c>
      <c r="C625" s="20">
        <v>94153</v>
      </c>
      <c r="D625" s="20">
        <v>1058</v>
      </c>
      <c r="E625" s="20">
        <v>852</v>
      </c>
      <c r="F625" s="20">
        <v>538</v>
      </c>
      <c r="G625" s="20">
        <v>25</v>
      </c>
      <c r="H625" s="20">
        <v>168</v>
      </c>
      <c r="I625" s="19">
        <v>96794</v>
      </c>
    </row>
    <row r="626" spans="2:9" x14ac:dyDescent="0.25">
      <c r="B626" s="19" t="s">
        <v>193</v>
      </c>
      <c r="C626" s="20">
        <v>20791</v>
      </c>
      <c r="D626" s="20">
        <v>221</v>
      </c>
      <c r="E626" s="20">
        <v>273</v>
      </c>
      <c r="F626" s="20">
        <v>3</v>
      </c>
      <c r="G626" s="20"/>
      <c r="H626" s="20">
        <v>76</v>
      </c>
      <c r="I626" s="19">
        <v>21364</v>
      </c>
    </row>
    <row r="627" spans="2:9" x14ac:dyDescent="0.25">
      <c r="B627" s="19" t="s">
        <v>44</v>
      </c>
      <c r="C627" s="20">
        <v>36874</v>
      </c>
      <c r="D627" s="20">
        <v>5924</v>
      </c>
      <c r="E627" s="20">
        <v>682</v>
      </c>
      <c r="F627" s="20">
        <v>66</v>
      </c>
      <c r="G627" s="20">
        <v>4</v>
      </c>
      <c r="H627" s="20">
        <v>292</v>
      </c>
      <c r="I627" s="19">
        <v>43842</v>
      </c>
    </row>
    <row r="628" spans="2:9" x14ac:dyDescent="0.25">
      <c r="B628" s="19" t="s">
        <v>45</v>
      </c>
      <c r="C628" s="20">
        <v>59732</v>
      </c>
      <c r="D628" s="20">
        <v>18644</v>
      </c>
      <c r="E628" s="20">
        <v>4887</v>
      </c>
      <c r="F628" s="20">
        <v>126</v>
      </c>
      <c r="G628" s="20">
        <v>7</v>
      </c>
      <c r="H628" s="20">
        <v>278</v>
      </c>
      <c r="I628" s="19">
        <v>83674</v>
      </c>
    </row>
    <row r="629" spans="2:9" x14ac:dyDescent="0.25">
      <c r="B629" s="19" t="s">
        <v>46</v>
      </c>
      <c r="C629" s="20">
        <v>8519</v>
      </c>
      <c r="D629" s="20">
        <v>17347</v>
      </c>
      <c r="E629" s="20">
        <v>10089</v>
      </c>
      <c r="F629" s="20">
        <v>1678</v>
      </c>
      <c r="G629" s="20">
        <v>1</v>
      </c>
      <c r="H629" s="20">
        <v>25</v>
      </c>
      <c r="I629" s="19">
        <v>37659</v>
      </c>
    </row>
    <row r="630" spans="2:9" x14ac:dyDescent="0.25">
      <c r="B630" s="19" t="s">
        <v>47</v>
      </c>
      <c r="C630" s="20">
        <v>59861</v>
      </c>
      <c r="D630" s="20">
        <v>27357</v>
      </c>
      <c r="E630" s="20">
        <v>23528</v>
      </c>
      <c r="F630" s="20">
        <v>154</v>
      </c>
      <c r="G630" s="20">
        <v>14</v>
      </c>
      <c r="H630" s="20">
        <v>28</v>
      </c>
      <c r="I630" s="19">
        <v>110942</v>
      </c>
    </row>
    <row r="631" spans="2:9" x14ac:dyDescent="0.25">
      <c r="B631" s="19" t="s">
        <v>96</v>
      </c>
      <c r="C631" s="20">
        <v>86880</v>
      </c>
      <c r="D631" s="20">
        <v>63749</v>
      </c>
      <c r="E631" s="20">
        <v>1706</v>
      </c>
      <c r="F631" s="20">
        <v>159</v>
      </c>
      <c r="G631" s="20"/>
      <c r="H631" s="20">
        <v>36</v>
      </c>
      <c r="I631" s="19">
        <v>152530</v>
      </c>
    </row>
    <row r="632" spans="2:9" x14ac:dyDescent="0.25">
      <c r="B632" s="19" t="s">
        <v>155</v>
      </c>
      <c r="C632" s="20">
        <v>1599</v>
      </c>
      <c r="D632" s="20">
        <v>472</v>
      </c>
      <c r="E632" s="20"/>
      <c r="F632" s="20"/>
      <c r="G632" s="20"/>
      <c r="H632" s="20">
        <v>324</v>
      </c>
      <c r="I632" s="19">
        <v>2395</v>
      </c>
    </row>
    <row r="633" spans="2:9" x14ac:dyDescent="0.25">
      <c r="B633" s="19" t="s">
        <v>83</v>
      </c>
      <c r="C633" s="20">
        <v>13038</v>
      </c>
      <c r="D633" s="20">
        <v>15453</v>
      </c>
      <c r="E633" s="20">
        <v>246</v>
      </c>
      <c r="F633" s="20">
        <v>92</v>
      </c>
      <c r="G633" s="20"/>
      <c r="H633" s="20">
        <v>27</v>
      </c>
      <c r="I633" s="19">
        <v>28856</v>
      </c>
    </row>
    <row r="634" spans="2:9" x14ac:dyDescent="0.25">
      <c r="B634" s="19" t="s">
        <v>135</v>
      </c>
      <c r="C634" s="20">
        <v>36</v>
      </c>
      <c r="D634" s="20">
        <v>717</v>
      </c>
      <c r="E634" s="20"/>
      <c r="F634" s="20"/>
      <c r="G634" s="20"/>
      <c r="H634" s="20"/>
      <c r="I634" s="19">
        <v>753</v>
      </c>
    </row>
    <row r="635" spans="2:9" x14ac:dyDescent="0.25">
      <c r="B635" s="19" t="s">
        <v>97</v>
      </c>
      <c r="C635" s="20">
        <v>6601</v>
      </c>
      <c r="D635" s="20">
        <v>2045</v>
      </c>
      <c r="E635" s="20">
        <v>331</v>
      </c>
      <c r="F635" s="20">
        <v>384</v>
      </c>
      <c r="G635" s="20">
        <v>62</v>
      </c>
      <c r="H635" s="20">
        <v>1702</v>
      </c>
      <c r="I635" s="19">
        <v>11125</v>
      </c>
    </row>
    <row r="636" spans="2:9" x14ac:dyDescent="0.25">
      <c r="B636" s="19" t="s">
        <v>70</v>
      </c>
      <c r="C636" s="20">
        <v>45</v>
      </c>
      <c r="D636" s="20">
        <v>263</v>
      </c>
      <c r="E636" s="20"/>
      <c r="F636" s="20"/>
      <c r="G636" s="20"/>
      <c r="H636" s="20">
        <v>49</v>
      </c>
      <c r="I636" s="19">
        <v>357</v>
      </c>
    </row>
    <row r="637" spans="2:9" x14ac:dyDescent="0.25">
      <c r="B637" s="19" t="s">
        <v>98</v>
      </c>
      <c r="C637" s="20">
        <v>132</v>
      </c>
      <c r="D637" s="20">
        <v>1247</v>
      </c>
      <c r="E637" s="20">
        <v>45</v>
      </c>
      <c r="F637" s="20">
        <v>28</v>
      </c>
      <c r="G637" s="20">
        <v>219</v>
      </c>
      <c r="H637" s="20">
        <v>511</v>
      </c>
      <c r="I637" s="19">
        <v>2182</v>
      </c>
    </row>
    <row r="638" spans="2:9" x14ac:dyDescent="0.25">
      <c r="B638" s="19" t="s">
        <v>177</v>
      </c>
      <c r="C638" s="20">
        <v>1390</v>
      </c>
      <c r="D638" s="20">
        <v>483</v>
      </c>
      <c r="E638" s="20">
        <v>18</v>
      </c>
      <c r="F638" s="20">
        <v>24</v>
      </c>
      <c r="G638" s="20"/>
      <c r="H638" s="20"/>
      <c r="I638" s="19">
        <v>1915</v>
      </c>
    </row>
    <row r="639" spans="2:9" x14ac:dyDescent="0.25">
      <c r="B639" s="19" t="s">
        <v>194</v>
      </c>
      <c r="C639" s="20">
        <v>2285</v>
      </c>
      <c r="D639" s="20">
        <v>906</v>
      </c>
      <c r="E639" s="20">
        <v>14</v>
      </c>
      <c r="F639" s="20">
        <v>45</v>
      </c>
      <c r="G639" s="20">
        <v>450</v>
      </c>
      <c r="H639" s="20">
        <v>472</v>
      </c>
      <c r="I639" s="19">
        <v>4172</v>
      </c>
    </row>
    <row r="640" spans="2:9" x14ac:dyDescent="0.25">
      <c r="B640" s="19" t="s">
        <v>100</v>
      </c>
      <c r="C640" s="20">
        <v>21952</v>
      </c>
      <c r="D640" s="20">
        <v>667</v>
      </c>
      <c r="E640" s="20">
        <v>80</v>
      </c>
      <c r="F640" s="20">
        <v>28</v>
      </c>
      <c r="G640" s="20">
        <v>2</v>
      </c>
      <c r="H640" s="20">
        <v>50</v>
      </c>
      <c r="I640" s="19">
        <v>22779</v>
      </c>
    </row>
    <row r="641" spans="2:9" x14ac:dyDescent="0.25">
      <c r="B641" s="19" t="s">
        <v>137</v>
      </c>
      <c r="C641" s="20">
        <v>128</v>
      </c>
      <c r="D641" s="20">
        <v>186</v>
      </c>
      <c r="E641" s="20"/>
      <c r="F641" s="20"/>
      <c r="G641" s="20"/>
      <c r="H641" s="20">
        <v>1</v>
      </c>
      <c r="I641" s="19">
        <v>315</v>
      </c>
    </row>
    <row r="642" spans="2:9" x14ac:dyDescent="0.25">
      <c r="B642" s="19" t="s">
        <v>101</v>
      </c>
      <c r="C642" s="20">
        <v>3999</v>
      </c>
      <c r="D642" s="20">
        <v>919</v>
      </c>
      <c r="E642" s="20">
        <v>967</v>
      </c>
      <c r="F642" s="20">
        <v>1365</v>
      </c>
      <c r="G642" s="20">
        <v>1026</v>
      </c>
      <c r="H642" s="20">
        <v>257</v>
      </c>
      <c r="I642" s="19">
        <v>8533</v>
      </c>
    </row>
    <row r="643" spans="2:9" x14ac:dyDescent="0.25">
      <c r="B643" s="19" t="s">
        <v>102</v>
      </c>
      <c r="C643" s="20">
        <v>7414</v>
      </c>
      <c r="D643" s="20">
        <v>462</v>
      </c>
      <c r="E643" s="20">
        <v>216</v>
      </c>
      <c r="F643" s="20">
        <v>43</v>
      </c>
      <c r="G643" s="20"/>
      <c r="H643" s="20">
        <v>7</v>
      </c>
      <c r="I643" s="19">
        <v>8142</v>
      </c>
    </row>
    <row r="644" spans="2:9" x14ac:dyDescent="0.25">
      <c r="B644" s="19" t="s">
        <v>48</v>
      </c>
      <c r="C644" s="20">
        <v>101</v>
      </c>
      <c r="D644" s="20">
        <v>51</v>
      </c>
      <c r="E644" s="20">
        <v>7</v>
      </c>
      <c r="F644" s="20">
        <v>58</v>
      </c>
      <c r="G644" s="20"/>
      <c r="H644" s="20"/>
      <c r="I644" s="19">
        <v>217</v>
      </c>
    </row>
    <row r="645" spans="2:9" x14ac:dyDescent="0.25">
      <c r="B645" s="19" t="s">
        <v>103</v>
      </c>
      <c r="C645" s="20">
        <v>4669</v>
      </c>
      <c r="D645" s="20">
        <v>4776</v>
      </c>
      <c r="E645" s="20">
        <v>4666</v>
      </c>
      <c r="F645" s="20">
        <v>1139</v>
      </c>
      <c r="G645" s="20">
        <v>6</v>
      </c>
      <c r="H645" s="20">
        <v>4</v>
      </c>
      <c r="I645" s="19">
        <v>15260</v>
      </c>
    </row>
    <row r="646" spans="2:9" x14ac:dyDescent="0.25">
      <c r="B646" s="19" t="s">
        <v>104</v>
      </c>
      <c r="C646" s="20">
        <v>1815</v>
      </c>
      <c r="D646" s="20">
        <v>3683</v>
      </c>
      <c r="E646" s="20">
        <v>8270</v>
      </c>
      <c r="F646" s="20">
        <v>11219</v>
      </c>
      <c r="G646" s="20">
        <v>152</v>
      </c>
      <c r="H646" s="20">
        <v>17</v>
      </c>
      <c r="I646" s="19">
        <v>25156</v>
      </c>
    </row>
    <row r="647" spans="2:9" x14ac:dyDescent="0.25">
      <c r="B647" s="19" t="s">
        <v>105</v>
      </c>
      <c r="C647" s="20">
        <v>5412</v>
      </c>
      <c r="D647" s="20">
        <v>26124</v>
      </c>
      <c r="E647" s="20">
        <v>29568</v>
      </c>
      <c r="F647" s="20">
        <v>1683</v>
      </c>
      <c r="G647" s="20">
        <v>12</v>
      </c>
      <c r="H647" s="20">
        <v>68</v>
      </c>
      <c r="I647" s="19">
        <v>62867</v>
      </c>
    </row>
    <row r="648" spans="2:9" x14ac:dyDescent="0.25">
      <c r="B648" s="19" t="s">
        <v>106</v>
      </c>
      <c r="C648" s="20">
        <v>8829</v>
      </c>
      <c r="D648" s="20">
        <v>4437</v>
      </c>
      <c r="E648" s="20">
        <v>1261</v>
      </c>
      <c r="F648" s="20">
        <v>719</v>
      </c>
      <c r="G648" s="20">
        <v>59</v>
      </c>
      <c r="H648" s="20">
        <v>22</v>
      </c>
      <c r="I648" s="19">
        <v>15327</v>
      </c>
    </row>
    <row r="649" spans="2:9" x14ac:dyDescent="0.25">
      <c r="B649" s="19" t="s">
        <v>107</v>
      </c>
      <c r="C649" s="20">
        <v>6306</v>
      </c>
      <c r="D649" s="20">
        <v>23983</v>
      </c>
      <c r="E649" s="20">
        <v>5660</v>
      </c>
      <c r="F649" s="20">
        <v>1049</v>
      </c>
      <c r="G649" s="20">
        <v>371</v>
      </c>
      <c r="H649" s="20">
        <v>66</v>
      </c>
      <c r="I649" s="19">
        <v>37435</v>
      </c>
    </row>
    <row r="650" spans="2:9" x14ac:dyDescent="0.25">
      <c r="B650" s="19" t="s">
        <v>49</v>
      </c>
      <c r="C650" s="20">
        <v>678</v>
      </c>
      <c r="D650" s="20">
        <v>1624</v>
      </c>
      <c r="E650" s="20">
        <v>26</v>
      </c>
      <c r="F650" s="20">
        <v>13</v>
      </c>
      <c r="G650" s="20">
        <v>1</v>
      </c>
      <c r="H650" s="20">
        <v>411</v>
      </c>
      <c r="I650" s="19">
        <v>2753</v>
      </c>
    </row>
    <row r="651" spans="2:9" x14ac:dyDescent="0.25">
      <c r="B651" s="19" t="s">
        <v>50</v>
      </c>
      <c r="C651" s="20">
        <v>1735</v>
      </c>
      <c r="D651" s="20">
        <v>1040</v>
      </c>
      <c r="E651" s="20">
        <v>2795</v>
      </c>
      <c r="F651" s="20">
        <v>7561</v>
      </c>
      <c r="G651" s="20">
        <v>158</v>
      </c>
      <c r="H651" s="20">
        <v>5243</v>
      </c>
      <c r="I651" s="19">
        <v>18532</v>
      </c>
    </row>
    <row r="652" spans="2:9" x14ac:dyDescent="0.25">
      <c r="B652" s="19" t="s">
        <v>108</v>
      </c>
      <c r="C652" s="20">
        <v>422</v>
      </c>
      <c r="D652" s="20">
        <v>338</v>
      </c>
      <c r="E652" s="20">
        <v>5786</v>
      </c>
      <c r="F652" s="20">
        <v>358</v>
      </c>
      <c r="G652" s="20"/>
      <c r="H652" s="20">
        <v>6</v>
      </c>
      <c r="I652" s="19">
        <v>6910</v>
      </c>
    </row>
    <row r="653" spans="2:9" x14ac:dyDescent="0.25">
      <c r="B653" s="19" t="s">
        <v>109</v>
      </c>
      <c r="C653" s="20">
        <v>1218</v>
      </c>
      <c r="D653" s="20">
        <v>9589</v>
      </c>
      <c r="E653" s="20">
        <v>709</v>
      </c>
      <c r="F653" s="20">
        <v>65</v>
      </c>
      <c r="G653" s="20"/>
      <c r="H653" s="20">
        <v>4</v>
      </c>
      <c r="I653" s="19">
        <v>11585</v>
      </c>
    </row>
    <row r="654" spans="2:9" x14ac:dyDescent="0.25">
      <c r="B654" s="19" t="s">
        <v>156</v>
      </c>
      <c r="C654" s="20">
        <v>4</v>
      </c>
      <c r="D654" s="20">
        <v>3</v>
      </c>
      <c r="E654" s="20"/>
      <c r="F654" s="20"/>
      <c r="G654" s="20"/>
      <c r="H654" s="20"/>
      <c r="I654" s="19">
        <v>7</v>
      </c>
    </row>
    <row r="655" spans="2:9" x14ac:dyDescent="0.25">
      <c r="B655" s="19" t="s">
        <v>178</v>
      </c>
      <c r="C655" s="20">
        <v>3842</v>
      </c>
      <c r="D655" s="20">
        <v>1150</v>
      </c>
      <c r="E655" s="20">
        <v>559</v>
      </c>
      <c r="F655" s="20">
        <v>155</v>
      </c>
      <c r="G655" s="20"/>
      <c r="H655" s="20">
        <v>4</v>
      </c>
      <c r="I655" s="19">
        <v>5710</v>
      </c>
    </row>
    <row r="656" spans="2:9" x14ac:dyDescent="0.25">
      <c r="B656" s="19" t="s">
        <v>74</v>
      </c>
      <c r="C656" s="20">
        <v>974</v>
      </c>
      <c r="D656" s="20">
        <v>597</v>
      </c>
      <c r="E656" s="20">
        <v>20</v>
      </c>
      <c r="F656" s="20">
        <v>2</v>
      </c>
      <c r="G656" s="20"/>
      <c r="H656" s="20"/>
      <c r="I656" s="19">
        <v>1593</v>
      </c>
    </row>
    <row r="657" spans="2:9" x14ac:dyDescent="0.25">
      <c r="B657" s="19" t="s">
        <v>112</v>
      </c>
      <c r="C657" s="20">
        <v>1086</v>
      </c>
      <c r="D657" s="20">
        <v>3641</v>
      </c>
      <c r="E657" s="20">
        <v>239</v>
      </c>
      <c r="F657" s="20">
        <v>10</v>
      </c>
      <c r="G657" s="20"/>
      <c r="H657" s="20">
        <v>4851</v>
      </c>
      <c r="I657" s="19">
        <v>9827</v>
      </c>
    </row>
    <row r="658" spans="2:9" x14ac:dyDescent="0.25">
      <c r="B658" s="19" t="s">
        <v>180</v>
      </c>
      <c r="C658" s="20">
        <v>28</v>
      </c>
      <c r="D658" s="20"/>
      <c r="E658" s="20"/>
      <c r="F658" s="20">
        <v>30</v>
      </c>
      <c r="G658" s="20"/>
      <c r="H658" s="20">
        <v>2</v>
      </c>
      <c r="I658" s="19">
        <v>60</v>
      </c>
    </row>
    <row r="659" spans="2:9" x14ac:dyDescent="0.25">
      <c r="B659" s="19" t="s">
        <v>140</v>
      </c>
      <c r="C659" s="20">
        <v>428</v>
      </c>
      <c r="D659" s="20">
        <v>722</v>
      </c>
      <c r="E659" s="20">
        <v>96</v>
      </c>
      <c r="F659" s="20"/>
      <c r="G659" s="20"/>
      <c r="H659" s="20"/>
      <c r="I659" s="19">
        <v>1246</v>
      </c>
    </row>
    <row r="660" spans="2:9" x14ac:dyDescent="0.25">
      <c r="B660" s="19" t="s">
        <v>179</v>
      </c>
      <c r="C660" s="20">
        <v>5845</v>
      </c>
      <c r="D660" s="20">
        <v>768</v>
      </c>
      <c r="E660" s="20">
        <v>156</v>
      </c>
      <c r="F660" s="20">
        <v>2</v>
      </c>
      <c r="G660" s="20"/>
      <c r="H660" s="20">
        <v>1</v>
      </c>
      <c r="I660" s="19">
        <v>6772</v>
      </c>
    </row>
    <row r="661" spans="2:9" x14ac:dyDescent="0.25">
      <c r="B661" s="19" t="s">
        <v>84</v>
      </c>
      <c r="C661" s="20">
        <v>28687</v>
      </c>
      <c r="D661" s="20">
        <v>16640</v>
      </c>
      <c r="E661" s="20">
        <v>12232</v>
      </c>
      <c r="F661" s="20">
        <v>643</v>
      </c>
      <c r="G661" s="20">
        <v>7</v>
      </c>
      <c r="H661" s="20">
        <v>5</v>
      </c>
      <c r="I661" s="19">
        <v>58214</v>
      </c>
    </row>
    <row r="662" spans="2:9" x14ac:dyDescent="0.25">
      <c r="B662" s="19" t="s">
        <v>195</v>
      </c>
      <c r="C662" s="20">
        <v>4468</v>
      </c>
      <c r="D662" s="20">
        <v>1357</v>
      </c>
      <c r="E662" s="20">
        <v>812</v>
      </c>
      <c r="F662" s="20">
        <v>88</v>
      </c>
      <c r="G662" s="20">
        <v>49</v>
      </c>
      <c r="H662" s="20">
        <v>707</v>
      </c>
      <c r="I662" s="19">
        <v>7481</v>
      </c>
    </row>
    <row r="663" spans="2:9" x14ac:dyDescent="0.25">
      <c r="B663" s="19" t="s">
        <v>115</v>
      </c>
      <c r="C663" s="20">
        <v>5314</v>
      </c>
      <c r="D663" s="20">
        <v>20468</v>
      </c>
      <c r="E663" s="20">
        <v>705</v>
      </c>
      <c r="F663" s="20">
        <v>55</v>
      </c>
      <c r="G663" s="20"/>
      <c r="H663" s="20">
        <v>7</v>
      </c>
      <c r="I663" s="19">
        <v>26549</v>
      </c>
    </row>
    <row r="664" spans="2:9" x14ac:dyDescent="0.25">
      <c r="B664" s="19" t="s">
        <v>116</v>
      </c>
      <c r="C664" s="20">
        <v>11847</v>
      </c>
      <c r="D664" s="20">
        <v>2703</v>
      </c>
      <c r="E664" s="20">
        <v>2367</v>
      </c>
      <c r="F664" s="20">
        <v>5</v>
      </c>
      <c r="G664" s="20"/>
      <c r="H664" s="20"/>
      <c r="I664" s="19">
        <v>16922</v>
      </c>
    </row>
    <row r="665" spans="2:9" x14ac:dyDescent="0.25">
      <c r="B665" s="19" t="s">
        <v>117</v>
      </c>
      <c r="C665" s="20">
        <v>566</v>
      </c>
      <c r="D665" s="20">
        <v>61</v>
      </c>
      <c r="E665" s="20">
        <v>165</v>
      </c>
      <c r="F665" s="20">
        <v>8</v>
      </c>
      <c r="G665" s="20">
        <v>10</v>
      </c>
      <c r="H665" s="20">
        <v>2</v>
      </c>
      <c r="I665" s="19">
        <v>812</v>
      </c>
    </row>
    <row r="666" spans="2:9" x14ac:dyDescent="0.25">
      <c r="B666" s="19" t="s">
        <v>196</v>
      </c>
      <c r="C666" s="20">
        <v>2897</v>
      </c>
      <c r="D666" s="20">
        <v>28</v>
      </c>
      <c r="E666" s="20">
        <v>24</v>
      </c>
      <c r="F666" s="20">
        <v>7</v>
      </c>
      <c r="G666" s="20"/>
      <c r="H666" s="20"/>
      <c r="I666" s="19">
        <v>2956</v>
      </c>
    </row>
    <row r="667" spans="2:9" x14ac:dyDescent="0.25">
      <c r="B667" s="19" t="s">
        <v>119</v>
      </c>
      <c r="C667" s="20">
        <v>17006</v>
      </c>
      <c r="D667" s="20">
        <v>712</v>
      </c>
      <c r="E667" s="20">
        <v>204</v>
      </c>
      <c r="F667" s="20">
        <v>51</v>
      </c>
      <c r="G667" s="20">
        <v>7</v>
      </c>
      <c r="H667" s="20">
        <v>95</v>
      </c>
      <c r="I667" s="19">
        <v>18075</v>
      </c>
    </row>
    <row r="668" spans="2:9" x14ac:dyDescent="0.25">
      <c r="B668" s="19" t="s">
        <v>120</v>
      </c>
      <c r="C668" s="20">
        <v>9857</v>
      </c>
      <c r="D668" s="20">
        <v>1748</v>
      </c>
      <c r="E668" s="20">
        <v>218</v>
      </c>
      <c r="F668" s="20">
        <v>2</v>
      </c>
      <c r="G668" s="20">
        <v>6</v>
      </c>
      <c r="H668" s="20">
        <v>4</v>
      </c>
      <c r="I668" s="19">
        <v>11835</v>
      </c>
    </row>
    <row r="669" spans="2:9" x14ac:dyDescent="0.25">
      <c r="B669" s="19" t="s">
        <v>121</v>
      </c>
      <c r="C669" s="20">
        <v>2652</v>
      </c>
      <c r="D669" s="20">
        <v>76</v>
      </c>
      <c r="E669" s="20">
        <v>40</v>
      </c>
      <c r="F669" s="20">
        <v>41</v>
      </c>
      <c r="G669" s="20"/>
      <c r="H669" s="20"/>
      <c r="I669" s="19">
        <v>2809</v>
      </c>
    </row>
    <row r="670" spans="2:9" x14ac:dyDescent="0.25">
      <c r="B670" s="19" t="s">
        <v>141</v>
      </c>
      <c r="C670" s="20">
        <v>351</v>
      </c>
      <c r="D670" s="20"/>
      <c r="E670" s="20"/>
      <c r="F670" s="20"/>
      <c r="G670" s="20"/>
      <c r="H670" s="20">
        <v>1</v>
      </c>
      <c r="I670" s="19">
        <v>352</v>
      </c>
    </row>
    <row r="671" spans="2:9" x14ac:dyDescent="0.25">
      <c r="B671" s="19" t="s">
        <v>142</v>
      </c>
      <c r="C671" s="20">
        <v>135</v>
      </c>
      <c r="D671" s="20">
        <v>515</v>
      </c>
      <c r="E671" s="20"/>
      <c r="F671" s="20"/>
      <c r="G671" s="20"/>
      <c r="H671" s="20"/>
      <c r="I671" s="19">
        <v>650</v>
      </c>
    </row>
    <row r="672" spans="2:9" x14ac:dyDescent="0.25">
      <c r="B672" s="19" t="s">
        <v>171</v>
      </c>
      <c r="C672" s="20">
        <v>9</v>
      </c>
      <c r="D672" s="20"/>
      <c r="E672" s="20">
        <v>1</v>
      </c>
      <c r="F672" s="20"/>
      <c r="G672" s="20"/>
      <c r="H672" s="20"/>
      <c r="I672" s="19">
        <v>10</v>
      </c>
    </row>
    <row r="673" spans="2:9" x14ac:dyDescent="0.25">
      <c r="B673" s="19" t="s">
        <v>197</v>
      </c>
      <c r="C673" s="20">
        <v>5622</v>
      </c>
      <c r="D673" s="20">
        <v>738</v>
      </c>
      <c r="E673" s="20">
        <v>447</v>
      </c>
      <c r="F673" s="20">
        <v>152</v>
      </c>
      <c r="G673" s="20">
        <v>277</v>
      </c>
      <c r="H673" s="20">
        <v>378</v>
      </c>
      <c r="I673" s="19">
        <v>7614</v>
      </c>
    </row>
    <row r="674" spans="2:9" x14ac:dyDescent="0.25">
      <c r="B674" s="19" t="s">
        <v>198</v>
      </c>
      <c r="C674" s="20">
        <v>7033</v>
      </c>
      <c r="D674" s="20">
        <v>591</v>
      </c>
      <c r="E674" s="20">
        <v>506</v>
      </c>
      <c r="F674" s="20">
        <v>271</v>
      </c>
      <c r="G674" s="20">
        <v>11</v>
      </c>
      <c r="H674" s="20">
        <v>468</v>
      </c>
      <c r="I674" s="19">
        <v>8880</v>
      </c>
    </row>
    <row r="675" spans="2:9" x14ac:dyDescent="0.25">
      <c r="B675" s="19" t="s">
        <v>144</v>
      </c>
      <c r="C675" s="20">
        <v>2025</v>
      </c>
      <c r="D675" s="20">
        <v>55</v>
      </c>
      <c r="E675" s="20">
        <v>22</v>
      </c>
      <c r="F675" s="20"/>
      <c r="G675" s="20"/>
      <c r="H675" s="20">
        <v>3</v>
      </c>
      <c r="I675" s="19">
        <v>2105</v>
      </c>
    </row>
    <row r="676" spans="2:9" x14ac:dyDescent="0.25">
      <c r="B676" s="19" t="s">
        <v>124</v>
      </c>
      <c r="C676" s="20">
        <v>219</v>
      </c>
      <c r="D676" s="20">
        <v>1104</v>
      </c>
      <c r="E676" s="20">
        <v>79</v>
      </c>
      <c r="F676" s="20"/>
      <c r="G676" s="20"/>
      <c r="H676" s="20"/>
      <c r="I676" s="19">
        <v>1402</v>
      </c>
    </row>
    <row r="677" spans="2:9" x14ac:dyDescent="0.25">
      <c r="B677" s="19" t="s">
        <v>145</v>
      </c>
      <c r="C677" s="20">
        <v>1</v>
      </c>
      <c r="D677" s="20"/>
      <c r="E677" s="20"/>
      <c r="F677" s="20"/>
      <c r="G677" s="20"/>
      <c r="H677" s="20"/>
      <c r="I677" s="19">
        <v>1</v>
      </c>
    </row>
    <row r="678" spans="2:9" x14ac:dyDescent="0.25">
      <c r="B678" s="19" t="s">
        <v>147</v>
      </c>
      <c r="C678" s="20">
        <v>2007</v>
      </c>
      <c r="D678" s="20">
        <v>12</v>
      </c>
      <c r="E678" s="20">
        <v>10</v>
      </c>
      <c r="F678" s="20"/>
      <c r="G678" s="20">
        <v>1</v>
      </c>
      <c r="H678" s="20"/>
      <c r="I678" s="19">
        <v>2030</v>
      </c>
    </row>
    <row r="679" spans="2:9" x14ac:dyDescent="0.25">
      <c r="B679" s="19" t="s">
        <v>200</v>
      </c>
      <c r="C679" s="20">
        <v>49</v>
      </c>
      <c r="D679" s="20">
        <v>1</v>
      </c>
      <c r="E679" s="20">
        <v>1</v>
      </c>
      <c r="F679" s="20"/>
      <c r="G679" s="20"/>
      <c r="H679" s="20">
        <v>1</v>
      </c>
      <c r="I679" s="19">
        <v>52</v>
      </c>
    </row>
    <row r="680" spans="2:9" x14ac:dyDescent="0.25">
      <c r="B680" s="19" t="s">
        <v>201</v>
      </c>
      <c r="C680" s="20">
        <v>68</v>
      </c>
      <c r="D680" s="20"/>
      <c r="E680" s="20">
        <v>2</v>
      </c>
      <c r="F680" s="20"/>
      <c r="G680" s="20"/>
      <c r="H680" s="20"/>
      <c r="I680" s="19">
        <v>70</v>
      </c>
    </row>
    <row r="681" spans="2:9" x14ac:dyDescent="0.25">
      <c r="B681" s="19" t="s">
        <v>128</v>
      </c>
      <c r="C681" s="20"/>
      <c r="D681" s="20">
        <v>121</v>
      </c>
      <c r="E681" s="20">
        <v>158</v>
      </c>
      <c r="F681" s="20">
        <v>468</v>
      </c>
      <c r="G681" s="20"/>
      <c r="H681" s="20"/>
      <c r="I681" s="19">
        <v>747</v>
      </c>
    </row>
    <row r="682" spans="2:9" x14ac:dyDescent="0.25">
      <c r="B682" s="19" t="s">
        <v>169</v>
      </c>
      <c r="C682" s="20">
        <v>4257</v>
      </c>
      <c r="D682" s="20">
        <v>332</v>
      </c>
      <c r="E682" s="20">
        <v>310</v>
      </c>
      <c r="F682" s="20">
        <v>1</v>
      </c>
      <c r="G682" s="20"/>
      <c r="H682" s="20">
        <v>2</v>
      </c>
      <c r="I682" s="19">
        <v>4902</v>
      </c>
    </row>
    <row r="683" spans="2:9" x14ac:dyDescent="0.25">
      <c r="B683" s="19" t="s">
        <v>129</v>
      </c>
      <c r="C683" s="20">
        <v>751</v>
      </c>
      <c r="D683" s="20">
        <v>204</v>
      </c>
      <c r="E683" s="20">
        <v>24</v>
      </c>
      <c r="F683" s="20">
        <v>3</v>
      </c>
      <c r="G683" s="20"/>
      <c r="H683" s="20">
        <v>5</v>
      </c>
      <c r="I683" s="19">
        <v>987</v>
      </c>
    </row>
    <row r="684" spans="2:9" x14ac:dyDescent="0.25">
      <c r="B684" s="19" t="s">
        <v>148</v>
      </c>
      <c r="C684" s="20">
        <v>19</v>
      </c>
      <c r="D684" s="20">
        <v>1</v>
      </c>
      <c r="E684" s="20">
        <v>26</v>
      </c>
      <c r="F684" s="20"/>
      <c r="G684" s="20"/>
      <c r="H684" s="20"/>
      <c r="I684" s="19">
        <v>46</v>
      </c>
    </row>
    <row r="685" spans="2:9" x14ac:dyDescent="0.25">
      <c r="B685" s="19" t="s">
        <v>130</v>
      </c>
      <c r="C685" s="20">
        <v>255</v>
      </c>
      <c r="D685" s="20">
        <v>80</v>
      </c>
      <c r="E685" s="20">
        <v>14</v>
      </c>
      <c r="F685" s="20"/>
      <c r="G685" s="20"/>
      <c r="H685" s="20"/>
      <c r="I685" s="19">
        <v>349</v>
      </c>
    </row>
    <row r="686" spans="2:9" x14ac:dyDescent="0.25">
      <c r="B686" s="19" t="s">
        <v>77</v>
      </c>
      <c r="C686" s="20">
        <v>15</v>
      </c>
      <c r="D686" s="20">
        <v>72</v>
      </c>
      <c r="E686" s="20">
        <v>472</v>
      </c>
      <c r="F686" s="20">
        <v>272</v>
      </c>
      <c r="G686" s="20">
        <v>22</v>
      </c>
      <c r="H686" s="20"/>
      <c r="I686" s="19">
        <v>853</v>
      </c>
    </row>
    <row r="687" spans="2:9" x14ac:dyDescent="0.25">
      <c r="B687" s="19" t="s">
        <v>131</v>
      </c>
      <c r="C687" s="20">
        <v>1938</v>
      </c>
      <c r="D687" s="20">
        <v>110</v>
      </c>
      <c r="E687" s="20">
        <v>113</v>
      </c>
      <c r="F687" s="20"/>
      <c r="G687" s="20"/>
      <c r="H687" s="20">
        <v>22</v>
      </c>
      <c r="I687" s="19">
        <v>2183</v>
      </c>
    </row>
    <row r="688" spans="2:9" x14ac:dyDescent="0.25">
      <c r="B688" s="19" t="s">
        <v>132</v>
      </c>
      <c r="C688" s="20">
        <v>33</v>
      </c>
      <c r="D688" s="20">
        <v>116</v>
      </c>
      <c r="E688" s="20">
        <v>2762</v>
      </c>
      <c r="F688" s="20">
        <v>431</v>
      </c>
      <c r="G688" s="20"/>
      <c r="H688" s="20">
        <v>5456</v>
      </c>
      <c r="I688" s="19">
        <v>8798</v>
      </c>
    </row>
    <row r="689" spans="2:9" x14ac:dyDescent="0.25">
      <c r="B689" s="19" t="s">
        <v>133</v>
      </c>
      <c r="C689" s="20">
        <v>1865</v>
      </c>
      <c r="D689" s="20">
        <v>409</v>
      </c>
      <c r="E689" s="20">
        <v>642</v>
      </c>
      <c r="F689" s="20">
        <v>19</v>
      </c>
      <c r="G689" s="20"/>
      <c r="H689" s="20">
        <v>61</v>
      </c>
      <c r="I689" s="19">
        <v>2996</v>
      </c>
    </row>
    <row r="690" spans="2:9" x14ac:dyDescent="0.25">
      <c r="B690" s="19" t="s">
        <v>199</v>
      </c>
      <c r="C690" s="20">
        <v>115</v>
      </c>
      <c r="D690" s="20">
        <v>20</v>
      </c>
      <c r="E690" s="20">
        <v>568</v>
      </c>
      <c r="F690" s="20"/>
      <c r="G690" s="20">
        <v>2</v>
      </c>
      <c r="H690" s="20">
        <v>18</v>
      </c>
      <c r="I690" s="19">
        <v>723</v>
      </c>
    </row>
    <row r="691" spans="2:9" x14ac:dyDescent="0.25">
      <c r="B691" s="19" t="s">
        <v>202</v>
      </c>
      <c r="C691" s="20">
        <v>2</v>
      </c>
      <c r="D691" s="20">
        <v>20</v>
      </c>
      <c r="E691" s="20"/>
      <c r="F691" s="20"/>
      <c r="G691" s="20"/>
      <c r="H691" s="20"/>
      <c r="I691" s="19">
        <v>22</v>
      </c>
    </row>
    <row r="692" spans="2:9" x14ac:dyDescent="0.25">
      <c r="B692" s="19" t="s">
        <v>170</v>
      </c>
      <c r="C692" s="20">
        <v>1</v>
      </c>
      <c r="D692" s="20">
        <v>174</v>
      </c>
      <c r="E692" s="20">
        <v>12</v>
      </c>
      <c r="F692" s="20">
        <v>2</v>
      </c>
      <c r="G692" s="20"/>
      <c r="H692" s="20"/>
      <c r="I692" s="19">
        <v>189</v>
      </c>
    </row>
    <row r="693" spans="2:9" x14ac:dyDescent="0.25">
      <c r="B693" s="19"/>
      <c r="C693" s="20"/>
      <c r="D693" s="20"/>
      <c r="E693" s="20"/>
      <c r="F693" s="20"/>
      <c r="G693" s="20"/>
      <c r="H693" s="20"/>
      <c r="I693" s="19"/>
    </row>
    <row r="694" spans="2:9" x14ac:dyDescent="0.25">
      <c r="B694" s="19"/>
      <c r="C694" s="20"/>
      <c r="D694" s="20"/>
      <c r="E694" s="20"/>
      <c r="F694" s="20"/>
      <c r="G694" s="20"/>
      <c r="H694" s="20"/>
      <c r="I694" s="19"/>
    </row>
    <row r="695" spans="2:9" x14ac:dyDescent="0.25">
      <c r="B695" s="19"/>
      <c r="C695" s="20"/>
      <c r="D695" s="20"/>
      <c r="E695" s="20"/>
      <c r="F695" s="20"/>
      <c r="G695" s="20"/>
      <c r="H695" s="20"/>
      <c r="I695" s="19"/>
    </row>
    <row r="696" spans="2:9" x14ac:dyDescent="0.25">
      <c r="B696" s="19"/>
      <c r="C696" s="20"/>
      <c r="D696" s="20"/>
      <c r="E696" s="20"/>
      <c r="F696" s="20"/>
      <c r="G696" s="20"/>
      <c r="H696" s="20"/>
      <c r="I696" s="19"/>
    </row>
    <row r="697" spans="2:9" x14ac:dyDescent="0.25">
      <c r="B697" s="19"/>
      <c r="C697" s="20"/>
      <c r="D697" s="20"/>
      <c r="E697" s="20"/>
      <c r="F697" s="20"/>
      <c r="G697" s="20"/>
      <c r="H697" s="20"/>
      <c r="I697" s="19"/>
    </row>
    <row r="698" spans="2:9" x14ac:dyDescent="0.25">
      <c r="B698" s="19"/>
      <c r="C698" s="20"/>
      <c r="D698" s="20"/>
      <c r="E698" s="20"/>
      <c r="F698" s="20"/>
      <c r="G698" s="20"/>
      <c r="H698" s="20"/>
      <c r="I698" s="19"/>
    </row>
    <row r="699" spans="2:9" x14ac:dyDescent="0.25">
      <c r="B699" s="19"/>
      <c r="C699" s="20"/>
      <c r="D699" s="20"/>
      <c r="E699" s="20"/>
      <c r="F699" s="20"/>
      <c r="G699" s="20"/>
      <c r="H699" s="20"/>
      <c r="I699" s="19"/>
    </row>
    <row r="700" spans="2:9" x14ac:dyDescent="0.25">
      <c r="B700" s="19"/>
      <c r="C700" s="20"/>
      <c r="D700" s="20"/>
      <c r="E700" s="20"/>
      <c r="F700" s="20"/>
      <c r="G700" s="20"/>
      <c r="H700" s="20"/>
      <c r="I700" s="19"/>
    </row>
    <row r="701" spans="2:9" x14ac:dyDescent="0.25">
      <c r="B701" s="19"/>
      <c r="C701" s="20"/>
      <c r="D701" s="20"/>
      <c r="E701" s="20"/>
      <c r="F701" s="20"/>
      <c r="G701" s="20"/>
      <c r="H701" s="20"/>
      <c r="I701" s="19"/>
    </row>
    <row r="702" spans="2:9" x14ac:dyDescent="0.25">
      <c r="B702" s="19"/>
      <c r="C702" s="20"/>
      <c r="D702" s="20"/>
      <c r="E702" s="20"/>
      <c r="F702" s="20"/>
      <c r="G702" s="20"/>
      <c r="H702" s="20"/>
      <c r="I702" s="19"/>
    </row>
    <row r="703" spans="2:9" x14ac:dyDescent="0.25">
      <c r="B703" s="19"/>
      <c r="C703" s="20"/>
      <c r="D703" s="20"/>
      <c r="E703" s="20"/>
      <c r="F703" s="20"/>
      <c r="G703" s="20"/>
      <c r="H703" s="20"/>
      <c r="I703" s="19"/>
    </row>
    <row r="704" spans="2:9" x14ac:dyDescent="0.25">
      <c r="B704" s="19"/>
      <c r="C704" s="20"/>
      <c r="D704" s="20"/>
      <c r="E704" s="20"/>
      <c r="F704" s="20"/>
      <c r="G704" s="20"/>
      <c r="H704" s="20"/>
      <c r="I704" s="19"/>
    </row>
    <row r="705" spans="2:10" x14ac:dyDescent="0.25">
      <c r="B705" s="19"/>
      <c r="C705" s="20"/>
      <c r="D705" s="20"/>
      <c r="E705" s="20"/>
      <c r="F705" s="20"/>
      <c r="G705" s="20"/>
      <c r="H705" s="20"/>
      <c r="I705" s="19"/>
    </row>
    <row r="706" spans="2:10" x14ac:dyDescent="0.25">
      <c r="B706" s="19"/>
      <c r="C706" s="20"/>
      <c r="D706" s="20"/>
      <c r="E706" s="20"/>
      <c r="F706" s="20"/>
      <c r="G706" s="20"/>
      <c r="H706" s="20"/>
      <c r="I706" s="19"/>
    </row>
    <row r="707" spans="2:10" x14ac:dyDescent="0.25">
      <c r="B707" s="19"/>
      <c r="C707" s="20"/>
      <c r="D707" s="20"/>
      <c r="E707" s="20"/>
      <c r="F707" s="20"/>
      <c r="G707" s="20"/>
      <c r="H707" s="20"/>
      <c r="I707" s="19"/>
    </row>
    <row r="708" spans="2:10" x14ac:dyDescent="0.25">
      <c r="B708" s="19"/>
      <c r="C708" s="20"/>
      <c r="D708" s="20"/>
      <c r="E708" s="20"/>
      <c r="F708" s="20"/>
      <c r="G708" s="20"/>
      <c r="H708" s="20"/>
      <c r="I708" s="19"/>
    </row>
    <row r="709" spans="2:10" x14ac:dyDescent="0.25">
      <c r="B709" s="19" t="s">
        <v>8</v>
      </c>
      <c r="C709" s="19">
        <f t="shared" ref="C709:H709" si="9">SUM(C615:C708)</f>
        <v>7512038</v>
      </c>
      <c r="D709" s="19">
        <f t="shared" si="9"/>
        <v>767199</v>
      </c>
      <c r="E709" s="19">
        <f t="shared" si="9"/>
        <v>399193</v>
      </c>
      <c r="F709" s="19">
        <f t="shared" si="9"/>
        <v>86975</v>
      </c>
      <c r="G709" s="19">
        <f t="shared" si="9"/>
        <v>11080</v>
      </c>
      <c r="H709" s="19">
        <f t="shared" si="9"/>
        <v>53674</v>
      </c>
      <c r="I709" s="19">
        <f>SUM(I615:I708)</f>
        <v>8830159</v>
      </c>
    </row>
    <row r="710" spans="2:10" x14ac:dyDescent="0.25">
      <c r="B710" s="26"/>
      <c r="C710" s="27"/>
      <c r="D710" s="27"/>
      <c r="E710" s="27"/>
      <c r="F710" s="27"/>
      <c r="G710" s="27"/>
      <c r="H710" s="27"/>
      <c r="I710" s="27"/>
      <c r="J710" s="28"/>
    </row>
    <row r="711" spans="2:10" ht="15.75" thickBot="1" x14ac:dyDescent="0.3">
      <c r="B711" s="26"/>
      <c r="C711" s="27"/>
      <c r="D711" s="27"/>
      <c r="E711" s="27"/>
      <c r="F711" s="27"/>
      <c r="G711" s="27"/>
      <c r="H711" s="27"/>
      <c r="I711" s="27"/>
      <c r="J711" s="28"/>
    </row>
    <row r="712" spans="2:10" ht="16.5" thickBot="1" x14ac:dyDescent="0.3">
      <c r="B712" s="48" t="s">
        <v>152</v>
      </c>
      <c r="C712" s="49"/>
      <c r="D712" s="49"/>
      <c r="E712" s="49"/>
      <c r="F712" s="49"/>
      <c r="G712" s="49"/>
      <c r="H712" s="50"/>
      <c r="I712" s="61" t="str">
        <f>$I$30</f>
        <v>ACUMULAT SETEMBRE 2023</v>
      </c>
      <c r="J712" s="28"/>
    </row>
    <row r="713" spans="2:10" x14ac:dyDescent="0.25">
      <c r="B713" s="17" t="s">
        <v>31</v>
      </c>
      <c r="C713" s="18" t="s">
        <v>32</v>
      </c>
      <c r="D713" s="18" t="s">
        <v>33</v>
      </c>
      <c r="E713" s="18" t="s">
        <v>34</v>
      </c>
      <c r="F713" s="18" t="s">
        <v>35</v>
      </c>
      <c r="G713" s="18" t="s">
        <v>36</v>
      </c>
      <c r="H713" s="18" t="s">
        <v>37</v>
      </c>
      <c r="I713" s="18" t="s">
        <v>8</v>
      </c>
      <c r="J713" s="28"/>
    </row>
    <row r="714" spans="2:10" x14ac:dyDescent="0.25">
      <c r="B714" s="19" t="s">
        <v>38</v>
      </c>
      <c r="C714" s="20">
        <v>14768066</v>
      </c>
      <c r="D714" s="20"/>
      <c r="E714" s="20"/>
      <c r="F714" s="20"/>
      <c r="G714" s="20"/>
      <c r="H714" s="20"/>
      <c r="I714" s="19">
        <v>14768066</v>
      </c>
      <c r="J714" s="28"/>
    </row>
    <row r="715" spans="2:10" x14ac:dyDescent="0.25">
      <c r="B715" s="19" t="s">
        <v>39</v>
      </c>
      <c r="C715" s="20">
        <v>12182545</v>
      </c>
      <c r="D715" s="20"/>
      <c r="E715" s="20"/>
      <c r="F715" s="20"/>
      <c r="G715" s="20"/>
      <c r="H715" s="20"/>
      <c r="I715" s="19">
        <v>12182545</v>
      </c>
      <c r="J715" s="28"/>
    </row>
    <row r="716" spans="2:10" x14ac:dyDescent="0.25">
      <c r="B716" s="19" t="s">
        <v>40</v>
      </c>
      <c r="C716" s="20">
        <v>2882711</v>
      </c>
      <c r="D716" s="20"/>
      <c r="E716" s="20"/>
      <c r="F716" s="20"/>
      <c r="G716" s="20"/>
      <c r="H716" s="20"/>
      <c r="I716" s="19">
        <v>2882711</v>
      </c>
      <c r="J716" s="28"/>
    </row>
    <row r="717" spans="2:10" x14ac:dyDescent="0.25">
      <c r="B717" s="19" t="s">
        <v>41</v>
      </c>
      <c r="C717" s="20">
        <v>1387400</v>
      </c>
      <c r="D717" s="20"/>
      <c r="E717" s="20"/>
      <c r="F717" s="20"/>
      <c r="G717" s="20"/>
      <c r="H717" s="20"/>
      <c r="I717" s="19">
        <v>1387400</v>
      </c>
      <c r="J717" s="28"/>
    </row>
    <row r="718" spans="2:10" x14ac:dyDescent="0.25">
      <c r="B718" s="19" t="s">
        <v>42</v>
      </c>
      <c r="C718" s="20">
        <v>1136394</v>
      </c>
      <c r="D718" s="20"/>
      <c r="E718" s="20"/>
      <c r="F718" s="20"/>
      <c r="G718" s="20"/>
      <c r="H718" s="20"/>
      <c r="I718" s="19">
        <v>1136394</v>
      </c>
      <c r="J718" s="28"/>
    </row>
    <row r="719" spans="2:10" x14ac:dyDescent="0.25">
      <c r="B719" s="19" t="s">
        <v>43</v>
      </c>
      <c r="C719" s="20">
        <v>539861</v>
      </c>
      <c r="D719" s="20"/>
      <c r="E719" s="20"/>
      <c r="F719" s="20"/>
      <c r="G719" s="20"/>
      <c r="H719" s="20"/>
      <c r="I719" s="19">
        <v>539861</v>
      </c>
      <c r="J719" s="28"/>
    </row>
    <row r="720" spans="2:10" x14ac:dyDescent="0.25">
      <c r="B720" s="19" t="s">
        <v>90</v>
      </c>
      <c r="C720" s="20">
        <v>21816</v>
      </c>
      <c r="D720" s="20"/>
      <c r="E720" s="20"/>
      <c r="F720" s="20"/>
      <c r="G720" s="20"/>
      <c r="H720" s="20"/>
      <c r="I720" s="19">
        <v>21816</v>
      </c>
      <c r="J720" s="28"/>
    </row>
    <row r="721" spans="2:10" x14ac:dyDescent="0.25">
      <c r="B721" s="19" t="s">
        <v>91</v>
      </c>
      <c r="C721" s="20">
        <v>3930839</v>
      </c>
      <c r="D721" s="20"/>
      <c r="E721" s="20"/>
      <c r="F721" s="20"/>
      <c r="G721" s="20"/>
      <c r="H721" s="20"/>
      <c r="I721" s="19">
        <v>3930839</v>
      </c>
      <c r="J721" s="28"/>
    </row>
    <row r="722" spans="2:10" x14ac:dyDescent="0.25">
      <c r="B722" s="19" t="s">
        <v>185</v>
      </c>
      <c r="C722" s="20">
        <v>1337715</v>
      </c>
      <c r="D722" s="20"/>
      <c r="E722" s="20"/>
      <c r="F722" s="20"/>
      <c r="G722" s="20"/>
      <c r="H722" s="20"/>
      <c r="I722" s="19">
        <v>1337715</v>
      </c>
      <c r="J722" s="28"/>
    </row>
    <row r="723" spans="2:10" x14ac:dyDescent="0.25">
      <c r="B723" s="19" t="s">
        <v>93</v>
      </c>
      <c r="C723" s="20">
        <v>1145383</v>
      </c>
      <c r="D723" s="20"/>
      <c r="E723" s="20"/>
      <c r="F723" s="20"/>
      <c r="G723" s="20"/>
      <c r="H723" s="20"/>
      <c r="I723" s="19">
        <v>1145383</v>
      </c>
      <c r="J723" s="28"/>
    </row>
    <row r="724" spans="2:10" x14ac:dyDescent="0.25">
      <c r="B724" s="19" t="s">
        <v>192</v>
      </c>
      <c r="C724" s="20">
        <v>794546</v>
      </c>
      <c r="D724" s="20"/>
      <c r="E724" s="20"/>
      <c r="F724" s="20"/>
      <c r="G724" s="20"/>
      <c r="H724" s="20"/>
      <c r="I724" s="19">
        <v>794546</v>
      </c>
      <c r="J724" s="28"/>
    </row>
    <row r="725" spans="2:10" x14ac:dyDescent="0.25">
      <c r="B725" s="19" t="s">
        <v>193</v>
      </c>
      <c r="C725" s="20">
        <v>170415</v>
      </c>
      <c r="D725" s="20"/>
      <c r="E725" s="20"/>
      <c r="F725" s="20"/>
      <c r="G725" s="20"/>
      <c r="H725" s="20"/>
      <c r="I725" s="19">
        <v>170415</v>
      </c>
      <c r="J725" s="28"/>
    </row>
    <row r="726" spans="2:10" x14ac:dyDescent="0.25">
      <c r="B726" s="19" t="s">
        <v>44</v>
      </c>
      <c r="C726" s="20">
        <v>129507</v>
      </c>
      <c r="D726" s="20"/>
      <c r="E726" s="20"/>
      <c r="F726" s="20"/>
      <c r="G726" s="20"/>
      <c r="H726" s="20"/>
      <c r="I726" s="19">
        <v>129507</v>
      </c>
      <c r="J726" s="28"/>
    </row>
    <row r="727" spans="2:10" x14ac:dyDescent="0.25">
      <c r="B727" s="19" t="s">
        <v>45</v>
      </c>
      <c r="C727" s="20">
        <v>180664</v>
      </c>
      <c r="D727" s="20"/>
      <c r="E727" s="20"/>
      <c r="F727" s="20"/>
      <c r="G727" s="20"/>
      <c r="H727" s="20"/>
      <c r="I727" s="19">
        <v>180664</v>
      </c>
      <c r="J727" s="28"/>
    </row>
    <row r="728" spans="2:10" x14ac:dyDescent="0.25">
      <c r="B728" s="19" t="s">
        <v>46</v>
      </c>
      <c r="C728" s="20">
        <v>190210</v>
      </c>
      <c r="D728" s="20"/>
      <c r="E728" s="20"/>
      <c r="F728" s="20"/>
      <c r="G728" s="20"/>
      <c r="H728" s="20"/>
      <c r="I728" s="19">
        <v>190210</v>
      </c>
      <c r="J728" s="28"/>
    </row>
    <row r="729" spans="2:10" x14ac:dyDescent="0.25">
      <c r="B729" s="19" t="s">
        <v>47</v>
      </c>
      <c r="C729" s="20">
        <v>1502431</v>
      </c>
      <c r="D729" s="20"/>
      <c r="E729" s="20"/>
      <c r="F729" s="20"/>
      <c r="G729" s="20"/>
      <c r="H729" s="20"/>
      <c r="I729" s="19">
        <v>1502431</v>
      </c>
      <c r="J729" s="28"/>
    </row>
    <row r="730" spans="2:10" x14ac:dyDescent="0.25">
      <c r="B730" s="19" t="s">
        <v>96</v>
      </c>
      <c r="C730" s="20">
        <v>1259700</v>
      </c>
      <c r="D730" s="20"/>
      <c r="E730" s="20"/>
      <c r="F730" s="20"/>
      <c r="G730" s="20"/>
      <c r="H730" s="20"/>
      <c r="I730" s="19">
        <v>1259700</v>
      </c>
      <c r="J730" s="28"/>
    </row>
    <row r="731" spans="2:10" x14ac:dyDescent="0.25">
      <c r="B731" s="19" t="s">
        <v>155</v>
      </c>
      <c r="C731" s="20">
        <v>26504</v>
      </c>
      <c r="D731" s="20"/>
      <c r="E731" s="20"/>
      <c r="F731" s="20"/>
      <c r="G731" s="20"/>
      <c r="H731" s="20"/>
      <c r="I731" s="19">
        <v>26504</v>
      </c>
      <c r="J731" s="28"/>
    </row>
    <row r="732" spans="2:10" x14ac:dyDescent="0.25">
      <c r="B732" s="19" t="s">
        <v>83</v>
      </c>
      <c r="C732" s="20">
        <v>288823</v>
      </c>
      <c r="D732" s="20"/>
      <c r="E732" s="20"/>
      <c r="F732" s="20"/>
      <c r="G732" s="20"/>
      <c r="H732" s="20"/>
      <c r="I732" s="19">
        <v>288823</v>
      </c>
      <c r="J732" s="28"/>
    </row>
    <row r="733" spans="2:10" x14ac:dyDescent="0.25">
      <c r="B733" s="19" t="s">
        <v>135</v>
      </c>
      <c r="C733" s="20">
        <v>918</v>
      </c>
      <c r="D733" s="20"/>
      <c r="E733" s="20"/>
      <c r="F733" s="20"/>
      <c r="G733" s="20"/>
      <c r="H733" s="20"/>
      <c r="I733" s="19">
        <v>918</v>
      </c>
      <c r="J733" s="28"/>
    </row>
    <row r="734" spans="2:10" x14ac:dyDescent="0.25">
      <c r="B734" s="19" t="s">
        <v>97</v>
      </c>
      <c r="C734" s="20">
        <v>329777</v>
      </c>
      <c r="D734" s="20"/>
      <c r="E734" s="20"/>
      <c r="F734" s="20"/>
      <c r="G734" s="20"/>
      <c r="H734" s="20"/>
      <c r="I734" s="19">
        <v>329777</v>
      </c>
      <c r="J734" s="28"/>
    </row>
    <row r="735" spans="2:10" x14ac:dyDescent="0.25">
      <c r="B735" s="19" t="s">
        <v>70</v>
      </c>
      <c r="C735" s="20">
        <v>8034</v>
      </c>
      <c r="D735" s="20"/>
      <c r="E735" s="20"/>
      <c r="F735" s="20"/>
      <c r="G735" s="20"/>
      <c r="H735" s="20"/>
      <c r="I735" s="19">
        <v>8034</v>
      </c>
      <c r="J735" s="28"/>
    </row>
    <row r="736" spans="2:10" x14ac:dyDescent="0.25">
      <c r="B736" s="19" t="s">
        <v>98</v>
      </c>
      <c r="C736" s="20">
        <v>1279</v>
      </c>
      <c r="D736" s="20"/>
      <c r="E736" s="20"/>
      <c r="F736" s="20"/>
      <c r="G736" s="20"/>
      <c r="H736" s="20"/>
      <c r="I736" s="19">
        <v>1279</v>
      </c>
      <c r="J736" s="28"/>
    </row>
    <row r="737" spans="2:10" x14ac:dyDescent="0.25">
      <c r="B737" s="19" t="s">
        <v>177</v>
      </c>
      <c r="C737" s="20">
        <v>5070</v>
      </c>
      <c r="D737" s="20"/>
      <c r="E737" s="20"/>
      <c r="F737" s="20"/>
      <c r="G737" s="20"/>
      <c r="H737" s="20"/>
      <c r="I737" s="19">
        <v>5070</v>
      </c>
      <c r="J737" s="28"/>
    </row>
    <row r="738" spans="2:10" x14ac:dyDescent="0.25">
      <c r="B738" s="19" t="s">
        <v>194</v>
      </c>
      <c r="C738" s="20">
        <v>43759</v>
      </c>
      <c r="D738" s="20"/>
      <c r="E738" s="20"/>
      <c r="F738" s="20"/>
      <c r="G738" s="20"/>
      <c r="H738" s="20"/>
      <c r="I738" s="19">
        <v>43759</v>
      </c>
      <c r="J738" s="28"/>
    </row>
    <row r="739" spans="2:10" x14ac:dyDescent="0.25">
      <c r="B739" s="19" t="s">
        <v>100</v>
      </c>
      <c r="C739" s="20">
        <v>51822</v>
      </c>
      <c r="D739" s="20"/>
      <c r="E739" s="20"/>
      <c r="F739" s="20"/>
      <c r="G739" s="20"/>
      <c r="H739" s="20"/>
      <c r="I739" s="19">
        <v>51822</v>
      </c>
      <c r="J739" s="28"/>
    </row>
    <row r="740" spans="2:10" x14ac:dyDescent="0.25">
      <c r="B740" s="19" t="s">
        <v>137</v>
      </c>
      <c r="C740" s="20">
        <v>429</v>
      </c>
      <c r="D740" s="20"/>
      <c r="E740" s="20"/>
      <c r="F740" s="20"/>
      <c r="G740" s="20"/>
      <c r="H740" s="20"/>
      <c r="I740" s="19">
        <v>429</v>
      </c>
      <c r="J740" s="28"/>
    </row>
    <row r="741" spans="2:10" x14ac:dyDescent="0.25">
      <c r="B741" s="19" t="s">
        <v>101</v>
      </c>
      <c r="C741" s="20">
        <v>67188</v>
      </c>
      <c r="D741" s="20"/>
      <c r="E741" s="20"/>
      <c r="F741" s="20"/>
      <c r="G741" s="20"/>
      <c r="H741" s="20"/>
      <c r="I741" s="19">
        <v>67188</v>
      </c>
      <c r="J741" s="28"/>
    </row>
    <row r="742" spans="2:10" x14ac:dyDescent="0.25">
      <c r="B742" s="19" t="s">
        <v>102</v>
      </c>
      <c r="C742" s="20">
        <v>29202</v>
      </c>
      <c r="D742" s="20"/>
      <c r="E742" s="20"/>
      <c r="F742" s="20"/>
      <c r="G742" s="20"/>
      <c r="H742" s="20"/>
      <c r="I742" s="19">
        <v>29202</v>
      </c>
      <c r="J742" s="28"/>
    </row>
    <row r="743" spans="2:10" x14ac:dyDescent="0.25">
      <c r="B743" s="19" t="s">
        <v>48</v>
      </c>
      <c r="C743" s="20">
        <v>2248</v>
      </c>
      <c r="D743" s="20"/>
      <c r="E743" s="20"/>
      <c r="F743" s="20"/>
      <c r="G743" s="20"/>
      <c r="H743" s="20"/>
      <c r="I743" s="19">
        <v>2248</v>
      </c>
      <c r="J743" s="28"/>
    </row>
    <row r="744" spans="2:10" x14ac:dyDescent="0.25">
      <c r="B744" s="19" t="s">
        <v>103</v>
      </c>
      <c r="C744" s="20">
        <v>90698</v>
      </c>
      <c r="D744" s="20"/>
      <c r="E744" s="20"/>
      <c r="F744" s="20"/>
      <c r="G744" s="20"/>
      <c r="H744" s="20"/>
      <c r="I744" s="19">
        <v>90698</v>
      </c>
      <c r="J744" s="28"/>
    </row>
    <row r="745" spans="2:10" x14ac:dyDescent="0.25">
      <c r="B745" s="19" t="s">
        <v>104</v>
      </c>
      <c r="C745" s="20">
        <v>5799</v>
      </c>
      <c r="D745" s="20"/>
      <c r="E745" s="20"/>
      <c r="F745" s="20"/>
      <c r="G745" s="20"/>
      <c r="H745" s="20"/>
      <c r="I745" s="19">
        <v>5799</v>
      </c>
      <c r="J745" s="28"/>
    </row>
    <row r="746" spans="2:10" x14ac:dyDescent="0.25">
      <c r="B746" s="19" t="s">
        <v>105</v>
      </c>
      <c r="C746" s="20">
        <v>36988</v>
      </c>
      <c r="D746" s="20"/>
      <c r="E746" s="20"/>
      <c r="F746" s="20"/>
      <c r="G746" s="20"/>
      <c r="H746" s="20"/>
      <c r="I746" s="19">
        <v>36988</v>
      </c>
      <c r="J746" s="28"/>
    </row>
    <row r="747" spans="2:10" x14ac:dyDescent="0.25">
      <c r="B747" s="19" t="s">
        <v>106</v>
      </c>
      <c r="C747" s="20">
        <v>90068</v>
      </c>
      <c r="D747" s="20"/>
      <c r="E747" s="20"/>
      <c r="F747" s="20"/>
      <c r="G747" s="20"/>
      <c r="H747" s="20"/>
      <c r="I747" s="19">
        <v>90068</v>
      </c>
      <c r="J747" s="28"/>
    </row>
    <row r="748" spans="2:10" x14ac:dyDescent="0.25">
      <c r="B748" s="19" t="s">
        <v>107</v>
      </c>
      <c r="C748" s="20">
        <v>54896</v>
      </c>
      <c r="D748" s="20"/>
      <c r="E748" s="20"/>
      <c r="F748" s="20"/>
      <c r="G748" s="20"/>
      <c r="H748" s="20"/>
      <c r="I748" s="19">
        <v>54896</v>
      </c>
      <c r="J748" s="28"/>
    </row>
    <row r="749" spans="2:10" x14ac:dyDescent="0.25">
      <c r="B749" s="19" t="s">
        <v>49</v>
      </c>
      <c r="C749" s="20">
        <v>2258</v>
      </c>
      <c r="D749" s="20"/>
      <c r="E749" s="20"/>
      <c r="F749" s="20"/>
      <c r="G749" s="20"/>
      <c r="H749" s="20"/>
      <c r="I749" s="19">
        <v>2258</v>
      </c>
      <c r="J749" s="28"/>
    </row>
    <row r="750" spans="2:10" x14ac:dyDescent="0.25">
      <c r="B750" s="19" t="s">
        <v>50</v>
      </c>
      <c r="C750" s="20">
        <v>11376</v>
      </c>
      <c r="D750" s="20"/>
      <c r="E750" s="20"/>
      <c r="F750" s="20"/>
      <c r="G750" s="20"/>
      <c r="H750" s="20"/>
      <c r="I750" s="19">
        <v>11376</v>
      </c>
      <c r="J750" s="28"/>
    </row>
    <row r="751" spans="2:10" x14ac:dyDescent="0.25">
      <c r="B751" s="19" t="s">
        <v>108</v>
      </c>
      <c r="C751" s="20">
        <v>8813</v>
      </c>
      <c r="D751" s="20"/>
      <c r="E751" s="20"/>
      <c r="F751" s="20"/>
      <c r="G751" s="20"/>
      <c r="H751" s="20"/>
      <c r="I751" s="19">
        <v>8813</v>
      </c>
      <c r="J751" s="28"/>
    </row>
    <row r="752" spans="2:10" x14ac:dyDescent="0.25">
      <c r="B752" s="19" t="s">
        <v>109</v>
      </c>
      <c r="C752" s="20">
        <v>29812</v>
      </c>
      <c r="D752" s="20"/>
      <c r="E752" s="20"/>
      <c r="F752" s="20"/>
      <c r="G752" s="20"/>
      <c r="H752" s="20"/>
      <c r="I752" s="19">
        <v>29812</v>
      </c>
      <c r="J752" s="28"/>
    </row>
    <row r="753" spans="2:10" x14ac:dyDescent="0.25">
      <c r="B753" s="19" t="s">
        <v>156</v>
      </c>
      <c r="C753" s="20">
        <v>11111</v>
      </c>
      <c r="D753" s="20"/>
      <c r="E753" s="20"/>
      <c r="F753" s="20"/>
      <c r="G753" s="20"/>
      <c r="H753" s="20"/>
      <c r="I753" s="19">
        <v>11111</v>
      </c>
      <c r="J753" s="28"/>
    </row>
    <row r="754" spans="2:10" x14ac:dyDescent="0.25">
      <c r="B754" s="19" t="s">
        <v>178</v>
      </c>
      <c r="C754" s="20">
        <v>107351</v>
      </c>
      <c r="D754" s="20"/>
      <c r="E754" s="20"/>
      <c r="F754" s="20"/>
      <c r="G754" s="20"/>
      <c r="H754" s="20"/>
      <c r="I754" s="19">
        <v>107351</v>
      </c>
      <c r="J754" s="28"/>
    </row>
    <row r="755" spans="2:10" x14ac:dyDescent="0.25">
      <c r="B755" s="19" t="s">
        <v>74</v>
      </c>
      <c r="C755" s="20">
        <v>9586</v>
      </c>
      <c r="D755" s="20"/>
      <c r="E755" s="20"/>
      <c r="F755" s="20"/>
      <c r="G755" s="20"/>
      <c r="H755" s="20"/>
      <c r="I755" s="19">
        <v>9586</v>
      </c>
      <c r="J755" s="28"/>
    </row>
    <row r="756" spans="2:10" x14ac:dyDescent="0.25">
      <c r="B756" s="19" t="s">
        <v>112</v>
      </c>
      <c r="C756" s="20">
        <v>10692</v>
      </c>
      <c r="D756" s="20"/>
      <c r="E756" s="20"/>
      <c r="F756" s="20"/>
      <c r="G756" s="20"/>
      <c r="H756" s="20"/>
      <c r="I756" s="19">
        <v>10692</v>
      </c>
      <c r="J756" s="28"/>
    </row>
    <row r="757" spans="2:10" x14ac:dyDescent="0.25">
      <c r="B757" s="19" t="s">
        <v>180</v>
      </c>
      <c r="C757" s="20">
        <v>2897</v>
      </c>
      <c r="D757" s="20"/>
      <c r="E757" s="20"/>
      <c r="F757" s="20"/>
      <c r="G757" s="20"/>
      <c r="H757" s="20"/>
      <c r="I757" s="19">
        <v>2897</v>
      </c>
      <c r="J757" s="28"/>
    </row>
    <row r="758" spans="2:10" x14ac:dyDescent="0.25">
      <c r="B758" s="19" t="s">
        <v>140</v>
      </c>
      <c r="C758" s="20">
        <v>5977</v>
      </c>
      <c r="D758" s="20"/>
      <c r="E758" s="20"/>
      <c r="F758" s="20"/>
      <c r="G758" s="20"/>
      <c r="H758" s="20"/>
      <c r="I758" s="19">
        <v>5977</v>
      </c>
      <c r="J758" s="28"/>
    </row>
    <row r="759" spans="2:10" x14ac:dyDescent="0.25">
      <c r="B759" s="19" t="s">
        <v>179</v>
      </c>
      <c r="C759" s="20">
        <v>31333</v>
      </c>
      <c r="D759" s="20"/>
      <c r="E759" s="20"/>
      <c r="F759" s="20"/>
      <c r="G759" s="20"/>
      <c r="H759" s="20"/>
      <c r="I759" s="19">
        <v>31333</v>
      </c>
      <c r="J759" s="28"/>
    </row>
    <row r="760" spans="2:10" x14ac:dyDescent="0.25">
      <c r="B760" s="19" t="s">
        <v>84</v>
      </c>
      <c r="C760" s="20">
        <v>564728</v>
      </c>
      <c r="D760" s="20"/>
      <c r="E760" s="20"/>
      <c r="F760" s="20"/>
      <c r="G760" s="20"/>
      <c r="H760" s="20"/>
      <c r="I760" s="19">
        <v>564728</v>
      </c>
      <c r="J760" s="28"/>
    </row>
    <row r="761" spans="2:10" x14ac:dyDescent="0.25">
      <c r="B761" s="19" t="s">
        <v>195</v>
      </c>
      <c r="C761" s="20">
        <v>62765</v>
      </c>
      <c r="D761" s="20"/>
      <c r="E761" s="20"/>
      <c r="F761" s="20"/>
      <c r="G761" s="20"/>
      <c r="H761" s="20"/>
      <c r="I761" s="19">
        <v>62765</v>
      </c>
      <c r="J761" s="28"/>
    </row>
    <row r="762" spans="2:10" x14ac:dyDescent="0.25">
      <c r="B762" s="19" t="s">
        <v>115</v>
      </c>
      <c r="C762" s="20">
        <v>65488</v>
      </c>
      <c r="D762" s="20"/>
      <c r="E762" s="20"/>
      <c r="F762" s="20"/>
      <c r="G762" s="20"/>
      <c r="H762" s="20"/>
      <c r="I762" s="19">
        <v>65488</v>
      </c>
      <c r="J762" s="28"/>
    </row>
    <row r="763" spans="2:10" x14ac:dyDescent="0.25">
      <c r="B763" s="19" t="s">
        <v>116</v>
      </c>
      <c r="C763" s="20">
        <v>181619</v>
      </c>
      <c r="D763" s="20"/>
      <c r="E763" s="20"/>
      <c r="F763" s="20"/>
      <c r="G763" s="20"/>
      <c r="H763" s="20"/>
      <c r="I763" s="19">
        <v>181619</v>
      </c>
      <c r="J763" s="28"/>
    </row>
    <row r="764" spans="2:10" x14ac:dyDescent="0.25">
      <c r="B764" s="19" t="s">
        <v>117</v>
      </c>
      <c r="C764" s="20">
        <v>20377</v>
      </c>
      <c r="D764" s="20"/>
      <c r="E764" s="20"/>
      <c r="F764" s="20"/>
      <c r="G764" s="20"/>
      <c r="H764" s="20"/>
      <c r="I764" s="19">
        <v>20377</v>
      </c>
      <c r="J764" s="28"/>
    </row>
    <row r="765" spans="2:10" x14ac:dyDescent="0.25">
      <c r="B765" s="19" t="s">
        <v>196</v>
      </c>
      <c r="C765" s="20">
        <v>11917</v>
      </c>
      <c r="D765" s="20"/>
      <c r="E765" s="20"/>
      <c r="F765" s="20"/>
      <c r="G765" s="20"/>
      <c r="H765" s="20"/>
      <c r="I765" s="19">
        <v>11917</v>
      </c>
      <c r="J765" s="28"/>
    </row>
    <row r="766" spans="2:10" x14ac:dyDescent="0.25">
      <c r="B766" s="19" t="s">
        <v>119</v>
      </c>
      <c r="C766" s="20">
        <v>244328</v>
      </c>
      <c r="D766" s="20"/>
      <c r="E766" s="20"/>
      <c r="F766" s="20"/>
      <c r="G766" s="20"/>
      <c r="H766" s="20"/>
      <c r="I766" s="19">
        <v>244328</v>
      </c>
      <c r="J766" s="28"/>
    </row>
    <row r="767" spans="2:10" x14ac:dyDescent="0.25">
      <c r="B767" s="19" t="s">
        <v>120</v>
      </c>
      <c r="C767" s="20">
        <v>92458</v>
      </c>
      <c r="D767" s="20"/>
      <c r="E767" s="20"/>
      <c r="F767" s="20"/>
      <c r="G767" s="20"/>
      <c r="H767" s="20"/>
      <c r="I767" s="19">
        <v>92458</v>
      </c>
      <c r="J767" s="28"/>
    </row>
    <row r="768" spans="2:10" x14ac:dyDescent="0.25">
      <c r="B768" s="19" t="s">
        <v>121</v>
      </c>
      <c r="C768" s="20">
        <v>24927</v>
      </c>
      <c r="D768" s="20"/>
      <c r="E768" s="20"/>
      <c r="F768" s="20"/>
      <c r="G768" s="20"/>
      <c r="H768" s="20"/>
      <c r="I768" s="19">
        <v>24927</v>
      </c>
      <c r="J768" s="28"/>
    </row>
    <row r="769" spans="2:10" x14ac:dyDescent="0.25">
      <c r="B769" s="19" t="s">
        <v>141</v>
      </c>
      <c r="C769" s="20">
        <v>3160</v>
      </c>
      <c r="D769" s="20"/>
      <c r="E769" s="20"/>
      <c r="F769" s="20"/>
      <c r="G769" s="20"/>
      <c r="H769" s="20"/>
      <c r="I769" s="19">
        <v>3160</v>
      </c>
      <c r="J769" s="28"/>
    </row>
    <row r="770" spans="2:10" x14ac:dyDescent="0.25">
      <c r="B770" s="19" t="s">
        <v>142</v>
      </c>
      <c r="C770" s="20">
        <v>16868</v>
      </c>
      <c r="D770" s="20"/>
      <c r="E770" s="20"/>
      <c r="F770" s="20"/>
      <c r="G770" s="20"/>
      <c r="H770" s="20"/>
      <c r="I770" s="19">
        <v>16868</v>
      </c>
      <c r="J770" s="28"/>
    </row>
    <row r="771" spans="2:10" x14ac:dyDescent="0.25">
      <c r="B771" s="19" t="s">
        <v>171</v>
      </c>
      <c r="C771" s="20">
        <v>768</v>
      </c>
      <c r="D771" s="20"/>
      <c r="E771" s="20"/>
      <c r="F771" s="20"/>
      <c r="G771" s="20"/>
      <c r="H771" s="20"/>
      <c r="I771" s="19">
        <v>768</v>
      </c>
      <c r="J771" s="28"/>
    </row>
    <row r="772" spans="2:10" x14ac:dyDescent="0.25">
      <c r="B772" s="19" t="s">
        <v>197</v>
      </c>
      <c r="C772" s="20">
        <v>58602</v>
      </c>
      <c r="D772" s="20"/>
      <c r="E772" s="20"/>
      <c r="F772" s="20"/>
      <c r="G772" s="20"/>
      <c r="H772" s="20"/>
      <c r="I772" s="19">
        <v>58602</v>
      </c>
      <c r="J772" s="28"/>
    </row>
    <row r="773" spans="2:10" x14ac:dyDescent="0.25">
      <c r="B773" s="19" t="s">
        <v>198</v>
      </c>
      <c r="C773" s="20">
        <v>95710</v>
      </c>
      <c r="D773" s="20"/>
      <c r="E773" s="20"/>
      <c r="F773" s="20"/>
      <c r="G773" s="20"/>
      <c r="H773" s="20"/>
      <c r="I773" s="19">
        <v>95710</v>
      </c>
      <c r="J773" s="28"/>
    </row>
    <row r="774" spans="2:10" x14ac:dyDescent="0.25">
      <c r="B774" s="19" t="s">
        <v>144</v>
      </c>
      <c r="C774" s="20">
        <v>10201</v>
      </c>
      <c r="D774" s="20"/>
      <c r="E774" s="20"/>
      <c r="F774" s="20"/>
      <c r="G774" s="20"/>
      <c r="H774" s="20"/>
      <c r="I774" s="19">
        <v>10201</v>
      </c>
      <c r="J774" s="28"/>
    </row>
    <row r="775" spans="2:10" x14ac:dyDescent="0.25">
      <c r="B775" s="19" t="s">
        <v>124</v>
      </c>
      <c r="C775" s="20">
        <v>4813</v>
      </c>
      <c r="D775" s="20"/>
      <c r="E775" s="20"/>
      <c r="F775" s="20"/>
      <c r="G775" s="20"/>
      <c r="H775" s="20"/>
      <c r="I775" s="19">
        <v>4813</v>
      </c>
      <c r="J775" s="28"/>
    </row>
    <row r="776" spans="2:10" x14ac:dyDescent="0.25">
      <c r="B776" s="19" t="s">
        <v>145</v>
      </c>
      <c r="C776" s="20">
        <v>27</v>
      </c>
      <c r="D776" s="20"/>
      <c r="E776" s="20"/>
      <c r="F776" s="20"/>
      <c r="G776" s="20"/>
      <c r="H776" s="20"/>
      <c r="I776" s="19">
        <v>27</v>
      </c>
      <c r="J776" s="28"/>
    </row>
    <row r="777" spans="2:10" x14ac:dyDescent="0.25">
      <c r="B777" s="19" t="s">
        <v>147</v>
      </c>
      <c r="C777" s="20">
        <v>63929</v>
      </c>
      <c r="D777" s="20"/>
      <c r="E777" s="20"/>
      <c r="F777" s="20"/>
      <c r="G777" s="20"/>
      <c r="H777" s="20"/>
      <c r="I777" s="19">
        <v>63929</v>
      </c>
      <c r="J777" s="28"/>
    </row>
    <row r="778" spans="2:10" x14ac:dyDescent="0.25">
      <c r="B778" s="19" t="s">
        <v>200</v>
      </c>
      <c r="C778" s="20">
        <v>530</v>
      </c>
      <c r="D778" s="20"/>
      <c r="E778" s="20"/>
      <c r="F778" s="20"/>
      <c r="G778" s="20"/>
      <c r="H778" s="20"/>
      <c r="I778" s="19">
        <v>530</v>
      </c>
      <c r="J778" s="28"/>
    </row>
    <row r="779" spans="2:10" x14ac:dyDescent="0.25">
      <c r="B779" s="19" t="s">
        <v>126</v>
      </c>
      <c r="C779" s="20">
        <v>2</v>
      </c>
      <c r="D779" s="20"/>
      <c r="E779" s="20"/>
      <c r="F779" s="20"/>
      <c r="G779" s="20"/>
      <c r="H779" s="20"/>
      <c r="I779" s="19">
        <v>2</v>
      </c>
      <c r="J779" s="28"/>
    </row>
    <row r="780" spans="2:10" x14ac:dyDescent="0.25">
      <c r="B780" s="19" t="s">
        <v>201</v>
      </c>
      <c r="C780" s="20">
        <v>1034</v>
      </c>
      <c r="D780" s="20"/>
      <c r="E780" s="20"/>
      <c r="F780" s="20"/>
      <c r="G780" s="20"/>
      <c r="H780" s="20"/>
      <c r="I780" s="19">
        <v>1034</v>
      </c>
      <c r="J780" s="28"/>
    </row>
    <row r="781" spans="2:10" x14ac:dyDescent="0.25">
      <c r="B781" s="19" t="s">
        <v>128</v>
      </c>
      <c r="C781" s="20">
        <v>1005</v>
      </c>
      <c r="D781" s="20"/>
      <c r="E781" s="20"/>
      <c r="F781" s="20"/>
      <c r="G781" s="20"/>
      <c r="H781" s="20"/>
      <c r="I781" s="19">
        <v>1005</v>
      </c>
      <c r="J781" s="28"/>
    </row>
    <row r="782" spans="2:10" x14ac:dyDescent="0.25">
      <c r="B782" s="19" t="s">
        <v>169</v>
      </c>
      <c r="C782" s="20">
        <v>5673</v>
      </c>
      <c r="D782" s="20"/>
      <c r="E782" s="20"/>
      <c r="F782" s="20"/>
      <c r="G782" s="20"/>
      <c r="H782" s="20"/>
      <c r="I782" s="19">
        <v>5673</v>
      </c>
      <c r="J782" s="28"/>
    </row>
    <row r="783" spans="2:10" x14ac:dyDescent="0.25">
      <c r="B783" s="19" t="s">
        <v>129</v>
      </c>
      <c r="C783" s="20">
        <v>6084</v>
      </c>
      <c r="D783" s="20"/>
      <c r="E783" s="20"/>
      <c r="F783" s="20"/>
      <c r="G783" s="20"/>
      <c r="H783" s="20"/>
      <c r="I783" s="19">
        <v>6084</v>
      </c>
      <c r="J783" s="28"/>
    </row>
    <row r="784" spans="2:10" x14ac:dyDescent="0.25">
      <c r="B784" s="19" t="s">
        <v>148</v>
      </c>
      <c r="C784" s="20">
        <v>463</v>
      </c>
      <c r="D784" s="20"/>
      <c r="E784" s="20"/>
      <c r="F784" s="20"/>
      <c r="G784" s="20"/>
      <c r="H784" s="20"/>
      <c r="I784" s="19">
        <v>463</v>
      </c>
      <c r="J784" s="28"/>
    </row>
    <row r="785" spans="2:10" x14ac:dyDescent="0.25">
      <c r="B785" s="19" t="s">
        <v>130</v>
      </c>
      <c r="C785" s="20">
        <v>21671</v>
      </c>
      <c r="D785" s="20"/>
      <c r="E785" s="20"/>
      <c r="F785" s="20"/>
      <c r="G785" s="20"/>
      <c r="H785" s="20"/>
      <c r="I785" s="19">
        <v>21671</v>
      </c>
      <c r="J785" s="28"/>
    </row>
    <row r="786" spans="2:10" x14ac:dyDescent="0.25">
      <c r="B786" s="19" t="s">
        <v>77</v>
      </c>
      <c r="C786" s="20">
        <v>3328</v>
      </c>
      <c r="D786" s="20"/>
      <c r="E786" s="20"/>
      <c r="F786" s="20"/>
      <c r="G786" s="20"/>
      <c r="H786" s="20"/>
      <c r="I786" s="19">
        <v>3328</v>
      </c>
      <c r="J786" s="28"/>
    </row>
    <row r="787" spans="2:10" x14ac:dyDescent="0.25">
      <c r="B787" s="19" t="s">
        <v>131</v>
      </c>
      <c r="C787" s="20">
        <v>8550</v>
      </c>
      <c r="D787" s="20"/>
      <c r="E787" s="20"/>
      <c r="F787" s="20"/>
      <c r="G787" s="20"/>
      <c r="H787" s="20"/>
      <c r="I787" s="19">
        <v>8550</v>
      </c>
      <c r="J787" s="28"/>
    </row>
    <row r="788" spans="2:10" x14ac:dyDescent="0.25">
      <c r="B788" s="19" t="s">
        <v>132</v>
      </c>
      <c r="C788" s="20">
        <v>213</v>
      </c>
      <c r="D788" s="20"/>
      <c r="E788" s="20"/>
      <c r="F788" s="20"/>
      <c r="G788" s="20"/>
      <c r="H788" s="20"/>
      <c r="I788" s="19">
        <v>213</v>
      </c>
      <c r="J788" s="28"/>
    </row>
    <row r="789" spans="2:10" x14ac:dyDescent="0.25">
      <c r="B789" s="19" t="s">
        <v>133</v>
      </c>
      <c r="C789" s="20">
        <v>19569</v>
      </c>
      <c r="D789" s="20"/>
      <c r="E789" s="20"/>
      <c r="F789" s="20"/>
      <c r="G789" s="20"/>
      <c r="H789" s="20"/>
      <c r="I789" s="19">
        <v>19569</v>
      </c>
      <c r="J789" s="28"/>
    </row>
    <row r="790" spans="2:10" x14ac:dyDescent="0.25">
      <c r="B790" s="19" t="s">
        <v>199</v>
      </c>
      <c r="C790" s="20">
        <v>3407</v>
      </c>
      <c r="D790" s="20"/>
      <c r="E790" s="20"/>
      <c r="F790" s="20"/>
      <c r="G790" s="20"/>
      <c r="H790" s="20"/>
      <c r="I790" s="19">
        <v>3407</v>
      </c>
      <c r="J790" s="28"/>
    </row>
    <row r="791" spans="2:10" x14ac:dyDescent="0.25">
      <c r="B791" s="19" t="s">
        <v>202</v>
      </c>
      <c r="C791" s="20">
        <v>5430</v>
      </c>
      <c r="D791" s="20"/>
      <c r="E791" s="20"/>
      <c r="F791" s="20"/>
      <c r="G791" s="20"/>
      <c r="H791" s="20"/>
      <c r="I791" s="19">
        <v>5430</v>
      </c>
      <c r="J791" s="28"/>
    </row>
    <row r="792" spans="2:10" x14ac:dyDescent="0.25">
      <c r="B792" s="19" t="s">
        <v>170</v>
      </c>
      <c r="C792" s="20">
        <v>199</v>
      </c>
      <c r="D792" s="20"/>
      <c r="E792" s="20"/>
      <c r="F792" s="20"/>
      <c r="G792" s="20"/>
      <c r="H792" s="20"/>
      <c r="I792" s="19">
        <v>199</v>
      </c>
      <c r="J792" s="28"/>
    </row>
    <row r="793" spans="2:10" x14ac:dyDescent="0.25">
      <c r="B793" s="19"/>
      <c r="C793" s="20"/>
      <c r="D793" s="20"/>
      <c r="E793" s="20"/>
      <c r="F793" s="20"/>
      <c r="G793" s="20"/>
      <c r="H793" s="20"/>
      <c r="I793" s="19"/>
      <c r="J793" s="28"/>
    </row>
    <row r="794" spans="2:10" x14ac:dyDescent="0.25">
      <c r="B794" s="19"/>
      <c r="C794" s="20"/>
      <c r="D794" s="20"/>
      <c r="E794" s="20"/>
      <c r="F794" s="20"/>
      <c r="G794" s="20"/>
      <c r="H794" s="20"/>
      <c r="I794" s="19"/>
      <c r="J794" s="28"/>
    </row>
    <row r="795" spans="2:10" x14ac:dyDescent="0.25">
      <c r="B795" s="19"/>
      <c r="C795" s="20"/>
      <c r="D795" s="20"/>
      <c r="E795" s="20"/>
      <c r="F795" s="20"/>
      <c r="G795" s="20"/>
      <c r="H795" s="20"/>
      <c r="I795" s="19"/>
      <c r="J795" s="28"/>
    </row>
    <row r="796" spans="2:10" x14ac:dyDescent="0.25">
      <c r="B796" s="19"/>
      <c r="C796" s="20"/>
      <c r="D796" s="20"/>
      <c r="E796" s="20"/>
      <c r="F796" s="20"/>
      <c r="G796" s="20"/>
      <c r="H796" s="20"/>
      <c r="I796" s="19"/>
      <c r="J796" s="28"/>
    </row>
    <row r="797" spans="2:10" x14ac:dyDescent="0.25">
      <c r="B797" s="19"/>
      <c r="C797" s="20"/>
      <c r="D797" s="20"/>
      <c r="E797" s="20"/>
      <c r="F797" s="20"/>
      <c r="G797" s="20"/>
      <c r="H797" s="20"/>
      <c r="I797" s="19"/>
      <c r="J797" s="28"/>
    </row>
    <row r="798" spans="2:10" x14ac:dyDescent="0.25">
      <c r="B798" s="19"/>
      <c r="C798" s="20"/>
      <c r="D798" s="20"/>
      <c r="E798" s="20"/>
      <c r="F798" s="20"/>
      <c r="G798" s="20"/>
      <c r="H798" s="20"/>
      <c r="I798" s="19"/>
      <c r="J798" s="28"/>
    </row>
    <row r="799" spans="2:10" x14ac:dyDescent="0.25">
      <c r="B799" s="19"/>
      <c r="C799" s="20"/>
      <c r="D799" s="20"/>
      <c r="E799" s="20"/>
      <c r="F799" s="20"/>
      <c r="G799" s="20"/>
      <c r="H799" s="20"/>
      <c r="I799" s="19"/>
      <c r="J799" s="28"/>
    </row>
    <row r="800" spans="2:10" x14ac:dyDescent="0.25">
      <c r="B800" s="19" t="s">
        <v>8</v>
      </c>
      <c r="C800" s="19">
        <f>SUM(C714:C799)</f>
        <v>46524754</v>
      </c>
      <c r="D800" s="19">
        <f>SUM(D714:D799)</f>
        <v>0</v>
      </c>
      <c r="E800" s="19">
        <f>SUM(E714:E799)</f>
        <v>0</v>
      </c>
      <c r="F800" s="19">
        <f>SUM(F714:F799)</f>
        <v>0</v>
      </c>
      <c r="G800" s="19">
        <f>SUM(G714:G799)</f>
        <v>0</v>
      </c>
      <c r="H800" s="19">
        <f>SUM(H714:H799)</f>
        <v>0</v>
      </c>
      <c r="I800" s="19">
        <f>SUM(I714:I799)</f>
        <v>46524754</v>
      </c>
      <c r="J800" s="28"/>
    </row>
    <row r="801" spans="2:10" x14ac:dyDescent="0.25">
      <c r="J801" s="28"/>
    </row>
    <row r="802" spans="2:10" ht="15.75" thickBot="1" x14ac:dyDescent="0.3">
      <c r="J802" s="28"/>
    </row>
    <row r="803" spans="2:10" ht="16.5" thickBot="1" x14ac:dyDescent="0.3">
      <c r="B803" s="48" t="s">
        <v>61</v>
      </c>
      <c r="C803" s="49"/>
      <c r="D803" s="49"/>
      <c r="E803" s="49"/>
      <c r="F803" s="49"/>
      <c r="G803" s="49"/>
      <c r="H803" s="50"/>
      <c r="I803" s="61" t="str">
        <f>$I$30</f>
        <v>ACUMULAT SETEMBRE 2023</v>
      </c>
      <c r="J803" s="28"/>
    </row>
    <row r="804" spans="2:10" x14ac:dyDescent="0.25">
      <c r="B804" s="17" t="s">
        <v>31</v>
      </c>
      <c r="C804" s="18" t="s">
        <v>32</v>
      </c>
      <c r="D804" s="18" t="s">
        <v>33</v>
      </c>
      <c r="E804" s="18" t="s">
        <v>34</v>
      </c>
      <c r="F804" s="18" t="s">
        <v>35</v>
      </c>
      <c r="G804" s="18" t="s">
        <v>36</v>
      </c>
      <c r="H804" s="18" t="s">
        <v>37</v>
      </c>
      <c r="I804" s="18" t="s">
        <v>8</v>
      </c>
    </row>
    <row r="805" spans="2:10" x14ac:dyDescent="0.25">
      <c r="B805" s="19" t="s">
        <v>38</v>
      </c>
      <c r="C805" s="20">
        <v>1345876</v>
      </c>
      <c r="D805" s="20">
        <v>83622</v>
      </c>
      <c r="E805" s="20">
        <v>80741</v>
      </c>
      <c r="F805" s="20">
        <v>21437</v>
      </c>
      <c r="G805" s="20">
        <v>3880</v>
      </c>
      <c r="H805" s="20">
        <v>28382</v>
      </c>
      <c r="I805" s="19">
        <v>1563938</v>
      </c>
    </row>
    <row r="806" spans="2:10" x14ac:dyDescent="0.25">
      <c r="B806" s="19" t="s">
        <v>39</v>
      </c>
      <c r="C806" s="20">
        <v>589223</v>
      </c>
      <c r="D806" s="20">
        <v>29776</v>
      </c>
      <c r="E806" s="20">
        <v>25873</v>
      </c>
      <c r="F806" s="20">
        <v>5549</v>
      </c>
      <c r="G806" s="20">
        <v>588</v>
      </c>
      <c r="H806" s="20">
        <v>8403</v>
      </c>
      <c r="I806" s="19">
        <v>659412</v>
      </c>
    </row>
    <row r="807" spans="2:10" x14ac:dyDescent="0.25">
      <c r="B807" s="19" t="s">
        <v>40</v>
      </c>
      <c r="C807" s="20">
        <v>524661</v>
      </c>
      <c r="D807" s="20">
        <v>158811</v>
      </c>
      <c r="E807" s="20">
        <v>85458</v>
      </c>
      <c r="F807" s="20">
        <v>13755</v>
      </c>
      <c r="G807" s="20">
        <v>3167</v>
      </c>
      <c r="H807" s="20">
        <v>8445</v>
      </c>
      <c r="I807" s="19">
        <v>794297</v>
      </c>
    </row>
    <row r="808" spans="2:10" x14ac:dyDescent="0.25">
      <c r="B808" s="19" t="s">
        <v>41</v>
      </c>
      <c r="C808" s="20">
        <v>134384</v>
      </c>
      <c r="D808" s="20">
        <v>59693</v>
      </c>
      <c r="E808" s="20">
        <v>26614</v>
      </c>
      <c r="F808" s="20">
        <v>8005</v>
      </c>
      <c r="G808" s="20">
        <v>1573</v>
      </c>
      <c r="H808" s="20">
        <v>3953</v>
      </c>
      <c r="I808" s="19">
        <v>234222</v>
      </c>
    </row>
    <row r="809" spans="2:10" x14ac:dyDescent="0.25">
      <c r="B809" s="19" t="s">
        <v>42</v>
      </c>
      <c r="C809" s="20">
        <v>92354</v>
      </c>
      <c r="D809" s="20">
        <v>2010</v>
      </c>
      <c r="E809" s="20">
        <v>1827</v>
      </c>
      <c r="F809" s="20">
        <v>1316</v>
      </c>
      <c r="G809" s="20">
        <v>149</v>
      </c>
      <c r="H809" s="20">
        <v>1440</v>
      </c>
      <c r="I809" s="19">
        <v>99096</v>
      </c>
    </row>
    <row r="810" spans="2:10" x14ac:dyDescent="0.25">
      <c r="B810" s="19" t="s">
        <v>43</v>
      </c>
      <c r="C810" s="20">
        <v>38145</v>
      </c>
      <c r="D810" s="20">
        <v>2255</v>
      </c>
      <c r="E810" s="20">
        <v>2016</v>
      </c>
      <c r="F810" s="20">
        <v>523</v>
      </c>
      <c r="G810" s="20">
        <v>50</v>
      </c>
      <c r="H810" s="20">
        <v>537</v>
      </c>
      <c r="I810" s="19">
        <v>43526</v>
      </c>
    </row>
    <row r="811" spans="2:10" x14ac:dyDescent="0.25">
      <c r="B811" s="19" t="s">
        <v>90</v>
      </c>
      <c r="C811" s="20">
        <v>127</v>
      </c>
      <c r="D811" s="20">
        <v>34</v>
      </c>
      <c r="E811" s="20">
        <v>1</v>
      </c>
      <c r="F811" s="20">
        <v>284</v>
      </c>
      <c r="G811" s="20">
        <v>1</v>
      </c>
      <c r="H811" s="20"/>
      <c r="I811" s="19">
        <v>447</v>
      </c>
    </row>
    <row r="812" spans="2:10" x14ac:dyDescent="0.25">
      <c r="B812" s="19" t="s">
        <v>91</v>
      </c>
      <c r="C812" s="20">
        <v>133476</v>
      </c>
      <c r="D812" s="20">
        <v>3661</v>
      </c>
      <c r="E812" s="20">
        <v>3054</v>
      </c>
      <c r="F812" s="20">
        <v>524</v>
      </c>
      <c r="G812" s="20">
        <v>53</v>
      </c>
      <c r="H812" s="20">
        <v>531</v>
      </c>
      <c r="I812" s="19">
        <v>141299</v>
      </c>
    </row>
    <row r="813" spans="2:10" x14ac:dyDescent="0.25">
      <c r="B813" s="19" t="s">
        <v>185</v>
      </c>
      <c r="C813" s="20">
        <v>70043</v>
      </c>
      <c r="D813" s="20">
        <v>995</v>
      </c>
      <c r="E813" s="20">
        <v>1502</v>
      </c>
      <c r="F813" s="20">
        <v>235</v>
      </c>
      <c r="G813" s="20">
        <v>453</v>
      </c>
      <c r="H813" s="20">
        <v>205</v>
      </c>
      <c r="I813" s="19">
        <v>73433</v>
      </c>
    </row>
    <row r="814" spans="2:10" x14ac:dyDescent="0.25">
      <c r="B814" s="19" t="s">
        <v>93</v>
      </c>
      <c r="C814" s="20">
        <v>47859</v>
      </c>
      <c r="D814" s="20">
        <v>771</v>
      </c>
      <c r="E814" s="20">
        <v>817</v>
      </c>
      <c r="F814" s="20">
        <v>238</v>
      </c>
      <c r="G814" s="20">
        <v>223</v>
      </c>
      <c r="H814" s="20">
        <v>277</v>
      </c>
      <c r="I814" s="19">
        <v>50185</v>
      </c>
    </row>
    <row r="815" spans="2:10" x14ac:dyDescent="0.25">
      <c r="B815" s="19" t="s">
        <v>192</v>
      </c>
      <c r="C815" s="20">
        <v>44325</v>
      </c>
      <c r="D815" s="20">
        <v>454</v>
      </c>
      <c r="E815" s="20">
        <v>1288</v>
      </c>
      <c r="F815" s="20">
        <v>179</v>
      </c>
      <c r="G815" s="20">
        <v>135</v>
      </c>
      <c r="H815" s="20">
        <v>198</v>
      </c>
      <c r="I815" s="19">
        <v>46579</v>
      </c>
    </row>
    <row r="816" spans="2:10" x14ac:dyDescent="0.25">
      <c r="B816" s="19" t="s">
        <v>193</v>
      </c>
      <c r="C816" s="20">
        <v>4621</v>
      </c>
      <c r="D816" s="20">
        <v>75</v>
      </c>
      <c r="E816" s="20">
        <v>18</v>
      </c>
      <c r="F816" s="20">
        <v>2</v>
      </c>
      <c r="G816" s="20">
        <v>2</v>
      </c>
      <c r="H816" s="20">
        <v>8</v>
      </c>
      <c r="I816" s="19">
        <v>4726</v>
      </c>
    </row>
    <row r="817" spans="2:9" x14ac:dyDescent="0.25">
      <c r="B817" s="19" t="s">
        <v>44</v>
      </c>
      <c r="C817" s="20">
        <v>28072</v>
      </c>
      <c r="D817" s="20">
        <v>5564</v>
      </c>
      <c r="E817" s="20">
        <v>671</v>
      </c>
      <c r="F817" s="20">
        <v>99</v>
      </c>
      <c r="G817" s="20">
        <v>40</v>
      </c>
      <c r="H817" s="20">
        <v>57</v>
      </c>
      <c r="I817" s="19">
        <v>34503</v>
      </c>
    </row>
    <row r="818" spans="2:9" x14ac:dyDescent="0.25">
      <c r="B818" s="19" t="s">
        <v>45</v>
      </c>
      <c r="C818" s="20">
        <v>45770</v>
      </c>
      <c r="D818" s="20">
        <v>7930</v>
      </c>
      <c r="E818" s="20">
        <v>1891</v>
      </c>
      <c r="F818" s="20">
        <v>213</v>
      </c>
      <c r="G818" s="20">
        <v>169</v>
      </c>
      <c r="H818" s="20">
        <v>892</v>
      </c>
      <c r="I818" s="19">
        <v>56865</v>
      </c>
    </row>
    <row r="819" spans="2:9" x14ac:dyDescent="0.25">
      <c r="B819" s="19" t="s">
        <v>46</v>
      </c>
      <c r="C819" s="20">
        <v>6751</v>
      </c>
      <c r="D819" s="20">
        <v>12289</v>
      </c>
      <c r="E819" s="20">
        <v>6019</v>
      </c>
      <c r="F819" s="20">
        <v>1721</v>
      </c>
      <c r="G819" s="20">
        <v>4</v>
      </c>
      <c r="H819" s="20">
        <v>78</v>
      </c>
      <c r="I819" s="19">
        <v>26862</v>
      </c>
    </row>
    <row r="820" spans="2:9" x14ac:dyDescent="0.25">
      <c r="B820" s="19" t="s">
        <v>47</v>
      </c>
      <c r="C820" s="20">
        <v>18926</v>
      </c>
      <c r="D820" s="20">
        <v>12624</v>
      </c>
      <c r="E820" s="20">
        <v>7984</v>
      </c>
      <c r="F820" s="20">
        <v>85</v>
      </c>
      <c r="G820" s="20">
        <v>6</v>
      </c>
      <c r="H820" s="20">
        <v>155</v>
      </c>
      <c r="I820" s="19">
        <v>39780</v>
      </c>
    </row>
    <row r="821" spans="2:9" x14ac:dyDescent="0.25">
      <c r="B821" s="19" t="s">
        <v>96</v>
      </c>
      <c r="C821" s="20">
        <v>25756</v>
      </c>
      <c r="D821" s="20">
        <v>24090</v>
      </c>
      <c r="E821" s="20">
        <v>531</v>
      </c>
      <c r="F821" s="20">
        <v>459</v>
      </c>
      <c r="G821" s="20">
        <v>68</v>
      </c>
      <c r="H821" s="20">
        <v>86</v>
      </c>
      <c r="I821" s="19">
        <v>50990</v>
      </c>
    </row>
    <row r="822" spans="2:9" x14ac:dyDescent="0.25">
      <c r="B822" s="19" t="s">
        <v>155</v>
      </c>
      <c r="C822" s="20">
        <v>330</v>
      </c>
      <c r="D822" s="20">
        <v>16</v>
      </c>
      <c r="E822" s="20"/>
      <c r="F822" s="20"/>
      <c r="G822" s="20"/>
      <c r="H822" s="20">
        <v>64</v>
      </c>
      <c r="I822" s="19">
        <v>410</v>
      </c>
    </row>
    <row r="823" spans="2:9" x14ac:dyDescent="0.25">
      <c r="B823" s="19" t="s">
        <v>83</v>
      </c>
      <c r="C823" s="20">
        <v>3784</v>
      </c>
      <c r="D823" s="20">
        <v>8368</v>
      </c>
      <c r="E823" s="20">
        <v>592</v>
      </c>
      <c r="F823" s="20">
        <v>2</v>
      </c>
      <c r="G823" s="20">
        <v>2</v>
      </c>
      <c r="H823" s="20">
        <v>24</v>
      </c>
      <c r="I823" s="19">
        <v>12772</v>
      </c>
    </row>
    <row r="824" spans="2:9" x14ac:dyDescent="0.25">
      <c r="B824" s="19" t="s">
        <v>135</v>
      </c>
      <c r="C824" s="20"/>
      <c r="D824" s="20">
        <v>314</v>
      </c>
      <c r="E824" s="20"/>
      <c r="F824" s="20"/>
      <c r="G824" s="20"/>
      <c r="H824" s="20">
        <v>94</v>
      </c>
      <c r="I824" s="19">
        <v>408</v>
      </c>
    </row>
    <row r="825" spans="2:9" x14ac:dyDescent="0.25">
      <c r="B825" s="19" t="s">
        <v>97</v>
      </c>
      <c r="C825" s="20">
        <v>2875</v>
      </c>
      <c r="D825" s="20">
        <v>2471</v>
      </c>
      <c r="E825" s="20">
        <v>631</v>
      </c>
      <c r="F825" s="20">
        <v>560</v>
      </c>
      <c r="G825" s="20">
        <v>314</v>
      </c>
      <c r="H825" s="20">
        <v>1682</v>
      </c>
      <c r="I825" s="19">
        <v>8533</v>
      </c>
    </row>
    <row r="826" spans="2:9" x14ac:dyDescent="0.25">
      <c r="B826" s="19" t="s">
        <v>70</v>
      </c>
      <c r="C826" s="20">
        <v>92</v>
      </c>
      <c r="D826" s="20">
        <v>183</v>
      </c>
      <c r="E826" s="20"/>
      <c r="F826" s="20"/>
      <c r="G826" s="20"/>
      <c r="H826" s="20">
        <v>21</v>
      </c>
      <c r="I826" s="19">
        <v>296</v>
      </c>
    </row>
    <row r="827" spans="2:9" x14ac:dyDescent="0.25">
      <c r="B827" s="19" t="s">
        <v>98</v>
      </c>
      <c r="C827" s="20">
        <v>235</v>
      </c>
      <c r="D827" s="20">
        <v>1051</v>
      </c>
      <c r="E827" s="20">
        <v>74</v>
      </c>
      <c r="F827" s="20">
        <v>17</v>
      </c>
      <c r="G827" s="20">
        <v>168</v>
      </c>
      <c r="H827" s="20">
        <v>164</v>
      </c>
      <c r="I827" s="19">
        <v>1709</v>
      </c>
    </row>
    <row r="828" spans="2:9" x14ac:dyDescent="0.25">
      <c r="B828" s="19" t="s">
        <v>177</v>
      </c>
      <c r="C828" s="20">
        <v>2197</v>
      </c>
      <c r="D828" s="20">
        <v>832</v>
      </c>
      <c r="E828" s="20">
        <v>97</v>
      </c>
      <c r="F828" s="20">
        <v>8</v>
      </c>
      <c r="G828" s="20">
        <v>3</v>
      </c>
      <c r="H828" s="20"/>
      <c r="I828" s="19">
        <v>3137</v>
      </c>
    </row>
    <row r="829" spans="2:9" x14ac:dyDescent="0.25">
      <c r="B829" s="19" t="s">
        <v>194</v>
      </c>
      <c r="C829" s="20">
        <v>1923</v>
      </c>
      <c r="D829" s="20">
        <v>819</v>
      </c>
      <c r="E829" s="20">
        <v>19</v>
      </c>
      <c r="F829" s="20">
        <v>27</v>
      </c>
      <c r="G829" s="20">
        <v>1256</v>
      </c>
      <c r="H829" s="20">
        <v>2858</v>
      </c>
      <c r="I829" s="19">
        <v>6902</v>
      </c>
    </row>
    <row r="830" spans="2:9" x14ac:dyDescent="0.25">
      <c r="B830" s="19" t="s">
        <v>100</v>
      </c>
      <c r="C830" s="20">
        <v>8382</v>
      </c>
      <c r="D830" s="20">
        <v>331</v>
      </c>
      <c r="E830" s="20">
        <v>104</v>
      </c>
      <c r="F830" s="20">
        <v>93</v>
      </c>
      <c r="G830" s="20">
        <v>6</v>
      </c>
      <c r="H830" s="20">
        <v>195</v>
      </c>
      <c r="I830" s="19">
        <v>9111</v>
      </c>
    </row>
    <row r="831" spans="2:9" x14ac:dyDescent="0.25">
      <c r="B831" s="19" t="s">
        <v>137</v>
      </c>
      <c r="C831" s="20">
        <v>97</v>
      </c>
      <c r="D831" s="20">
        <v>464</v>
      </c>
      <c r="E831" s="20">
        <v>1</v>
      </c>
      <c r="F831" s="20">
        <v>3</v>
      </c>
      <c r="G831" s="20"/>
      <c r="H831" s="20"/>
      <c r="I831" s="19">
        <v>565</v>
      </c>
    </row>
    <row r="832" spans="2:9" x14ac:dyDescent="0.25">
      <c r="B832" s="19" t="s">
        <v>101</v>
      </c>
      <c r="C832" s="20">
        <v>1840</v>
      </c>
      <c r="D832" s="20">
        <v>519</v>
      </c>
      <c r="E832" s="20">
        <v>271</v>
      </c>
      <c r="F832" s="20">
        <v>893</v>
      </c>
      <c r="G832" s="20">
        <v>411</v>
      </c>
      <c r="H832" s="20">
        <v>27</v>
      </c>
      <c r="I832" s="19">
        <v>3961</v>
      </c>
    </row>
    <row r="833" spans="2:9" x14ac:dyDescent="0.25">
      <c r="B833" s="19" t="s">
        <v>102</v>
      </c>
      <c r="C833" s="20">
        <v>8513</v>
      </c>
      <c r="D833" s="20">
        <v>209</v>
      </c>
      <c r="E833" s="20">
        <v>289</v>
      </c>
      <c r="F833" s="20">
        <v>68</v>
      </c>
      <c r="G833" s="20">
        <v>3</v>
      </c>
      <c r="H833" s="20">
        <v>52</v>
      </c>
      <c r="I833" s="19">
        <v>9134</v>
      </c>
    </row>
    <row r="834" spans="2:9" x14ac:dyDescent="0.25">
      <c r="B834" s="19" t="s">
        <v>48</v>
      </c>
      <c r="C834" s="20">
        <v>342</v>
      </c>
      <c r="D834" s="20">
        <v>55</v>
      </c>
      <c r="E834" s="20"/>
      <c r="F834" s="20">
        <v>16</v>
      </c>
      <c r="G834" s="20"/>
      <c r="H834" s="20">
        <v>14</v>
      </c>
      <c r="I834" s="19">
        <v>427</v>
      </c>
    </row>
    <row r="835" spans="2:9" x14ac:dyDescent="0.25">
      <c r="B835" s="19" t="s">
        <v>103</v>
      </c>
      <c r="C835" s="20">
        <v>5238</v>
      </c>
      <c r="D835" s="20">
        <v>3405</v>
      </c>
      <c r="E835" s="20">
        <v>2669</v>
      </c>
      <c r="F835" s="20">
        <v>1436</v>
      </c>
      <c r="G835" s="20">
        <v>278</v>
      </c>
      <c r="H835" s="20">
        <v>7</v>
      </c>
      <c r="I835" s="19">
        <v>13033</v>
      </c>
    </row>
    <row r="836" spans="2:9" x14ac:dyDescent="0.25">
      <c r="B836" s="19" t="s">
        <v>104</v>
      </c>
      <c r="C836" s="20">
        <v>1193</v>
      </c>
      <c r="D836" s="20">
        <v>1456</v>
      </c>
      <c r="E836" s="20">
        <v>6527</v>
      </c>
      <c r="F836" s="20">
        <v>7019</v>
      </c>
      <c r="G836" s="20">
        <v>104</v>
      </c>
      <c r="H836" s="20">
        <v>43</v>
      </c>
      <c r="I836" s="19">
        <v>16342</v>
      </c>
    </row>
    <row r="837" spans="2:9" x14ac:dyDescent="0.25">
      <c r="B837" s="19" t="s">
        <v>105</v>
      </c>
      <c r="C837" s="20">
        <v>3792</v>
      </c>
      <c r="D837" s="20">
        <v>17793</v>
      </c>
      <c r="E837" s="20">
        <v>21763</v>
      </c>
      <c r="F837" s="20">
        <v>6184</v>
      </c>
      <c r="G837" s="20">
        <v>42</v>
      </c>
      <c r="H837" s="20">
        <v>231</v>
      </c>
      <c r="I837" s="19">
        <v>49805</v>
      </c>
    </row>
    <row r="838" spans="2:9" x14ac:dyDescent="0.25">
      <c r="B838" s="19" t="s">
        <v>106</v>
      </c>
      <c r="C838" s="20">
        <v>2613</v>
      </c>
      <c r="D838" s="20">
        <v>3516</v>
      </c>
      <c r="E838" s="20">
        <v>1366</v>
      </c>
      <c r="F838" s="20">
        <v>937</v>
      </c>
      <c r="G838" s="20">
        <v>9</v>
      </c>
      <c r="H838" s="20">
        <v>152</v>
      </c>
      <c r="I838" s="19">
        <v>8593</v>
      </c>
    </row>
    <row r="839" spans="2:9" x14ac:dyDescent="0.25">
      <c r="B839" s="19" t="s">
        <v>107</v>
      </c>
      <c r="C839" s="20">
        <v>3209</v>
      </c>
      <c r="D839" s="20">
        <v>18157</v>
      </c>
      <c r="E839" s="20">
        <v>7265</v>
      </c>
      <c r="F839" s="20">
        <v>2382</v>
      </c>
      <c r="G839" s="20">
        <v>512</v>
      </c>
      <c r="H839" s="20">
        <v>87</v>
      </c>
      <c r="I839" s="19">
        <v>31612</v>
      </c>
    </row>
    <row r="840" spans="2:9" x14ac:dyDescent="0.25">
      <c r="B840" s="19" t="s">
        <v>49</v>
      </c>
      <c r="C840" s="20">
        <v>1357</v>
      </c>
      <c r="D840" s="20">
        <v>2701</v>
      </c>
      <c r="E840" s="20">
        <v>65</v>
      </c>
      <c r="F840" s="20">
        <v>11</v>
      </c>
      <c r="G840" s="20">
        <v>97</v>
      </c>
      <c r="H840" s="20">
        <v>1062</v>
      </c>
      <c r="I840" s="19">
        <v>5293</v>
      </c>
    </row>
    <row r="841" spans="2:9" x14ac:dyDescent="0.25">
      <c r="B841" s="19" t="s">
        <v>50</v>
      </c>
      <c r="C841" s="20">
        <v>2487</v>
      </c>
      <c r="D841" s="20">
        <v>849</v>
      </c>
      <c r="E841" s="20">
        <v>4477</v>
      </c>
      <c r="F841" s="20">
        <v>9719</v>
      </c>
      <c r="G841" s="20">
        <v>188</v>
      </c>
      <c r="H841" s="20">
        <v>9345</v>
      </c>
      <c r="I841" s="19">
        <v>27065</v>
      </c>
    </row>
    <row r="842" spans="2:9" x14ac:dyDescent="0.25">
      <c r="B842" s="19" t="s">
        <v>108</v>
      </c>
      <c r="C842" s="20">
        <v>154</v>
      </c>
      <c r="D842" s="20">
        <v>927</v>
      </c>
      <c r="E842" s="20">
        <v>4189</v>
      </c>
      <c r="F842" s="20">
        <v>836</v>
      </c>
      <c r="G842" s="20"/>
      <c r="H842" s="20">
        <v>1</v>
      </c>
      <c r="I842" s="19">
        <v>6107</v>
      </c>
    </row>
    <row r="843" spans="2:9" x14ac:dyDescent="0.25">
      <c r="B843" s="19" t="s">
        <v>109</v>
      </c>
      <c r="C843" s="20">
        <v>1677</v>
      </c>
      <c r="D843" s="20">
        <v>16272</v>
      </c>
      <c r="E843" s="20">
        <v>1079</v>
      </c>
      <c r="F843" s="20">
        <v>188</v>
      </c>
      <c r="G843" s="20">
        <v>246</v>
      </c>
      <c r="H843" s="20">
        <v>62</v>
      </c>
      <c r="I843" s="19">
        <v>19524</v>
      </c>
    </row>
    <row r="844" spans="2:9" x14ac:dyDescent="0.25">
      <c r="B844" s="19" t="s">
        <v>156</v>
      </c>
      <c r="C844" s="20">
        <v>1</v>
      </c>
      <c r="D844" s="20"/>
      <c r="E844" s="20"/>
      <c r="F844" s="20"/>
      <c r="G844" s="20"/>
      <c r="H844" s="20"/>
      <c r="I844" s="19">
        <v>1</v>
      </c>
    </row>
    <row r="845" spans="2:9" x14ac:dyDescent="0.25">
      <c r="B845" s="19" t="s">
        <v>178</v>
      </c>
      <c r="C845" s="20">
        <v>3337</v>
      </c>
      <c r="D845" s="20">
        <v>3324</v>
      </c>
      <c r="E845" s="20">
        <v>3098</v>
      </c>
      <c r="F845" s="20">
        <v>782</v>
      </c>
      <c r="G845" s="20"/>
      <c r="H845" s="20"/>
      <c r="I845" s="19">
        <v>10541</v>
      </c>
    </row>
    <row r="846" spans="2:9" x14ac:dyDescent="0.25">
      <c r="B846" s="19" t="s">
        <v>74</v>
      </c>
      <c r="C846" s="20">
        <v>554</v>
      </c>
      <c r="D846" s="20">
        <v>765</v>
      </c>
      <c r="E846" s="20">
        <v>3</v>
      </c>
      <c r="F846" s="20"/>
      <c r="G846" s="20"/>
      <c r="H846" s="20">
        <v>24</v>
      </c>
      <c r="I846" s="19">
        <v>1346</v>
      </c>
    </row>
    <row r="847" spans="2:9" x14ac:dyDescent="0.25">
      <c r="B847" s="19" t="s">
        <v>112</v>
      </c>
      <c r="C847" s="20">
        <v>936</v>
      </c>
      <c r="D847" s="20">
        <v>2117</v>
      </c>
      <c r="E847" s="20">
        <v>546</v>
      </c>
      <c r="F847" s="20">
        <v>197</v>
      </c>
      <c r="G847" s="20">
        <v>16</v>
      </c>
      <c r="H847" s="20">
        <v>7950</v>
      </c>
      <c r="I847" s="19">
        <v>11762</v>
      </c>
    </row>
    <row r="848" spans="2:9" x14ac:dyDescent="0.25">
      <c r="B848" s="19" t="s">
        <v>180</v>
      </c>
      <c r="C848" s="20"/>
      <c r="D848" s="20">
        <v>2</v>
      </c>
      <c r="E848" s="20"/>
      <c r="F848" s="20">
        <v>17</v>
      </c>
      <c r="G848" s="20"/>
      <c r="H848" s="20"/>
      <c r="I848" s="19">
        <v>19</v>
      </c>
    </row>
    <row r="849" spans="2:9" x14ac:dyDescent="0.25">
      <c r="B849" s="19" t="s">
        <v>140</v>
      </c>
      <c r="C849" s="20">
        <v>71</v>
      </c>
      <c r="D849" s="20">
        <v>277</v>
      </c>
      <c r="E849" s="20">
        <v>89</v>
      </c>
      <c r="F849" s="20"/>
      <c r="G849" s="20"/>
      <c r="H849" s="20"/>
      <c r="I849" s="19">
        <v>437</v>
      </c>
    </row>
    <row r="850" spans="2:9" x14ac:dyDescent="0.25">
      <c r="B850" s="19" t="s">
        <v>179</v>
      </c>
      <c r="C850" s="20">
        <v>5275</v>
      </c>
      <c r="D850" s="20">
        <v>206</v>
      </c>
      <c r="E850" s="20">
        <v>74</v>
      </c>
      <c r="F850" s="20">
        <v>12</v>
      </c>
      <c r="G850" s="20">
        <v>11</v>
      </c>
      <c r="H850" s="20">
        <v>106</v>
      </c>
      <c r="I850" s="19">
        <v>5684</v>
      </c>
    </row>
    <row r="851" spans="2:9" x14ac:dyDescent="0.25">
      <c r="B851" s="19" t="s">
        <v>84</v>
      </c>
      <c r="C851" s="20">
        <v>6076</v>
      </c>
      <c r="D851" s="20">
        <v>2005</v>
      </c>
      <c r="E851" s="20">
        <v>4385</v>
      </c>
      <c r="F851" s="20">
        <v>1661</v>
      </c>
      <c r="G851" s="20">
        <v>4</v>
      </c>
      <c r="H851" s="20"/>
      <c r="I851" s="19">
        <v>14131</v>
      </c>
    </row>
    <row r="852" spans="2:9" x14ac:dyDescent="0.25">
      <c r="B852" s="19" t="s">
        <v>195</v>
      </c>
      <c r="C852" s="20">
        <v>1545</v>
      </c>
      <c r="D852" s="20">
        <v>2129</v>
      </c>
      <c r="E852" s="20">
        <v>1621</v>
      </c>
      <c r="F852" s="20">
        <v>608</v>
      </c>
      <c r="G852" s="20">
        <v>245</v>
      </c>
      <c r="H852" s="20">
        <v>593</v>
      </c>
      <c r="I852" s="19">
        <v>6741</v>
      </c>
    </row>
    <row r="853" spans="2:9" x14ac:dyDescent="0.25">
      <c r="B853" s="19" t="s">
        <v>115</v>
      </c>
      <c r="C853" s="20">
        <v>2050</v>
      </c>
      <c r="D853" s="20">
        <v>15216</v>
      </c>
      <c r="E853" s="20">
        <v>689</v>
      </c>
      <c r="F853" s="20">
        <v>54</v>
      </c>
      <c r="G853" s="20">
        <v>5</v>
      </c>
      <c r="H853" s="20">
        <v>23</v>
      </c>
      <c r="I853" s="19">
        <v>18037</v>
      </c>
    </row>
    <row r="854" spans="2:9" x14ac:dyDescent="0.25">
      <c r="B854" s="19" t="s">
        <v>116</v>
      </c>
      <c r="C854" s="20">
        <v>3550</v>
      </c>
      <c r="D854" s="20">
        <v>751</v>
      </c>
      <c r="E854" s="20">
        <v>627</v>
      </c>
      <c r="F854" s="20">
        <v>37</v>
      </c>
      <c r="G854" s="20"/>
      <c r="H854" s="20">
        <v>4</v>
      </c>
      <c r="I854" s="19">
        <v>4969</v>
      </c>
    </row>
    <row r="855" spans="2:9" x14ac:dyDescent="0.25">
      <c r="B855" s="19" t="s">
        <v>117</v>
      </c>
      <c r="C855" s="20">
        <v>2</v>
      </c>
      <c r="D855" s="20">
        <v>80</v>
      </c>
      <c r="E855" s="20">
        <v>128</v>
      </c>
      <c r="F855" s="20"/>
      <c r="G855" s="20"/>
      <c r="H855" s="20">
        <v>2</v>
      </c>
      <c r="I855" s="19">
        <v>212</v>
      </c>
    </row>
    <row r="856" spans="2:9" x14ac:dyDescent="0.25">
      <c r="B856" s="19" t="s">
        <v>196</v>
      </c>
      <c r="C856" s="20">
        <v>4023</v>
      </c>
      <c r="D856" s="20">
        <v>3</v>
      </c>
      <c r="E856" s="20">
        <v>3</v>
      </c>
      <c r="F856" s="20"/>
      <c r="G856" s="20">
        <v>81</v>
      </c>
      <c r="H856" s="20"/>
      <c r="I856" s="19">
        <v>4110</v>
      </c>
    </row>
    <row r="857" spans="2:9" x14ac:dyDescent="0.25">
      <c r="B857" s="19" t="s">
        <v>119</v>
      </c>
      <c r="C857" s="20">
        <v>9006</v>
      </c>
      <c r="D857" s="20">
        <v>207</v>
      </c>
      <c r="E857" s="20">
        <v>205</v>
      </c>
      <c r="F857" s="20">
        <v>7</v>
      </c>
      <c r="G857" s="20"/>
      <c r="H857" s="20">
        <v>9</v>
      </c>
      <c r="I857" s="19">
        <v>9434</v>
      </c>
    </row>
    <row r="858" spans="2:9" x14ac:dyDescent="0.25">
      <c r="B858" s="19" t="s">
        <v>120</v>
      </c>
      <c r="C858" s="20">
        <v>6857</v>
      </c>
      <c r="D858" s="20">
        <v>813</v>
      </c>
      <c r="E858" s="20">
        <v>16</v>
      </c>
      <c r="F858" s="20">
        <v>37</v>
      </c>
      <c r="G858" s="20">
        <v>1</v>
      </c>
      <c r="H858" s="20">
        <v>11</v>
      </c>
      <c r="I858" s="19">
        <v>7735</v>
      </c>
    </row>
    <row r="859" spans="2:9" x14ac:dyDescent="0.25">
      <c r="B859" s="19" t="s">
        <v>121</v>
      </c>
      <c r="C859" s="20">
        <v>3091</v>
      </c>
      <c r="D859" s="20">
        <v>351</v>
      </c>
      <c r="E859" s="20">
        <v>26</v>
      </c>
      <c r="F859" s="20">
        <v>18</v>
      </c>
      <c r="G859" s="20">
        <v>37</v>
      </c>
      <c r="H859" s="20">
        <v>1</v>
      </c>
      <c r="I859" s="19">
        <v>3524</v>
      </c>
    </row>
    <row r="860" spans="2:9" x14ac:dyDescent="0.25">
      <c r="B860" s="19" t="s">
        <v>141</v>
      </c>
      <c r="C860" s="20">
        <v>806</v>
      </c>
      <c r="D860" s="20">
        <v>4</v>
      </c>
      <c r="E860" s="20"/>
      <c r="F860" s="20">
        <v>3</v>
      </c>
      <c r="G860" s="20"/>
      <c r="H860" s="20"/>
      <c r="I860" s="19">
        <v>813</v>
      </c>
    </row>
    <row r="861" spans="2:9" x14ac:dyDescent="0.25">
      <c r="B861" s="19" t="s">
        <v>142</v>
      </c>
      <c r="C861" s="20">
        <v>214</v>
      </c>
      <c r="D861" s="20">
        <v>471</v>
      </c>
      <c r="E861" s="20"/>
      <c r="F861" s="20"/>
      <c r="G861" s="20"/>
      <c r="H861" s="20"/>
      <c r="I861" s="19">
        <v>685</v>
      </c>
    </row>
    <row r="862" spans="2:9" x14ac:dyDescent="0.25">
      <c r="B862" s="19" t="s">
        <v>171</v>
      </c>
      <c r="C862" s="20">
        <v>54</v>
      </c>
      <c r="D862" s="20"/>
      <c r="E862" s="20"/>
      <c r="F862" s="20"/>
      <c r="G862" s="20"/>
      <c r="H862" s="20"/>
      <c r="I862" s="19">
        <v>54</v>
      </c>
    </row>
    <row r="863" spans="2:9" x14ac:dyDescent="0.25">
      <c r="B863" s="19" t="s">
        <v>197</v>
      </c>
      <c r="C863" s="20">
        <v>1797</v>
      </c>
      <c r="D863" s="20">
        <v>936</v>
      </c>
      <c r="E863" s="20">
        <v>1080</v>
      </c>
      <c r="F863" s="20">
        <v>384</v>
      </c>
      <c r="G863" s="20">
        <v>14</v>
      </c>
      <c r="H863" s="20">
        <v>583</v>
      </c>
      <c r="I863" s="19">
        <v>4794</v>
      </c>
    </row>
    <row r="864" spans="2:9" x14ac:dyDescent="0.25">
      <c r="B864" s="19" t="s">
        <v>198</v>
      </c>
      <c r="C864" s="20">
        <v>2987</v>
      </c>
      <c r="D864" s="20">
        <v>998</v>
      </c>
      <c r="E864" s="20">
        <v>1712</v>
      </c>
      <c r="F864" s="20">
        <v>934</v>
      </c>
      <c r="G864" s="20">
        <v>165</v>
      </c>
      <c r="H864" s="20">
        <v>667</v>
      </c>
      <c r="I864" s="19">
        <v>7463</v>
      </c>
    </row>
    <row r="865" spans="2:9" x14ac:dyDescent="0.25">
      <c r="B865" s="19" t="s">
        <v>144</v>
      </c>
      <c r="C865" s="20">
        <v>1452</v>
      </c>
      <c r="D865" s="20">
        <v>229</v>
      </c>
      <c r="E865" s="20">
        <v>7</v>
      </c>
      <c r="F865" s="20">
        <v>1</v>
      </c>
      <c r="G865" s="20"/>
      <c r="H865" s="20">
        <v>21</v>
      </c>
      <c r="I865" s="19">
        <v>1710</v>
      </c>
    </row>
    <row r="866" spans="2:9" x14ac:dyDescent="0.25">
      <c r="B866" s="19" t="s">
        <v>124</v>
      </c>
      <c r="C866" s="20">
        <v>45</v>
      </c>
      <c r="D866" s="20">
        <v>592</v>
      </c>
      <c r="E866" s="20">
        <v>2</v>
      </c>
      <c r="F866" s="20"/>
      <c r="G866" s="20"/>
      <c r="H866" s="20"/>
      <c r="I866" s="19">
        <v>639</v>
      </c>
    </row>
    <row r="867" spans="2:9" x14ac:dyDescent="0.25">
      <c r="B867" s="19" t="s">
        <v>147</v>
      </c>
      <c r="C867" s="20">
        <v>1289</v>
      </c>
      <c r="D867" s="20">
        <v>30</v>
      </c>
      <c r="E867" s="20">
        <v>99</v>
      </c>
      <c r="F867" s="20"/>
      <c r="G867" s="20">
        <v>11</v>
      </c>
      <c r="H867" s="20"/>
      <c r="I867" s="19">
        <v>1429</v>
      </c>
    </row>
    <row r="868" spans="2:9" x14ac:dyDescent="0.25">
      <c r="B868" s="19" t="s">
        <v>200</v>
      </c>
      <c r="C868" s="20">
        <v>2</v>
      </c>
      <c r="D868" s="20"/>
      <c r="E868" s="20"/>
      <c r="F868" s="20"/>
      <c r="G868" s="20"/>
      <c r="H868" s="20"/>
      <c r="I868" s="19">
        <v>2</v>
      </c>
    </row>
    <row r="869" spans="2:9" x14ac:dyDescent="0.25">
      <c r="B869" s="19" t="s">
        <v>126</v>
      </c>
      <c r="C869" s="20">
        <v>12</v>
      </c>
      <c r="D869" s="20">
        <v>1</v>
      </c>
      <c r="E869" s="20"/>
      <c r="F869" s="20">
        <v>1</v>
      </c>
      <c r="G869" s="20"/>
      <c r="H869" s="20"/>
      <c r="I869" s="19">
        <v>14</v>
      </c>
    </row>
    <row r="870" spans="2:9" x14ac:dyDescent="0.25">
      <c r="B870" s="19" t="s">
        <v>128</v>
      </c>
      <c r="C870" s="20">
        <v>1</v>
      </c>
      <c r="D870" s="20">
        <v>252</v>
      </c>
      <c r="E870" s="20">
        <v>181</v>
      </c>
      <c r="F870" s="20">
        <v>362</v>
      </c>
      <c r="G870" s="20"/>
      <c r="H870" s="20">
        <v>140</v>
      </c>
      <c r="I870" s="19">
        <v>936</v>
      </c>
    </row>
    <row r="871" spans="2:9" x14ac:dyDescent="0.25">
      <c r="B871" s="19" t="s">
        <v>169</v>
      </c>
      <c r="C871" s="20">
        <v>570</v>
      </c>
      <c r="D871" s="20">
        <v>99</v>
      </c>
      <c r="E871" s="20">
        <v>2</v>
      </c>
      <c r="F871" s="20"/>
      <c r="G871" s="20"/>
      <c r="H871" s="20"/>
      <c r="I871" s="19">
        <v>671</v>
      </c>
    </row>
    <row r="872" spans="2:9" x14ac:dyDescent="0.25">
      <c r="B872" s="19" t="s">
        <v>129</v>
      </c>
      <c r="C872" s="20">
        <v>110</v>
      </c>
      <c r="D872" s="20">
        <v>30</v>
      </c>
      <c r="E872" s="20"/>
      <c r="F872" s="20">
        <v>23</v>
      </c>
      <c r="G872" s="20"/>
      <c r="H872" s="20">
        <v>14</v>
      </c>
      <c r="I872" s="19">
        <v>177</v>
      </c>
    </row>
    <row r="873" spans="2:9" x14ac:dyDescent="0.25">
      <c r="B873" s="19" t="s">
        <v>148</v>
      </c>
      <c r="C873" s="20">
        <v>55</v>
      </c>
      <c r="D873" s="20">
        <v>17</v>
      </c>
      <c r="E873" s="20">
        <v>7</v>
      </c>
      <c r="F873" s="20">
        <v>2</v>
      </c>
      <c r="G873" s="20"/>
      <c r="H873" s="20"/>
      <c r="I873" s="19">
        <v>81</v>
      </c>
    </row>
    <row r="874" spans="2:9" x14ac:dyDescent="0.25">
      <c r="B874" s="19" t="s">
        <v>130</v>
      </c>
      <c r="C874" s="20">
        <v>695</v>
      </c>
      <c r="D874" s="20">
        <v>45</v>
      </c>
      <c r="E874" s="20"/>
      <c r="F874" s="20">
        <v>3</v>
      </c>
      <c r="G874" s="20"/>
      <c r="H874" s="20"/>
      <c r="I874" s="19">
        <v>743</v>
      </c>
    </row>
    <row r="875" spans="2:9" x14ac:dyDescent="0.25">
      <c r="B875" s="19" t="s">
        <v>77</v>
      </c>
      <c r="C875" s="20">
        <v>131</v>
      </c>
      <c r="D875" s="20">
        <v>30</v>
      </c>
      <c r="E875" s="20">
        <v>227</v>
      </c>
      <c r="F875" s="20">
        <v>115</v>
      </c>
      <c r="G875" s="20"/>
      <c r="H875" s="20">
        <v>34</v>
      </c>
      <c r="I875" s="19">
        <v>537</v>
      </c>
    </row>
    <row r="876" spans="2:9" x14ac:dyDescent="0.25">
      <c r="B876" s="19" t="s">
        <v>131</v>
      </c>
      <c r="C876" s="20">
        <v>651</v>
      </c>
      <c r="D876" s="20">
        <v>98</v>
      </c>
      <c r="E876" s="20">
        <v>25</v>
      </c>
      <c r="F876" s="20"/>
      <c r="G876" s="20"/>
      <c r="H876" s="20"/>
      <c r="I876" s="19">
        <v>774</v>
      </c>
    </row>
    <row r="877" spans="2:9" x14ac:dyDescent="0.25">
      <c r="B877" s="19" t="s">
        <v>132</v>
      </c>
      <c r="C877" s="20">
        <v>348</v>
      </c>
      <c r="D877" s="20"/>
      <c r="E877" s="20">
        <v>2217</v>
      </c>
      <c r="F877" s="20">
        <v>210</v>
      </c>
      <c r="G877" s="20">
        <v>7</v>
      </c>
      <c r="H877" s="20">
        <v>5728</v>
      </c>
      <c r="I877" s="19">
        <v>8510</v>
      </c>
    </row>
    <row r="878" spans="2:9" x14ac:dyDescent="0.25">
      <c r="B878" s="19" t="s">
        <v>133</v>
      </c>
      <c r="C878" s="20">
        <v>407</v>
      </c>
      <c r="D878" s="20">
        <v>29</v>
      </c>
      <c r="E878" s="20">
        <v>514</v>
      </c>
      <c r="F878" s="20">
        <v>9</v>
      </c>
      <c r="G878" s="20"/>
      <c r="H878" s="20"/>
      <c r="I878" s="19">
        <v>959</v>
      </c>
    </row>
    <row r="879" spans="2:9" x14ac:dyDescent="0.25">
      <c r="B879" s="19" t="s">
        <v>199</v>
      </c>
      <c r="C879" s="20">
        <v>199</v>
      </c>
      <c r="D879" s="20"/>
      <c r="E879" s="20">
        <v>245</v>
      </c>
      <c r="F879" s="20">
        <v>1</v>
      </c>
      <c r="G879" s="20"/>
      <c r="H879" s="20"/>
      <c r="I879" s="19">
        <v>445</v>
      </c>
    </row>
    <row r="880" spans="2:9" x14ac:dyDescent="0.25">
      <c r="B880" s="19" t="s">
        <v>202</v>
      </c>
      <c r="C880" s="20">
        <v>4</v>
      </c>
      <c r="D880" s="20">
        <v>70</v>
      </c>
      <c r="E880" s="20"/>
      <c r="F880" s="20"/>
      <c r="G880" s="20"/>
      <c r="H880" s="20"/>
      <c r="I880" s="19">
        <v>74</v>
      </c>
    </row>
    <row r="881" spans="2:9" x14ac:dyDescent="0.25">
      <c r="B881" s="19" t="s">
        <v>170</v>
      </c>
      <c r="C881" s="20">
        <v>1</v>
      </c>
      <c r="D881" s="20">
        <v>48</v>
      </c>
      <c r="E881" s="20">
        <v>6</v>
      </c>
      <c r="F881" s="20">
        <v>2</v>
      </c>
      <c r="G881" s="20"/>
      <c r="H881" s="20"/>
      <c r="I881" s="19">
        <v>57</v>
      </c>
    </row>
    <row r="882" spans="2:9" x14ac:dyDescent="0.25">
      <c r="B882" s="19"/>
      <c r="C882" s="20"/>
      <c r="D882" s="20"/>
      <c r="E882" s="20"/>
      <c r="F882" s="20"/>
      <c r="G882" s="20"/>
      <c r="H882" s="20"/>
      <c r="I882" s="19"/>
    </row>
    <row r="883" spans="2:9" x14ac:dyDescent="0.25">
      <c r="B883" s="19"/>
      <c r="C883" s="20"/>
      <c r="D883" s="20"/>
      <c r="E883" s="20"/>
      <c r="F883" s="20"/>
      <c r="G883" s="20"/>
      <c r="H883" s="20"/>
      <c r="I883" s="19"/>
    </row>
    <row r="884" spans="2:9" x14ac:dyDescent="0.25">
      <c r="B884" s="19"/>
      <c r="C884" s="20"/>
      <c r="D884" s="20"/>
      <c r="E884" s="20"/>
      <c r="F884" s="20"/>
      <c r="G884" s="20"/>
      <c r="H884" s="20"/>
      <c r="I884" s="19"/>
    </row>
    <row r="885" spans="2:9" x14ac:dyDescent="0.25">
      <c r="B885" s="19"/>
      <c r="C885" s="20"/>
      <c r="D885" s="20"/>
      <c r="E885" s="20"/>
      <c r="F885" s="20"/>
      <c r="G885" s="20"/>
      <c r="H885" s="20"/>
      <c r="I885" s="19"/>
    </row>
    <row r="886" spans="2:9" x14ac:dyDescent="0.25">
      <c r="B886" s="19"/>
      <c r="C886" s="20"/>
      <c r="D886" s="20"/>
      <c r="E886" s="20"/>
      <c r="F886" s="20"/>
      <c r="G886" s="20"/>
      <c r="H886" s="20"/>
      <c r="I886" s="19"/>
    </row>
    <row r="887" spans="2:9" x14ac:dyDescent="0.25">
      <c r="B887" s="19"/>
      <c r="C887" s="20"/>
      <c r="D887" s="20"/>
      <c r="E887" s="20"/>
      <c r="F887" s="20"/>
      <c r="G887" s="20"/>
      <c r="H887" s="20"/>
      <c r="I887" s="19"/>
    </row>
    <row r="888" spans="2:9" x14ac:dyDescent="0.25">
      <c r="B888" s="19"/>
      <c r="C888" s="20"/>
      <c r="D888" s="20"/>
      <c r="E888" s="20"/>
      <c r="F888" s="20"/>
      <c r="G888" s="20"/>
      <c r="H888" s="20"/>
      <c r="I888" s="19"/>
    </row>
    <row r="889" spans="2:9" x14ac:dyDescent="0.25">
      <c r="B889" s="19"/>
      <c r="C889" s="20"/>
      <c r="D889" s="20"/>
      <c r="E889" s="20"/>
      <c r="F889" s="20"/>
      <c r="G889" s="20"/>
      <c r="H889" s="20"/>
      <c r="I889" s="19"/>
    </row>
    <row r="890" spans="2:9" x14ac:dyDescent="0.25">
      <c r="B890" s="19"/>
      <c r="C890" s="20"/>
      <c r="D890" s="20"/>
      <c r="E890" s="20"/>
      <c r="F890" s="20"/>
      <c r="G890" s="20"/>
      <c r="H890" s="20"/>
      <c r="I890" s="19"/>
    </row>
    <row r="891" spans="2:9" x14ac:dyDescent="0.25">
      <c r="B891" s="19"/>
      <c r="C891" s="20"/>
      <c r="D891" s="20"/>
      <c r="E891" s="20"/>
      <c r="F891" s="20"/>
      <c r="G891" s="20"/>
      <c r="H891" s="20"/>
      <c r="I891" s="19"/>
    </row>
    <row r="892" spans="2:9" x14ac:dyDescent="0.25">
      <c r="B892" s="19"/>
      <c r="C892" s="20"/>
      <c r="D892" s="20"/>
      <c r="E892" s="20"/>
      <c r="F892" s="20"/>
      <c r="G892" s="20"/>
      <c r="H892" s="20"/>
      <c r="I892" s="19"/>
    </row>
    <row r="893" spans="2:9" x14ac:dyDescent="0.25">
      <c r="B893" s="19"/>
      <c r="C893" s="20"/>
      <c r="D893" s="20"/>
      <c r="E893" s="20"/>
      <c r="F893" s="20"/>
      <c r="G893" s="20"/>
      <c r="H893" s="20"/>
      <c r="I893" s="19"/>
    </row>
    <row r="894" spans="2:9" x14ac:dyDescent="0.25">
      <c r="B894" s="19"/>
      <c r="C894" s="20"/>
      <c r="D894" s="20"/>
      <c r="E894" s="20"/>
      <c r="F894" s="20"/>
      <c r="G894" s="20"/>
      <c r="H894" s="20"/>
      <c r="I894" s="19"/>
    </row>
    <row r="895" spans="2:9" x14ac:dyDescent="0.25">
      <c r="B895" s="19"/>
      <c r="C895" s="20"/>
      <c r="D895" s="20"/>
      <c r="E895" s="20"/>
      <c r="F895" s="20"/>
      <c r="G895" s="20"/>
      <c r="H895" s="20"/>
      <c r="I895" s="19"/>
    </row>
    <row r="896" spans="2:9" x14ac:dyDescent="0.25">
      <c r="B896" s="19"/>
      <c r="C896" s="20"/>
      <c r="D896" s="20"/>
      <c r="E896" s="20"/>
      <c r="F896" s="20"/>
      <c r="G896" s="20"/>
      <c r="H896" s="20"/>
      <c r="I896" s="19"/>
    </row>
    <row r="897" spans="2:10" x14ac:dyDescent="0.25">
      <c r="B897" s="19"/>
      <c r="C897" s="20"/>
      <c r="D897" s="20"/>
      <c r="E897" s="20"/>
      <c r="F897" s="20"/>
      <c r="G897" s="20"/>
      <c r="H897" s="20"/>
      <c r="I897" s="19"/>
    </row>
    <row r="898" spans="2:10" x14ac:dyDescent="0.25">
      <c r="B898" s="19"/>
      <c r="C898" s="20"/>
      <c r="D898" s="20"/>
      <c r="E898" s="20"/>
      <c r="F898" s="20"/>
      <c r="G898" s="20"/>
      <c r="H898" s="20"/>
      <c r="I898" s="19"/>
    </row>
    <row r="899" spans="2:10" x14ac:dyDescent="0.25">
      <c r="B899" s="19" t="s">
        <v>8</v>
      </c>
      <c r="C899" s="19">
        <f t="shared" ref="C899:H899" si="10">SUM(C805:C898)</f>
        <v>3260903</v>
      </c>
      <c r="D899" s="19">
        <f t="shared" si="10"/>
        <v>517587</v>
      </c>
      <c r="E899" s="19">
        <f t="shared" si="10"/>
        <v>315617</v>
      </c>
      <c r="F899" s="19">
        <f t="shared" si="10"/>
        <v>90503</v>
      </c>
      <c r="G899" s="19">
        <f t="shared" si="10"/>
        <v>14797</v>
      </c>
      <c r="H899" s="19">
        <f t="shared" si="10"/>
        <v>85742</v>
      </c>
      <c r="I899" s="19">
        <f>SUM(I805:I898)</f>
        <v>4285149</v>
      </c>
    </row>
    <row r="900" spans="2:10" x14ac:dyDescent="0.25">
      <c r="B900" s="26"/>
      <c r="C900" s="27"/>
      <c r="D900" s="27"/>
      <c r="E900" s="27"/>
      <c r="F900" s="27"/>
      <c r="G900" s="27"/>
      <c r="H900" s="27"/>
      <c r="I900" s="27"/>
      <c r="J900" s="28"/>
    </row>
    <row r="901" spans="2:10" ht="15.75" thickBot="1" x14ac:dyDescent="0.3">
      <c r="B901" s="26"/>
      <c r="C901" s="27"/>
      <c r="D901" s="27"/>
      <c r="E901" s="27"/>
      <c r="F901" s="27"/>
      <c r="G901" s="27"/>
      <c r="H901" s="27"/>
      <c r="I901" s="27"/>
      <c r="J901" s="28"/>
    </row>
    <row r="902" spans="2:10" ht="16.5" thickBot="1" x14ac:dyDescent="0.3">
      <c r="B902" s="48" t="s">
        <v>173</v>
      </c>
      <c r="C902" s="49"/>
      <c r="D902" s="49"/>
      <c r="E902" s="49"/>
      <c r="F902" s="49"/>
      <c r="G902" s="49"/>
      <c r="H902" s="50"/>
      <c r="I902" s="61" t="str">
        <f>$I$30</f>
        <v>ACUMULAT SETEMBRE 2023</v>
      </c>
    </row>
    <row r="903" spans="2:10" x14ac:dyDescent="0.25">
      <c r="B903" s="17" t="s">
        <v>31</v>
      </c>
      <c r="C903" s="18" t="s">
        <v>32</v>
      </c>
      <c r="D903" s="18" t="s">
        <v>33</v>
      </c>
      <c r="E903" s="18" t="s">
        <v>34</v>
      </c>
      <c r="F903" s="18" t="s">
        <v>35</v>
      </c>
      <c r="G903" s="18" t="s">
        <v>36</v>
      </c>
      <c r="H903" s="18" t="s">
        <v>37</v>
      </c>
      <c r="I903" s="18" t="s">
        <v>8</v>
      </c>
    </row>
    <row r="904" spans="2:10" x14ac:dyDescent="0.25">
      <c r="B904" s="19" t="s">
        <v>38</v>
      </c>
      <c r="C904" s="20">
        <v>6210398</v>
      </c>
      <c r="D904" s="20">
        <v>124849</v>
      </c>
      <c r="E904" s="20">
        <v>61641</v>
      </c>
      <c r="F904" s="20">
        <v>21867</v>
      </c>
      <c r="G904" s="20">
        <v>9900</v>
      </c>
      <c r="H904" s="20">
        <v>11388</v>
      </c>
      <c r="I904" s="19">
        <v>6440043</v>
      </c>
    </row>
    <row r="905" spans="2:10" x14ac:dyDescent="0.25">
      <c r="B905" s="19" t="s">
        <v>39</v>
      </c>
      <c r="C905" s="20">
        <v>1385730</v>
      </c>
      <c r="D905" s="20">
        <v>23038</v>
      </c>
      <c r="E905" s="20">
        <v>11772</v>
      </c>
      <c r="F905" s="20">
        <v>3442</v>
      </c>
      <c r="G905" s="20">
        <v>1093</v>
      </c>
      <c r="H905" s="20">
        <v>1984</v>
      </c>
      <c r="I905" s="19">
        <v>1427059</v>
      </c>
    </row>
    <row r="906" spans="2:10" x14ac:dyDescent="0.25">
      <c r="B906" s="19" t="s">
        <v>40</v>
      </c>
      <c r="C906" s="20">
        <v>1024723</v>
      </c>
      <c r="D906" s="20">
        <v>177401</v>
      </c>
      <c r="E906" s="20">
        <v>76335</v>
      </c>
      <c r="F906" s="20">
        <v>17915</v>
      </c>
      <c r="G906" s="20">
        <v>4161</v>
      </c>
      <c r="H906" s="20">
        <v>12110</v>
      </c>
      <c r="I906" s="19">
        <v>1312645</v>
      </c>
    </row>
    <row r="907" spans="2:10" x14ac:dyDescent="0.25">
      <c r="B907" s="19" t="s">
        <v>41</v>
      </c>
      <c r="C907" s="20">
        <v>955739</v>
      </c>
      <c r="D907" s="20">
        <v>264241</v>
      </c>
      <c r="E907" s="20">
        <v>209465</v>
      </c>
      <c r="F907" s="20">
        <v>121153</v>
      </c>
      <c r="G907" s="20">
        <v>87704</v>
      </c>
      <c r="H907" s="20">
        <v>21529</v>
      </c>
      <c r="I907" s="19">
        <v>1659831</v>
      </c>
    </row>
    <row r="908" spans="2:10" x14ac:dyDescent="0.25">
      <c r="B908" s="19" t="s">
        <v>42</v>
      </c>
      <c r="C908" s="20">
        <v>182843</v>
      </c>
      <c r="D908" s="20">
        <v>951</v>
      </c>
      <c r="E908" s="20">
        <v>879</v>
      </c>
      <c r="F908" s="20">
        <v>297</v>
      </c>
      <c r="G908" s="20">
        <v>77</v>
      </c>
      <c r="H908" s="20">
        <v>471</v>
      </c>
      <c r="I908" s="19">
        <v>185518</v>
      </c>
    </row>
    <row r="909" spans="2:10" x14ac:dyDescent="0.25">
      <c r="B909" s="19" t="s">
        <v>43</v>
      </c>
      <c r="C909" s="20">
        <v>96664</v>
      </c>
      <c r="D909" s="20">
        <v>3666</v>
      </c>
      <c r="E909" s="20">
        <v>1085</v>
      </c>
      <c r="F909" s="20">
        <v>247</v>
      </c>
      <c r="G909" s="20">
        <v>113</v>
      </c>
      <c r="H909" s="20">
        <v>67</v>
      </c>
      <c r="I909" s="19">
        <v>101842</v>
      </c>
    </row>
    <row r="910" spans="2:10" x14ac:dyDescent="0.25">
      <c r="B910" s="19" t="s">
        <v>90</v>
      </c>
      <c r="C910" s="20">
        <v>2973</v>
      </c>
      <c r="D910" s="20">
        <v>23</v>
      </c>
      <c r="E910" s="20">
        <v>25</v>
      </c>
      <c r="F910" s="20">
        <v>372</v>
      </c>
      <c r="G910" s="20"/>
      <c r="H910" s="20">
        <v>7</v>
      </c>
      <c r="I910" s="19">
        <v>3400</v>
      </c>
    </row>
    <row r="911" spans="2:10" x14ac:dyDescent="0.25">
      <c r="B911" s="19" t="s">
        <v>91</v>
      </c>
      <c r="C911" s="20">
        <v>220236</v>
      </c>
      <c r="D911" s="20">
        <v>3169</v>
      </c>
      <c r="E911" s="20">
        <v>1253</v>
      </c>
      <c r="F911" s="20">
        <v>407</v>
      </c>
      <c r="G911" s="20">
        <v>156</v>
      </c>
      <c r="H911" s="20">
        <v>316</v>
      </c>
      <c r="I911" s="19">
        <v>225537</v>
      </c>
    </row>
    <row r="912" spans="2:10" x14ac:dyDescent="0.25">
      <c r="B912" s="19" t="s">
        <v>185</v>
      </c>
      <c r="C912" s="20">
        <v>189997</v>
      </c>
      <c r="D912" s="20">
        <v>1633</v>
      </c>
      <c r="E912" s="20">
        <v>1182</v>
      </c>
      <c r="F912" s="20">
        <v>348</v>
      </c>
      <c r="G912" s="20">
        <v>144</v>
      </c>
      <c r="H912" s="20">
        <v>206</v>
      </c>
      <c r="I912" s="19">
        <v>193510</v>
      </c>
    </row>
    <row r="913" spans="2:9" x14ac:dyDescent="0.25">
      <c r="B913" s="19" t="s">
        <v>93</v>
      </c>
      <c r="C913" s="20">
        <v>65440</v>
      </c>
      <c r="D913" s="20">
        <v>395</v>
      </c>
      <c r="E913" s="20">
        <v>501</v>
      </c>
      <c r="F913" s="20">
        <v>119</v>
      </c>
      <c r="G913" s="20">
        <v>17</v>
      </c>
      <c r="H913" s="20">
        <v>114</v>
      </c>
      <c r="I913" s="19">
        <v>66586</v>
      </c>
    </row>
    <row r="914" spans="2:9" x14ac:dyDescent="0.25">
      <c r="B914" s="19" t="s">
        <v>192</v>
      </c>
      <c r="C914" s="20">
        <v>65530</v>
      </c>
      <c r="D914" s="20">
        <v>422</v>
      </c>
      <c r="E914" s="20">
        <v>480</v>
      </c>
      <c r="F914" s="20">
        <v>284</v>
      </c>
      <c r="G914" s="20">
        <v>30</v>
      </c>
      <c r="H914" s="20">
        <v>235</v>
      </c>
      <c r="I914" s="19">
        <v>66981</v>
      </c>
    </row>
    <row r="915" spans="2:9" x14ac:dyDescent="0.25">
      <c r="B915" s="19" t="s">
        <v>193</v>
      </c>
      <c r="C915" s="20">
        <v>8299</v>
      </c>
      <c r="D915" s="20">
        <v>124</v>
      </c>
      <c r="E915" s="20">
        <v>36</v>
      </c>
      <c r="F915" s="20">
        <v>5</v>
      </c>
      <c r="G915" s="20">
        <v>3</v>
      </c>
      <c r="H915" s="20">
        <v>10</v>
      </c>
      <c r="I915" s="19">
        <v>8477</v>
      </c>
    </row>
    <row r="916" spans="2:9" x14ac:dyDescent="0.25">
      <c r="B916" s="19" t="s">
        <v>44</v>
      </c>
      <c r="C916" s="20">
        <v>45893</v>
      </c>
      <c r="D916" s="20">
        <v>1960</v>
      </c>
      <c r="E916" s="20">
        <v>296</v>
      </c>
      <c r="F916" s="20">
        <v>34</v>
      </c>
      <c r="G916" s="20">
        <v>29</v>
      </c>
      <c r="H916" s="20">
        <v>40</v>
      </c>
      <c r="I916" s="19">
        <v>48252</v>
      </c>
    </row>
    <row r="917" spans="2:9" x14ac:dyDescent="0.25">
      <c r="B917" s="19" t="s">
        <v>45</v>
      </c>
      <c r="C917" s="20">
        <v>82983</v>
      </c>
      <c r="D917" s="20">
        <v>7164</v>
      </c>
      <c r="E917" s="20">
        <v>607</v>
      </c>
      <c r="F917" s="20">
        <v>58</v>
      </c>
      <c r="G917" s="20">
        <v>25</v>
      </c>
      <c r="H917" s="20">
        <v>395</v>
      </c>
      <c r="I917" s="19">
        <v>91232</v>
      </c>
    </row>
    <row r="918" spans="2:9" x14ac:dyDescent="0.25">
      <c r="B918" s="19" t="s">
        <v>46</v>
      </c>
      <c r="C918" s="20">
        <v>13847</v>
      </c>
      <c r="D918" s="20">
        <v>7243</v>
      </c>
      <c r="E918" s="20">
        <v>4846</v>
      </c>
      <c r="F918" s="20">
        <v>441</v>
      </c>
      <c r="G918" s="20">
        <v>47</v>
      </c>
      <c r="H918" s="20">
        <v>65</v>
      </c>
      <c r="I918" s="19">
        <v>26489</v>
      </c>
    </row>
    <row r="919" spans="2:9" x14ac:dyDescent="0.25">
      <c r="B919" s="19" t="s">
        <v>47</v>
      </c>
      <c r="C919" s="20">
        <v>17367</v>
      </c>
      <c r="D919" s="20">
        <v>2975</v>
      </c>
      <c r="E919" s="20">
        <v>3146</v>
      </c>
      <c r="F919" s="20">
        <v>40</v>
      </c>
      <c r="G919" s="20">
        <v>12</v>
      </c>
      <c r="H919" s="20">
        <v>18</v>
      </c>
      <c r="I919" s="19">
        <v>23558</v>
      </c>
    </row>
    <row r="920" spans="2:9" x14ac:dyDescent="0.25">
      <c r="B920" s="19" t="s">
        <v>96</v>
      </c>
      <c r="C920" s="20">
        <v>37680</v>
      </c>
      <c r="D920" s="20">
        <v>13633</v>
      </c>
      <c r="E920" s="20">
        <v>250</v>
      </c>
      <c r="F920" s="20">
        <v>38</v>
      </c>
      <c r="G920" s="20">
        <v>4</v>
      </c>
      <c r="H920" s="20">
        <v>103</v>
      </c>
      <c r="I920" s="19">
        <v>51708</v>
      </c>
    </row>
    <row r="921" spans="2:9" x14ac:dyDescent="0.25">
      <c r="B921" s="19" t="s">
        <v>155</v>
      </c>
      <c r="C921" s="20">
        <v>1246</v>
      </c>
      <c r="D921" s="20">
        <v>11</v>
      </c>
      <c r="E921" s="20"/>
      <c r="F921" s="20"/>
      <c r="G921" s="20">
        <v>4</v>
      </c>
      <c r="H921" s="20">
        <v>11</v>
      </c>
      <c r="I921" s="19">
        <v>1272</v>
      </c>
    </row>
    <row r="922" spans="2:9" x14ac:dyDescent="0.25">
      <c r="B922" s="19" t="s">
        <v>83</v>
      </c>
      <c r="C922" s="20">
        <v>6718</v>
      </c>
      <c r="D922" s="20">
        <v>4022</v>
      </c>
      <c r="E922" s="20">
        <v>84</v>
      </c>
      <c r="F922" s="20">
        <v>4</v>
      </c>
      <c r="G922" s="20">
        <v>2</v>
      </c>
      <c r="H922" s="20">
        <v>2</v>
      </c>
      <c r="I922" s="19">
        <v>10832</v>
      </c>
    </row>
    <row r="923" spans="2:9" x14ac:dyDescent="0.25">
      <c r="B923" s="19" t="s">
        <v>135</v>
      </c>
      <c r="C923" s="20">
        <v>429</v>
      </c>
      <c r="D923" s="20">
        <v>17</v>
      </c>
      <c r="E923" s="20"/>
      <c r="F923" s="20"/>
      <c r="G923" s="20"/>
      <c r="H923" s="20"/>
      <c r="I923" s="19">
        <v>446</v>
      </c>
    </row>
    <row r="924" spans="2:9" x14ac:dyDescent="0.25">
      <c r="B924" s="19" t="s">
        <v>97</v>
      </c>
      <c r="C924" s="20">
        <v>3298</v>
      </c>
      <c r="D924" s="20">
        <v>746</v>
      </c>
      <c r="E924" s="20">
        <v>39</v>
      </c>
      <c r="F924" s="20">
        <v>19</v>
      </c>
      <c r="G924" s="20">
        <v>52</v>
      </c>
      <c r="H924" s="20">
        <v>309</v>
      </c>
      <c r="I924" s="19">
        <v>4463</v>
      </c>
    </row>
    <row r="925" spans="2:9" x14ac:dyDescent="0.25">
      <c r="B925" s="19" t="s">
        <v>70</v>
      </c>
      <c r="C925" s="20">
        <v>49</v>
      </c>
      <c r="D925" s="20">
        <v>16</v>
      </c>
      <c r="E925" s="20"/>
      <c r="F925" s="20"/>
      <c r="G925" s="20"/>
      <c r="H925" s="20"/>
      <c r="I925" s="19">
        <v>65</v>
      </c>
    </row>
    <row r="926" spans="2:9" x14ac:dyDescent="0.25">
      <c r="B926" s="19" t="s">
        <v>98</v>
      </c>
      <c r="C926" s="20">
        <v>1110</v>
      </c>
      <c r="D926" s="20">
        <v>1641</v>
      </c>
      <c r="E926" s="20">
        <v>108</v>
      </c>
      <c r="F926" s="20">
        <v>10</v>
      </c>
      <c r="G926" s="20">
        <v>1064</v>
      </c>
      <c r="H926" s="20">
        <v>111</v>
      </c>
      <c r="I926" s="19">
        <v>4044</v>
      </c>
    </row>
    <row r="927" spans="2:9" x14ac:dyDescent="0.25">
      <c r="B927" s="19" t="s">
        <v>177</v>
      </c>
      <c r="C927" s="20">
        <v>1661</v>
      </c>
      <c r="D927" s="20">
        <v>115</v>
      </c>
      <c r="E927" s="20">
        <v>10</v>
      </c>
      <c r="F927" s="20">
        <v>1</v>
      </c>
      <c r="G927" s="20"/>
      <c r="H927" s="20">
        <v>348</v>
      </c>
      <c r="I927" s="19">
        <v>2135</v>
      </c>
    </row>
    <row r="928" spans="2:9" x14ac:dyDescent="0.25">
      <c r="B928" s="19" t="s">
        <v>194</v>
      </c>
      <c r="C928" s="20">
        <v>1494</v>
      </c>
      <c r="D928" s="20">
        <v>49</v>
      </c>
      <c r="E928" s="20">
        <v>25</v>
      </c>
      <c r="F928" s="20">
        <v>14</v>
      </c>
      <c r="G928" s="20">
        <v>5</v>
      </c>
      <c r="H928" s="20">
        <v>140</v>
      </c>
      <c r="I928" s="19">
        <v>1727</v>
      </c>
    </row>
    <row r="929" spans="2:9" x14ac:dyDescent="0.25">
      <c r="B929" s="19" t="s">
        <v>100</v>
      </c>
      <c r="C929" s="20">
        <v>25166</v>
      </c>
      <c r="D929" s="20">
        <v>234</v>
      </c>
      <c r="E929" s="20">
        <v>32</v>
      </c>
      <c r="F929" s="20">
        <v>8</v>
      </c>
      <c r="G929" s="20">
        <v>2</v>
      </c>
      <c r="H929" s="20"/>
      <c r="I929" s="19">
        <v>25442</v>
      </c>
    </row>
    <row r="930" spans="2:9" x14ac:dyDescent="0.25">
      <c r="B930" s="19" t="s">
        <v>137</v>
      </c>
      <c r="C930" s="20">
        <v>54</v>
      </c>
      <c r="D930" s="20">
        <v>62</v>
      </c>
      <c r="E930" s="20">
        <v>18</v>
      </c>
      <c r="F930" s="20"/>
      <c r="G930" s="20"/>
      <c r="H930" s="20"/>
      <c r="I930" s="19">
        <v>134</v>
      </c>
    </row>
    <row r="931" spans="2:9" x14ac:dyDescent="0.25">
      <c r="B931" s="19" t="s">
        <v>101</v>
      </c>
      <c r="C931" s="20">
        <v>8242</v>
      </c>
      <c r="D931" s="20">
        <v>530</v>
      </c>
      <c r="E931" s="20">
        <v>320</v>
      </c>
      <c r="F931" s="20">
        <v>744</v>
      </c>
      <c r="G931" s="20">
        <v>388</v>
      </c>
      <c r="H931" s="20">
        <v>95</v>
      </c>
      <c r="I931" s="19">
        <v>10319</v>
      </c>
    </row>
    <row r="932" spans="2:9" x14ac:dyDescent="0.25">
      <c r="B932" s="19" t="s">
        <v>102</v>
      </c>
      <c r="C932" s="20">
        <v>14321</v>
      </c>
      <c r="D932" s="20">
        <v>327</v>
      </c>
      <c r="E932" s="20">
        <v>34</v>
      </c>
      <c r="F932" s="20">
        <v>23</v>
      </c>
      <c r="G932" s="20">
        <v>3</v>
      </c>
      <c r="H932" s="20">
        <v>9</v>
      </c>
      <c r="I932" s="19">
        <v>14717</v>
      </c>
    </row>
    <row r="933" spans="2:9" x14ac:dyDescent="0.25">
      <c r="B933" s="19" t="s">
        <v>48</v>
      </c>
      <c r="C933" s="20">
        <v>121</v>
      </c>
      <c r="D933" s="20">
        <v>1</v>
      </c>
      <c r="E933" s="20"/>
      <c r="F933" s="20">
        <v>8</v>
      </c>
      <c r="G933" s="20"/>
      <c r="H933" s="20"/>
      <c r="I933" s="19">
        <v>130</v>
      </c>
    </row>
    <row r="934" spans="2:9" x14ac:dyDescent="0.25">
      <c r="B934" s="19" t="s">
        <v>103</v>
      </c>
      <c r="C934" s="20">
        <v>4970</v>
      </c>
      <c r="D934" s="20">
        <v>1564</v>
      </c>
      <c r="E934" s="20">
        <v>1271</v>
      </c>
      <c r="F934" s="20">
        <v>370</v>
      </c>
      <c r="G934" s="20">
        <v>29</v>
      </c>
      <c r="H934" s="20">
        <v>74</v>
      </c>
      <c r="I934" s="19">
        <v>8278</v>
      </c>
    </row>
    <row r="935" spans="2:9" x14ac:dyDescent="0.25">
      <c r="B935" s="19" t="s">
        <v>104</v>
      </c>
      <c r="C935" s="20">
        <v>6879</v>
      </c>
      <c r="D935" s="20">
        <v>389</v>
      </c>
      <c r="E935" s="20">
        <v>10160</v>
      </c>
      <c r="F935" s="20">
        <v>15757</v>
      </c>
      <c r="G935" s="20">
        <v>79</v>
      </c>
      <c r="H935" s="20">
        <v>1334</v>
      </c>
      <c r="I935" s="19">
        <v>34598</v>
      </c>
    </row>
    <row r="936" spans="2:9" x14ac:dyDescent="0.25">
      <c r="B936" s="19" t="s">
        <v>105</v>
      </c>
      <c r="C936" s="20">
        <v>11753</v>
      </c>
      <c r="D936" s="20">
        <v>13054</v>
      </c>
      <c r="E936" s="20">
        <v>13270</v>
      </c>
      <c r="F936" s="20">
        <v>184</v>
      </c>
      <c r="G936" s="20">
        <v>15</v>
      </c>
      <c r="H936" s="20">
        <v>65</v>
      </c>
      <c r="I936" s="19">
        <v>38341</v>
      </c>
    </row>
    <row r="937" spans="2:9" x14ac:dyDescent="0.25">
      <c r="B937" s="19" t="s">
        <v>106</v>
      </c>
      <c r="C937" s="20">
        <v>28136</v>
      </c>
      <c r="D937" s="20">
        <v>859</v>
      </c>
      <c r="E937" s="20">
        <v>793</v>
      </c>
      <c r="F937" s="20">
        <v>310</v>
      </c>
      <c r="G937" s="20">
        <v>6</v>
      </c>
      <c r="H937" s="20">
        <v>38</v>
      </c>
      <c r="I937" s="19">
        <v>30142</v>
      </c>
    </row>
    <row r="938" spans="2:9" x14ac:dyDescent="0.25">
      <c r="B938" s="19" t="s">
        <v>107</v>
      </c>
      <c r="C938" s="20">
        <v>13141</v>
      </c>
      <c r="D938" s="20">
        <v>11252</v>
      </c>
      <c r="E938" s="20">
        <v>2748</v>
      </c>
      <c r="F938" s="20">
        <v>598</v>
      </c>
      <c r="G938" s="20">
        <v>326</v>
      </c>
      <c r="H938" s="20">
        <v>169</v>
      </c>
      <c r="I938" s="19">
        <v>28234</v>
      </c>
    </row>
    <row r="939" spans="2:9" x14ac:dyDescent="0.25">
      <c r="B939" s="19" t="s">
        <v>49</v>
      </c>
      <c r="C939" s="20">
        <v>1245</v>
      </c>
      <c r="D939" s="20">
        <v>2174</v>
      </c>
      <c r="E939" s="20">
        <v>69</v>
      </c>
      <c r="F939" s="20">
        <v>121</v>
      </c>
      <c r="G939" s="20">
        <v>22</v>
      </c>
      <c r="H939" s="20">
        <v>1253</v>
      </c>
      <c r="I939" s="19">
        <v>4884</v>
      </c>
    </row>
    <row r="940" spans="2:9" x14ac:dyDescent="0.25">
      <c r="B940" s="19" t="s">
        <v>50</v>
      </c>
      <c r="C940" s="20">
        <v>3532</v>
      </c>
      <c r="D940" s="20">
        <v>221</v>
      </c>
      <c r="E940" s="20">
        <v>3496</v>
      </c>
      <c r="F940" s="20">
        <v>1728</v>
      </c>
      <c r="G940" s="20">
        <v>260</v>
      </c>
      <c r="H940" s="20">
        <v>5996</v>
      </c>
      <c r="I940" s="19">
        <v>15233</v>
      </c>
    </row>
    <row r="941" spans="2:9" x14ac:dyDescent="0.25">
      <c r="B941" s="19" t="s">
        <v>108</v>
      </c>
      <c r="C941" s="20">
        <v>2290</v>
      </c>
      <c r="D941" s="20">
        <v>85</v>
      </c>
      <c r="E941" s="20">
        <v>1320</v>
      </c>
      <c r="F941" s="20">
        <v>110</v>
      </c>
      <c r="G941" s="20">
        <v>32</v>
      </c>
      <c r="H941" s="20">
        <v>487</v>
      </c>
      <c r="I941" s="19">
        <v>4324</v>
      </c>
    </row>
    <row r="942" spans="2:9" x14ac:dyDescent="0.25">
      <c r="B942" s="19" t="s">
        <v>109</v>
      </c>
      <c r="C942" s="20">
        <v>9857</v>
      </c>
      <c r="D942" s="20">
        <v>3399</v>
      </c>
      <c r="E942" s="20">
        <v>420</v>
      </c>
      <c r="F942" s="20">
        <v>25</v>
      </c>
      <c r="G942" s="20"/>
      <c r="H942" s="20">
        <v>8</v>
      </c>
      <c r="I942" s="19">
        <v>13709</v>
      </c>
    </row>
    <row r="943" spans="2:9" x14ac:dyDescent="0.25">
      <c r="B943" s="19" t="s">
        <v>156</v>
      </c>
      <c r="C943" s="20">
        <v>9</v>
      </c>
      <c r="D943" s="20"/>
      <c r="E943" s="20"/>
      <c r="F943" s="20"/>
      <c r="G943" s="20"/>
      <c r="H943" s="20">
        <v>88</v>
      </c>
      <c r="I943" s="19">
        <v>97</v>
      </c>
    </row>
    <row r="944" spans="2:9" x14ac:dyDescent="0.25">
      <c r="B944" s="19" t="s">
        <v>178</v>
      </c>
      <c r="C944" s="20">
        <v>4083</v>
      </c>
      <c r="D944" s="20">
        <v>646</v>
      </c>
      <c r="E944" s="20">
        <v>778</v>
      </c>
      <c r="F944" s="20">
        <v>57</v>
      </c>
      <c r="G944" s="20"/>
      <c r="H944" s="20">
        <v>564</v>
      </c>
      <c r="I944" s="19">
        <v>6128</v>
      </c>
    </row>
    <row r="945" spans="2:9" x14ac:dyDescent="0.25">
      <c r="B945" s="19" t="s">
        <v>74</v>
      </c>
      <c r="C945" s="20">
        <v>641</v>
      </c>
      <c r="D945" s="20">
        <v>207</v>
      </c>
      <c r="E945" s="20">
        <v>5</v>
      </c>
      <c r="F945" s="20">
        <v>4</v>
      </c>
      <c r="G945" s="20"/>
      <c r="H945" s="20">
        <v>1</v>
      </c>
      <c r="I945" s="19">
        <v>858</v>
      </c>
    </row>
    <row r="946" spans="2:9" x14ac:dyDescent="0.25">
      <c r="B946" s="19" t="s">
        <v>112</v>
      </c>
      <c r="C946" s="20">
        <v>1400</v>
      </c>
      <c r="D946" s="20">
        <v>219</v>
      </c>
      <c r="E946" s="20">
        <v>5</v>
      </c>
      <c r="F946" s="20">
        <v>2</v>
      </c>
      <c r="G946" s="20">
        <v>21</v>
      </c>
      <c r="H946" s="20">
        <v>2349</v>
      </c>
      <c r="I946" s="19">
        <v>3996</v>
      </c>
    </row>
    <row r="947" spans="2:9" x14ac:dyDescent="0.25">
      <c r="B947" s="19" t="s">
        <v>180</v>
      </c>
      <c r="C947" s="20">
        <v>193</v>
      </c>
      <c r="D947" s="20"/>
      <c r="E947" s="20">
        <v>1</v>
      </c>
      <c r="F947" s="20">
        <v>3</v>
      </c>
      <c r="G947" s="20"/>
      <c r="H947" s="20">
        <v>80</v>
      </c>
      <c r="I947" s="19">
        <v>277</v>
      </c>
    </row>
    <row r="948" spans="2:9" x14ac:dyDescent="0.25">
      <c r="B948" s="19" t="s">
        <v>140</v>
      </c>
      <c r="C948" s="20">
        <v>1715</v>
      </c>
      <c r="D948" s="20">
        <v>419</v>
      </c>
      <c r="E948" s="20"/>
      <c r="F948" s="20">
        <v>1</v>
      </c>
      <c r="G948" s="20"/>
      <c r="H948" s="20"/>
      <c r="I948" s="19">
        <v>2135</v>
      </c>
    </row>
    <row r="949" spans="2:9" x14ac:dyDescent="0.25">
      <c r="B949" s="19" t="s">
        <v>179</v>
      </c>
      <c r="C949" s="20">
        <v>3959</v>
      </c>
      <c r="D949" s="20">
        <v>250</v>
      </c>
      <c r="E949" s="20">
        <v>4</v>
      </c>
      <c r="F949" s="20">
        <v>2</v>
      </c>
      <c r="G949" s="20"/>
      <c r="H949" s="20"/>
      <c r="I949" s="19">
        <v>4215</v>
      </c>
    </row>
    <row r="950" spans="2:9" x14ac:dyDescent="0.25">
      <c r="B950" s="19" t="s">
        <v>84</v>
      </c>
      <c r="C950" s="20">
        <v>15790</v>
      </c>
      <c r="D950" s="20">
        <v>2106</v>
      </c>
      <c r="E950" s="20">
        <v>2852</v>
      </c>
      <c r="F950" s="20">
        <v>75</v>
      </c>
      <c r="G950" s="20">
        <v>17</v>
      </c>
      <c r="H950" s="20">
        <v>6</v>
      </c>
      <c r="I950" s="19">
        <v>20846</v>
      </c>
    </row>
    <row r="951" spans="2:9" x14ac:dyDescent="0.25">
      <c r="B951" s="19" t="s">
        <v>195</v>
      </c>
      <c r="C951" s="20">
        <v>2961</v>
      </c>
      <c r="D951" s="20">
        <v>692</v>
      </c>
      <c r="E951" s="20">
        <v>50</v>
      </c>
      <c r="F951" s="20">
        <v>2</v>
      </c>
      <c r="G951" s="20">
        <v>9</v>
      </c>
      <c r="H951" s="20">
        <v>205</v>
      </c>
      <c r="I951" s="19">
        <v>3919</v>
      </c>
    </row>
    <row r="952" spans="2:9" x14ac:dyDescent="0.25">
      <c r="B952" s="19" t="s">
        <v>115</v>
      </c>
      <c r="C952" s="20">
        <v>12019</v>
      </c>
      <c r="D952" s="20">
        <v>8786</v>
      </c>
      <c r="E952" s="20">
        <v>155</v>
      </c>
      <c r="F952" s="20">
        <v>23</v>
      </c>
      <c r="G952" s="20">
        <v>7</v>
      </c>
      <c r="H952" s="20">
        <v>36</v>
      </c>
      <c r="I952" s="19">
        <v>21026</v>
      </c>
    </row>
    <row r="953" spans="2:9" x14ac:dyDescent="0.25">
      <c r="B953" s="19" t="s">
        <v>116</v>
      </c>
      <c r="C953" s="20">
        <v>5963</v>
      </c>
      <c r="D953" s="20">
        <v>321</v>
      </c>
      <c r="E953" s="20">
        <v>821</v>
      </c>
      <c r="F953" s="20">
        <v>23</v>
      </c>
      <c r="G953" s="20">
        <v>4</v>
      </c>
      <c r="H953" s="20">
        <v>19</v>
      </c>
      <c r="I953" s="19">
        <v>7151</v>
      </c>
    </row>
    <row r="954" spans="2:9" x14ac:dyDescent="0.25">
      <c r="B954" s="19" t="s">
        <v>117</v>
      </c>
      <c r="C954" s="20">
        <v>313</v>
      </c>
      <c r="D954" s="20">
        <v>71</v>
      </c>
      <c r="E954" s="20">
        <v>24</v>
      </c>
      <c r="F954" s="20">
        <v>5</v>
      </c>
      <c r="G954" s="20"/>
      <c r="H954" s="20">
        <v>3</v>
      </c>
      <c r="I954" s="19">
        <v>416</v>
      </c>
    </row>
    <row r="955" spans="2:9" x14ac:dyDescent="0.25">
      <c r="B955" s="19" t="s">
        <v>196</v>
      </c>
      <c r="C955" s="20">
        <v>1669</v>
      </c>
      <c r="D955" s="20">
        <v>10</v>
      </c>
      <c r="E955" s="20">
        <v>23</v>
      </c>
      <c r="F955" s="20">
        <v>2</v>
      </c>
      <c r="G955" s="20"/>
      <c r="H955" s="20"/>
      <c r="I955" s="19">
        <v>1704</v>
      </c>
    </row>
    <row r="956" spans="2:9" x14ac:dyDescent="0.25">
      <c r="B956" s="19" t="s">
        <v>119</v>
      </c>
      <c r="C956" s="20">
        <v>13103</v>
      </c>
      <c r="D956" s="20">
        <v>106</v>
      </c>
      <c r="E956" s="20">
        <v>166</v>
      </c>
      <c r="F956" s="20">
        <v>16</v>
      </c>
      <c r="G956" s="20">
        <v>1</v>
      </c>
      <c r="H956" s="20">
        <v>54</v>
      </c>
      <c r="I956" s="19">
        <v>13446</v>
      </c>
    </row>
    <row r="957" spans="2:9" x14ac:dyDescent="0.25">
      <c r="B957" s="19" t="s">
        <v>120</v>
      </c>
      <c r="C957" s="20">
        <v>7887</v>
      </c>
      <c r="D957" s="20">
        <v>351</v>
      </c>
      <c r="E957" s="20">
        <v>20</v>
      </c>
      <c r="F957" s="20">
        <v>2</v>
      </c>
      <c r="G957" s="20"/>
      <c r="H957" s="20"/>
      <c r="I957" s="19">
        <v>8260</v>
      </c>
    </row>
    <row r="958" spans="2:9" x14ac:dyDescent="0.25">
      <c r="B958" s="19" t="s">
        <v>121</v>
      </c>
      <c r="C958" s="20">
        <v>2377</v>
      </c>
      <c r="D958" s="20">
        <v>91</v>
      </c>
      <c r="E958" s="20">
        <v>3</v>
      </c>
      <c r="F958" s="20"/>
      <c r="G958" s="20"/>
      <c r="H958" s="20">
        <v>20</v>
      </c>
      <c r="I958" s="19">
        <v>2491</v>
      </c>
    </row>
    <row r="959" spans="2:9" x14ac:dyDescent="0.25">
      <c r="B959" s="19" t="s">
        <v>141</v>
      </c>
      <c r="C959" s="20">
        <v>1148</v>
      </c>
      <c r="D959" s="20">
        <v>8</v>
      </c>
      <c r="E959" s="20">
        <v>6</v>
      </c>
      <c r="F959" s="20"/>
      <c r="G959" s="20"/>
      <c r="H959" s="20">
        <v>1</v>
      </c>
      <c r="I959" s="19">
        <v>1163</v>
      </c>
    </row>
    <row r="960" spans="2:9" x14ac:dyDescent="0.25">
      <c r="B960" s="19" t="s">
        <v>142</v>
      </c>
      <c r="C960" s="20">
        <v>1029</v>
      </c>
      <c r="D960" s="20">
        <v>51</v>
      </c>
      <c r="E960" s="20"/>
      <c r="F960" s="20"/>
      <c r="G960" s="20"/>
      <c r="H960" s="20"/>
      <c r="I960" s="19">
        <v>1080</v>
      </c>
    </row>
    <row r="961" spans="2:9" x14ac:dyDescent="0.25">
      <c r="B961" s="19" t="s">
        <v>171</v>
      </c>
      <c r="C961" s="20">
        <v>170</v>
      </c>
      <c r="D961" s="20"/>
      <c r="E961" s="20"/>
      <c r="F961" s="20"/>
      <c r="G961" s="20"/>
      <c r="H961" s="20"/>
      <c r="I961" s="19">
        <v>170</v>
      </c>
    </row>
    <row r="962" spans="2:9" x14ac:dyDescent="0.25">
      <c r="B962" s="19" t="s">
        <v>197</v>
      </c>
      <c r="C962" s="20">
        <v>1737</v>
      </c>
      <c r="D962" s="20">
        <v>217</v>
      </c>
      <c r="E962" s="20">
        <v>250</v>
      </c>
      <c r="F962" s="20">
        <v>40</v>
      </c>
      <c r="G962" s="20">
        <v>14</v>
      </c>
      <c r="H962" s="20">
        <v>211</v>
      </c>
      <c r="I962" s="19">
        <v>2469</v>
      </c>
    </row>
    <row r="963" spans="2:9" x14ac:dyDescent="0.25">
      <c r="B963" s="19" t="s">
        <v>198</v>
      </c>
      <c r="C963" s="20">
        <v>871</v>
      </c>
      <c r="D963" s="20">
        <v>124</v>
      </c>
      <c r="E963" s="20">
        <v>70</v>
      </c>
      <c r="F963" s="20">
        <v>34</v>
      </c>
      <c r="G963" s="20">
        <v>13</v>
      </c>
      <c r="H963" s="20">
        <v>173</v>
      </c>
      <c r="I963" s="19">
        <v>1285</v>
      </c>
    </row>
    <row r="964" spans="2:9" x14ac:dyDescent="0.25">
      <c r="B964" s="19" t="s">
        <v>144</v>
      </c>
      <c r="C964" s="20">
        <v>1901</v>
      </c>
      <c r="D964" s="20">
        <v>12</v>
      </c>
      <c r="E964" s="20">
        <v>1</v>
      </c>
      <c r="F964" s="20">
        <v>2</v>
      </c>
      <c r="G964" s="20"/>
      <c r="H964" s="20">
        <v>2</v>
      </c>
      <c r="I964" s="19">
        <v>1918</v>
      </c>
    </row>
    <row r="965" spans="2:9" x14ac:dyDescent="0.25">
      <c r="B965" s="19" t="s">
        <v>124</v>
      </c>
      <c r="C965" s="20">
        <v>1269</v>
      </c>
      <c r="D965" s="20">
        <v>274</v>
      </c>
      <c r="E965" s="20">
        <v>21</v>
      </c>
      <c r="F965" s="20"/>
      <c r="G965" s="20"/>
      <c r="H965" s="20"/>
      <c r="I965" s="19">
        <v>1564</v>
      </c>
    </row>
    <row r="966" spans="2:9" x14ac:dyDescent="0.25">
      <c r="B966" s="19" t="s">
        <v>146</v>
      </c>
      <c r="C966" s="20">
        <v>7</v>
      </c>
      <c r="D966" s="20"/>
      <c r="E966" s="20"/>
      <c r="F966" s="20">
        <v>26</v>
      </c>
      <c r="G966" s="20"/>
      <c r="H966" s="20"/>
      <c r="I966" s="19">
        <v>33</v>
      </c>
    </row>
    <row r="967" spans="2:9" x14ac:dyDescent="0.25">
      <c r="B967" s="19" t="s">
        <v>147</v>
      </c>
      <c r="C967" s="20">
        <v>2485</v>
      </c>
      <c r="D967" s="20">
        <v>9</v>
      </c>
      <c r="E967" s="20">
        <v>5</v>
      </c>
      <c r="F967" s="20"/>
      <c r="G967" s="20"/>
      <c r="H967" s="20"/>
      <c r="I967" s="19">
        <v>2499</v>
      </c>
    </row>
    <row r="968" spans="2:9" x14ac:dyDescent="0.25">
      <c r="B968" s="19" t="s">
        <v>200</v>
      </c>
      <c r="C968" s="20">
        <v>88</v>
      </c>
      <c r="D968" s="20"/>
      <c r="E968" s="20"/>
      <c r="F968" s="20">
        <v>1</v>
      </c>
      <c r="G968" s="20"/>
      <c r="H968" s="20"/>
      <c r="I968" s="19">
        <v>89</v>
      </c>
    </row>
    <row r="969" spans="2:9" x14ac:dyDescent="0.25">
      <c r="B969" s="19" t="s">
        <v>201</v>
      </c>
      <c r="C969" s="20">
        <v>247</v>
      </c>
      <c r="D969" s="20"/>
      <c r="E969" s="20"/>
      <c r="F969" s="20"/>
      <c r="G969" s="20"/>
      <c r="H969" s="20"/>
      <c r="I969" s="19">
        <v>247</v>
      </c>
    </row>
    <row r="970" spans="2:9" x14ac:dyDescent="0.25">
      <c r="B970" s="19" t="s">
        <v>128</v>
      </c>
      <c r="C970" s="20">
        <v>630</v>
      </c>
      <c r="D970" s="20">
        <v>23</v>
      </c>
      <c r="E970" s="20">
        <v>60</v>
      </c>
      <c r="F970" s="20">
        <v>99</v>
      </c>
      <c r="G970" s="20">
        <v>1</v>
      </c>
      <c r="H970" s="20">
        <v>4</v>
      </c>
      <c r="I970" s="19">
        <v>817</v>
      </c>
    </row>
    <row r="971" spans="2:9" x14ac:dyDescent="0.25">
      <c r="B971" s="19" t="s">
        <v>169</v>
      </c>
      <c r="C971" s="20">
        <v>880</v>
      </c>
      <c r="D971" s="20">
        <v>11</v>
      </c>
      <c r="E971" s="20">
        <v>9</v>
      </c>
      <c r="F971" s="20"/>
      <c r="G971" s="20">
        <v>1</v>
      </c>
      <c r="H971" s="20"/>
      <c r="I971" s="19">
        <v>901</v>
      </c>
    </row>
    <row r="972" spans="2:9" x14ac:dyDescent="0.25">
      <c r="B972" s="19" t="s">
        <v>129</v>
      </c>
      <c r="C972" s="20">
        <v>3167</v>
      </c>
      <c r="D972" s="20">
        <v>100</v>
      </c>
      <c r="E972" s="20">
        <v>5</v>
      </c>
      <c r="F972" s="20"/>
      <c r="G972" s="20"/>
      <c r="H972" s="20">
        <v>26</v>
      </c>
      <c r="I972" s="19">
        <v>3298</v>
      </c>
    </row>
    <row r="973" spans="2:9" x14ac:dyDescent="0.25">
      <c r="B973" s="19" t="s">
        <v>148</v>
      </c>
      <c r="C973" s="20">
        <v>20</v>
      </c>
      <c r="D973" s="20">
        <v>2</v>
      </c>
      <c r="E973" s="20">
        <v>11</v>
      </c>
      <c r="F973" s="20"/>
      <c r="G973" s="20"/>
      <c r="H973" s="20"/>
      <c r="I973" s="19">
        <v>33</v>
      </c>
    </row>
    <row r="974" spans="2:9" x14ac:dyDescent="0.25">
      <c r="B974" s="19" t="s">
        <v>130</v>
      </c>
      <c r="C974" s="20">
        <v>1858</v>
      </c>
      <c r="D974" s="20">
        <v>2</v>
      </c>
      <c r="E974" s="20"/>
      <c r="F974" s="20">
        <v>6</v>
      </c>
      <c r="G974" s="20">
        <v>2</v>
      </c>
      <c r="H974" s="20"/>
      <c r="I974" s="19">
        <v>1868</v>
      </c>
    </row>
    <row r="975" spans="2:9" x14ac:dyDescent="0.25">
      <c r="B975" s="19" t="s">
        <v>77</v>
      </c>
      <c r="C975" s="20">
        <v>1853</v>
      </c>
      <c r="D975" s="20">
        <v>32</v>
      </c>
      <c r="E975" s="20">
        <v>55</v>
      </c>
      <c r="F975" s="20">
        <v>58</v>
      </c>
      <c r="G975" s="20">
        <v>8</v>
      </c>
      <c r="H975" s="20"/>
      <c r="I975" s="19">
        <v>2006</v>
      </c>
    </row>
    <row r="976" spans="2:9" x14ac:dyDescent="0.25">
      <c r="B976" s="19" t="s">
        <v>131</v>
      </c>
      <c r="C976" s="20">
        <v>1040</v>
      </c>
      <c r="D976" s="20">
        <v>114</v>
      </c>
      <c r="E976" s="20">
        <v>9</v>
      </c>
      <c r="F976" s="20">
        <v>4</v>
      </c>
      <c r="G976" s="20"/>
      <c r="H976" s="20"/>
      <c r="I976" s="19">
        <v>1167</v>
      </c>
    </row>
    <row r="977" spans="2:10" x14ac:dyDescent="0.25">
      <c r="B977" s="19" t="s">
        <v>132</v>
      </c>
      <c r="C977" s="20">
        <v>8</v>
      </c>
      <c r="D977" s="20">
        <v>1</v>
      </c>
      <c r="E977" s="20">
        <v>2218</v>
      </c>
      <c r="F977" s="20">
        <v>79</v>
      </c>
      <c r="G977" s="20">
        <v>2</v>
      </c>
      <c r="H977" s="20">
        <v>3411</v>
      </c>
      <c r="I977" s="19">
        <v>5719</v>
      </c>
    </row>
    <row r="978" spans="2:10" x14ac:dyDescent="0.25">
      <c r="B978" s="19" t="s">
        <v>133</v>
      </c>
      <c r="C978" s="20">
        <v>7248</v>
      </c>
      <c r="D978" s="20">
        <v>24</v>
      </c>
      <c r="E978" s="20">
        <v>549</v>
      </c>
      <c r="F978" s="20">
        <v>19</v>
      </c>
      <c r="G978" s="20"/>
      <c r="H978" s="20"/>
      <c r="I978" s="19">
        <v>7840</v>
      </c>
    </row>
    <row r="979" spans="2:10" x14ac:dyDescent="0.25">
      <c r="B979" s="19" t="s">
        <v>199</v>
      </c>
      <c r="C979" s="20">
        <v>3788</v>
      </c>
      <c r="D979" s="20">
        <v>29</v>
      </c>
      <c r="E979" s="20">
        <v>141</v>
      </c>
      <c r="F979" s="20">
        <v>7</v>
      </c>
      <c r="G979" s="20"/>
      <c r="H979" s="20"/>
      <c r="I979" s="19">
        <v>3965</v>
      </c>
    </row>
    <row r="980" spans="2:10" x14ac:dyDescent="0.25">
      <c r="B980" s="19" t="s">
        <v>202</v>
      </c>
      <c r="C980" s="20">
        <v>25</v>
      </c>
      <c r="D980" s="20"/>
      <c r="E980" s="20"/>
      <c r="F980" s="20"/>
      <c r="G980" s="20"/>
      <c r="H980" s="20"/>
      <c r="I980" s="19">
        <v>25</v>
      </c>
    </row>
    <row r="981" spans="2:10" x14ac:dyDescent="0.25">
      <c r="B981" s="19" t="s">
        <v>170</v>
      </c>
      <c r="C981" s="20">
        <v>61</v>
      </c>
      <c r="D981" s="20">
        <v>5</v>
      </c>
      <c r="E981" s="20">
        <v>28</v>
      </c>
      <c r="F981" s="20">
        <v>5</v>
      </c>
      <c r="G981" s="20"/>
      <c r="H981" s="20">
        <v>2</v>
      </c>
      <c r="I981" s="19">
        <v>101</v>
      </c>
    </row>
    <row r="982" spans="2:10" x14ac:dyDescent="0.25">
      <c r="B982" s="19"/>
      <c r="C982" s="20"/>
      <c r="D982" s="20"/>
      <c r="E982" s="20"/>
      <c r="F982" s="20"/>
      <c r="G982" s="20"/>
      <c r="H982" s="20"/>
      <c r="I982" s="19"/>
    </row>
    <row r="983" spans="2:10" x14ac:dyDescent="0.25">
      <c r="B983" s="19"/>
      <c r="C983" s="20"/>
      <c r="D983" s="20"/>
      <c r="E983" s="20"/>
      <c r="F983" s="20"/>
      <c r="G983" s="20"/>
      <c r="H983" s="20"/>
      <c r="I983" s="19">
        <v>0</v>
      </c>
    </row>
    <row r="984" spans="2:10" x14ac:dyDescent="0.25">
      <c r="B984" s="19"/>
      <c r="C984" s="20"/>
      <c r="D984" s="20"/>
      <c r="E984" s="20"/>
      <c r="F984" s="20"/>
      <c r="G984" s="20"/>
      <c r="H984" s="20"/>
      <c r="I984" s="19"/>
    </row>
    <row r="985" spans="2:10" x14ac:dyDescent="0.25">
      <c r="B985" s="19"/>
      <c r="C985" s="20"/>
      <c r="D985" s="20"/>
      <c r="E985" s="20"/>
      <c r="F985" s="20"/>
      <c r="G985" s="20"/>
      <c r="H985" s="20"/>
      <c r="I985" s="19"/>
    </row>
    <row r="986" spans="2:10" x14ac:dyDescent="0.25">
      <c r="B986" s="19"/>
      <c r="C986" s="20"/>
      <c r="D986" s="20"/>
      <c r="E986" s="20"/>
      <c r="F986" s="20"/>
      <c r="G986" s="20"/>
      <c r="H986" s="20"/>
      <c r="I986" s="19"/>
    </row>
    <row r="987" spans="2:10" x14ac:dyDescent="0.25">
      <c r="B987" s="19"/>
      <c r="C987" s="20"/>
      <c r="D987" s="20"/>
      <c r="E987" s="20"/>
      <c r="F987" s="20"/>
      <c r="G987" s="20"/>
      <c r="H987" s="20"/>
      <c r="I987" s="19"/>
    </row>
    <row r="988" spans="2:10" x14ac:dyDescent="0.25">
      <c r="B988" s="19" t="s">
        <v>8</v>
      </c>
      <c r="C988" s="21">
        <f>SUM(C904:C987)</f>
        <v>10857666</v>
      </c>
      <c r="D988" s="21">
        <f t="shared" ref="D988:I988" si="11">SUM(D904:D987)</f>
        <v>688968</v>
      </c>
      <c r="E988" s="21">
        <f t="shared" si="11"/>
        <v>416361</v>
      </c>
      <c r="F988" s="21">
        <f t="shared" si="11"/>
        <v>187698</v>
      </c>
      <c r="G988" s="21">
        <f t="shared" si="11"/>
        <v>105904</v>
      </c>
      <c r="H988" s="21">
        <f t="shared" si="11"/>
        <v>66762</v>
      </c>
      <c r="I988" s="21">
        <f t="shared" si="11"/>
        <v>12323359</v>
      </c>
    </row>
    <row r="989" spans="2:10" ht="15.75" thickBot="1" x14ac:dyDescent="0.3">
      <c r="B989" s="26"/>
      <c r="C989" s="27"/>
      <c r="D989" s="27"/>
      <c r="E989" s="27"/>
      <c r="F989" s="27"/>
      <c r="G989" s="27"/>
      <c r="H989" s="27"/>
      <c r="I989" s="27"/>
      <c r="J989" s="28"/>
    </row>
    <row r="990" spans="2:10" ht="16.5" thickBot="1" x14ac:dyDescent="0.3">
      <c r="B990" s="48" t="s">
        <v>73</v>
      </c>
      <c r="C990" s="49"/>
      <c r="D990" s="49"/>
      <c r="E990" s="49"/>
      <c r="F990" s="49"/>
      <c r="G990" s="49"/>
      <c r="H990" s="50"/>
      <c r="I990" s="61" t="str">
        <f>$I$30</f>
        <v>ACUMULAT SETEMBRE 2023</v>
      </c>
    </row>
    <row r="991" spans="2:10" x14ac:dyDescent="0.25">
      <c r="B991" s="17" t="s">
        <v>31</v>
      </c>
      <c r="C991" s="18" t="s">
        <v>32</v>
      </c>
      <c r="D991" s="18" t="s">
        <v>33</v>
      </c>
      <c r="E991" s="18" t="s">
        <v>34</v>
      </c>
      <c r="F991" s="18" t="s">
        <v>35</v>
      </c>
      <c r="G991" s="18" t="s">
        <v>36</v>
      </c>
      <c r="H991" s="18" t="s">
        <v>37</v>
      </c>
      <c r="I991" s="18" t="s">
        <v>8</v>
      </c>
    </row>
    <row r="992" spans="2:10" x14ac:dyDescent="0.25">
      <c r="B992" s="19" t="s">
        <v>38</v>
      </c>
      <c r="C992" s="20">
        <v>1625033</v>
      </c>
      <c r="D992" s="20">
        <v>118915</v>
      </c>
      <c r="E992" s="20">
        <v>70871</v>
      </c>
      <c r="F992" s="20">
        <v>11712</v>
      </c>
      <c r="G992" s="20">
        <v>1375</v>
      </c>
      <c r="H992" s="20">
        <v>15450</v>
      </c>
      <c r="I992" s="19">
        <v>1843356</v>
      </c>
    </row>
    <row r="993" spans="2:9" x14ac:dyDescent="0.25">
      <c r="B993" s="19" t="s">
        <v>39</v>
      </c>
      <c r="C993" s="20">
        <v>871936</v>
      </c>
      <c r="D993" s="20">
        <v>37267</v>
      </c>
      <c r="E993" s="20">
        <v>28395</v>
      </c>
      <c r="F993" s="20">
        <v>3805</v>
      </c>
      <c r="G993" s="20">
        <v>361</v>
      </c>
      <c r="H993" s="20">
        <v>4009</v>
      </c>
      <c r="I993" s="19">
        <v>945773</v>
      </c>
    </row>
    <row r="994" spans="2:9" x14ac:dyDescent="0.25">
      <c r="B994" s="19" t="s">
        <v>40</v>
      </c>
      <c r="C994" s="20">
        <v>270271</v>
      </c>
      <c r="D994" s="20">
        <v>112242</v>
      </c>
      <c r="E994" s="20">
        <v>47163</v>
      </c>
      <c r="F994" s="20">
        <v>7068</v>
      </c>
      <c r="G994" s="20">
        <v>1387</v>
      </c>
      <c r="H994" s="20">
        <v>8674</v>
      </c>
      <c r="I994" s="19">
        <v>446805</v>
      </c>
    </row>
    <row r="995" spans="2:9" x14ac:dyDescent="0.25">
      <c r="B995" s="19" t="s">
        <v>41</v>
      </c>
      <c r="C995" s="20">
        <v>161903</v>
      </c>
      <c r="D995" s="20">
        <v>121163</v>
      </c>
      <c r="E995" s="20">
        <v>66152</v>
      </c>
      <c r="F995" s="20">
        <v>8488</v>
      </c>
      <c r="G995" s="20">
        <v>1442</v>
      </c>
      <c r="H995" s="20">
        <v>4515</v>
      </c>
      <c r="I995" s="19">
        <v>363663</v>
      </c>
    </row>
    <row r="996" spans="2:9" x14ac:dyDescent="0.25">
      <c r="B996" s="19" t="s">
        <v>42</v>
      </c>
      <c r="C996" s="20">
        <v>113583</v>
      </c>
      <c r="D996" s="20">
        <v>2657</v>
      </c>
      <c r="E996" s="20">
        <v>1996</v>
      </c>
      <c r="F996" s="20">
        <v>837</v>
      </c>
      <c r="G996" s="20">
        <v>41</v>
      </c>
      <c r="H996" s="20">
        <v>777</v>
      </c>
      <c r="I996" s="19">
        <v>119891</v>
      </c>
    </row>
    <row r="997" spans="2:9" x14ac:dyDescent="0.25">
      <c r="B997" s="19" t="s">
        <v>43</v>
      </c>
      <c r="C997" s="20">
        <v>52378</v>
      </c>
      <c r="D997" s="20">
        <v>4771</v>
      </c>
      <c r="E997" s="20">
        <v>5277</v>
      </c>
      <c r="F997" s="20">
        <v>264</v>
      </c>
      <c r="G997" s="20">
        <v>18</v>
      </c>
      <c r="H997" s="20">
        <v>351</v>
      </c>
      <c r="I997" s="19">
        <v>63059</v>
      </c>
    </row>
    <row r="998" spans="2:9" x14ac:dyDescent="0.25">
      <c r="B998" s="19" t="s">
        <v>90</v>
      </c>
      <c r="C998" s="20">
        <v>3045</v>
      </c>
      <c r="D998" s="20">
        <v>1002</v>
      </c>
      <c r="E998" s="20">
        <v>34</v>
      </c>
      <c r="F998" s="20">
        <v>594</v>
      </c>
      <c r="G998" s="20"/>
      <c r="H998" s="20">
        <v>5</v>
      </c>
      <c r="I998" s="19">
        <v>4680</v>
      </c>
    </row>
    <row r="999" spans="2:9" x14ac:dyDescent="0.25">
      <c r="B999" s="19" t="s">
        <v>91</v>
      </c>
      <c r="C999" s="20">
        <v>304452</v>
      </c>
      <c r="D999" s="20">
        <v>12045</v>
      </c>
      <c r="E999" s="20">
        <v>5281</v>
      </c>
      <c r="F999" s="20">
        <v>348</v>
      </c>
      <c r="G999" s="20">
        <v>32</v>
      </c>
      <c r="H999" s="20">
        <v>371</v>
      </c>
      <c r="I999" s="19">
        <v>322529</v>
      </c>
    </row>
    <row r="1000" spans="2:9" x14ac:dyDescent="0.25">
      <c r="B1000" s="19" t="s">
        <v>185</v>
      </c>
      <c r="C1000" s="20">
        <v>100082</v>
      </c>
      <c r="D1000" s="20">
        <v>1975</v>
      </c>
      <c r="E1000" s="20">
        <v>2497</v>
      </c>
      <c r="F1000" s="20">
        <v>419</v>
      </c>
      <c r="G1000" s="20">
        <v>249</v>
      </c>
      <c r="H1000" s="20">
        <v>435</v>
      </c>
      <c r="I1000" s="19">
        <v>105657</v>
      </c>
    </row>
    <row r="1001" spans="2:9" x14ac:dyDescent="0.25">
      <c r="B1001" s="19" t="s">
        <v>93</v>
      </c>
      <c r="C1001" s="20">
        <v>100916</v>
      </c>
      <c r="D1001" s="20">
        <v>1189</v>
      </c>
      <c r="E1001" s="20">
        <v>1052</v>
      </c>
      <c r="F1001" s="20">
        <v>209</v>
      </c>
      <c r="G1001" s="20">
        <v>14</v>
      </c>
      <c r="H1001" s="20">
        <v>385</v>
      </c>
      <c r="I1001" s="19">
        <v>103765</v>
      </c>
    </row>
    <row r="1002" spans="2:9" x14ac:dyDescent="0.25">
      <c r="B1002" s="19" t="s">
        <v>192</v>
      </c>
      <c r="C1002" s="20">
        <v>59314</v>
      </c>
      <c r="D1002" s="20">
        <v>962</v>
      </c>
      <c r="E1002" s="20">
        <v>1271</v>
      </c>
      <c r="F1002" s="20">
        <v>122</v>
      </c>
      <c r="G1002" s="20">
        <v>28</v>
      </c>
      <c r="H1002" s="20">
        <v>363</v>
      </c>
      <c r="I1002" s="19">
        <v>62060</v>
      </c>
    </row>
    <row r="1003" spans="2:9" x14ac:dyDescent="0.25">
      <c r="B1003" s="19" t="s">
        <v>193</v>
      </c>
      <c r="C1003" s="20">
        <v>11554</v>
      </c>
      <c r="D1003" s="20">
        <v>313</v>
      </c>
      <c r="E1003" s="20">
        <v>148</v>
      </c>
      <c r="F1003" s="20">
        <v>2</v>
      </c>
      <c r="G1003" s="20"/>
      <c r="H1003" s="20">
        <v>15</v>
      </c>
      <c r="I1003" s="19">
        <v>12032</v>
      </c>
    </row>
    <row r="1004" spans="2:9" x14ac:dyDescent="0.25">
      <c r="B1004" s="19" t="s">
        <v>44</v>
      </c>
      <c r="C1004" s="20">
        <v>18402</v>
      </c>
      <c r="D1004" s="20">
        <v>4846</v>
      </c>
      <c r="E1004" s="20">
        <v>739</v>
      </c>
      <c r="F1004" s="20">
        <v>42</v>
      </c>
      <c r="G1004" s="20">
        <v>12</v>
      </c>
      <c r="H1004" s="20">
        <v>222</v>
      </c>
      <c r="I1004" s="19">
        <v>24263</v>
      </c>
    </row>
    <row r="1005" spans="2:9" x14ac:dyDescent="0.25">
      <c r="B1005" s="19" t="s">
        <v>45</v>
      </c>
      <c r="C1005" s="20">
        <v>35418</v>
      </c>
      <c r="D1005" s="20">
        <v>21178</v>
      </c>
      <c r="E1005" s="20">
        <v>5128</v>
      </c>
      <c r="F1005" s="20">
        <v>197</v>
      </c>
      <c r="G1005" s="20">
        <v>5</v>
      </c>
      <c r="H1005" s="20">
        <v>153</v>
      </c>
      <c r="I1005" s="19">
        <v>62079</v>
      </c>
    </row>
    <row r="1006" spans="2:9" x14ac:dyDescent="0.25">
      <c r="B1006" s="19" t="s">
        <v>46</v>
      </c>
      <c r="C1006" s="20">
        <v>10052</v>
      </c>
      <c r="D1006" s="20">
        <v>19991</v>
      </c>
      <c r="E1006" s="20">
        <v>8780</v>
      </c>
      <c r="F1006" s="20">
        <v>1011</v>
      </c>
      <c r="G1006" s="20">
        <v>209</v>
      </c>
      <c r="H1006" s="20">
        <v>335</v>
      </c>
      <c r="I1006" s="19">
        <v>40378</v>
      </c>
    </row>
    <row r="1007" spans="2:9" x14ac:dyDescent="0.25">
      <c r="B1007" s="19" t="s">
        <v>47</v>
      </c>
      <c r="C1007" s="20">
        <v>80290</v>
      </c>
      <c r="D1007" s="20">
        <v>29880</v>
      </c>
      <c r="E1007" s="20">
        <v>25066</v>
      </c>
      <c r="F1007" s="20">
        <v>447</v>
      </c>
      <c r="G1007" s="20">
        <v>183</v>
      </c>
      <c r="H1007" s="20">
        <v>153</v>
      </c>
      <c r="I1007" s="19">
        <v>136019</v>
      </c>
    </row>
    <row r="1008" spans="2:9" x14ac:dyDescent="0.25">
      <c r="B1008" s="19" t="s">
        <v>96</v>
      </c>
      <c r="C1008" s="20">
        <v>99697</v>
      </c>
      <c r="D1008" s="20">
        <v>100177</v>
      </c>
      <c r="E1008" s="20">
        <v>1613</v>
      </c>
      <c r="F1008" s="20">
        <v>347</v>
      </c>
      <c r="G1008" s="20"/>
      <c r="H1008" s="20">
        <v>26</v>
      </c>
      <c r="I1008" s="19">
        <v>201860</v>
      </c>
    </row>
    <row r="1009" spans="2:9" x14ac:dyDescent="0.25">
      <c r="B1009" s="19" t="s">
        <v>155</v>
      </c>
      <c r="C1009" s="20">
        <v>1985</v>
      </c>
      <c r="D1009" s="20">
        <v>570</v>
      </c>
      <c r="E1009" s="20"/>
      <c r="F1009" s="20"/>
      <c r="G1009" s="20"/>
      <c r="H1009" s="20">
        <v>147</v>
      </c>
      <c r="I1009" s="19">
        <v>2702</v>
      </c>
    </row>
    <row r="1010" spans="2:9" x14ac:dyDescent="0.25">
      <c r="B1010" s="19" t="s">
        <v>83</v>
      </c>
      <c r="C1010" s="20">
        <v>7964</v>
      </c>
      <c r="D1010" s="20">
        <v>11572</v>
      </c>
      <c r="E1010" s="20">
        <v>342</v>
      </c>
      <c r="F1010" s="20">
        <v>43</v>
      </c>
      <c r="G1010" s="20">
        <v>3</v>
      </c>
      <c r="H1010" s="20">
        <v>1</v>
      </c>
      <c r="I1010" s="19">
        <v>19925</v>
      </c>
    </row>
    <row r="1011" spans="2:9" x14ac:dyDescent="0.25">
      <c r="B1011" s="19" t="s">
        <v>135</v>
      </c>
      <c r="C1011" s="20">
        <v>15</v>
      </c>
      <c r="D1011" s="20">
        <v>830</v>
      </c>
      <c r="E1011" s="20"/>
      <c r="F1011" s="20"/>
      <c r="G1011" s="20"/>
      <c r="H1011" s="20"/>
      <c r="I1011" s="19">
        <v>845</v>
      </c>
    </row>
    <row r="1012" spans="2:9" x14ac:dyDescent="0.25">
      <c r="B1012" s="19" t="s">
        <v>97</v>
      </c>
      <c r="C1012" s="20">
        <v>21107</v>
      </c>
      <c r="D1012" s="20">
        <v>2629</v>
      </c>
      <c r="E1012" s="20">
        <v>434</v>
      </c>
      <c r="F1012" s="20">
        <v>176</v>
      </c>
      <c r="G1012" s="20">
        <v>156</v>
      </c>
      <c r="H1012" s="20">
        <v>2825</v>
      </c>
      <c r="I1012" s="19">
        <v>27327</v>
      </c>
    </row>
    <row r="1013" spans="2:9" x14ac:dyDescent="0.25">
      <c r="B1013" s="19" t="s">
        <v>70</v>
      </c>
      <c r="C1013" s="20">
        <v>95</v>
      </c>
      <c r="D1013" s="20">
        <v>179</v>
      </c>
      <c r="E1013" s="20"/>
      <c r="F1013" s="20"/>
      <c r="G1013" s="20"/>
      <c r="H1013" s="20">
        <v>111</v>
      </c>
      <c r="I1013" s="19">
        <v>385</v>
      </c>
    </row>
    <row r="1014" spans="2:9" x14ac:dyDescent="0.25">
      <c r="B1014" s="19" t="s">
        <v>98</v>
      </c>
      <c r="C1014" s="20">
        <v>2</v>
      </c>
      <c r="D1014" s="20">
        <v>1079</v>
      </c>
      <c r="E1014" s="20">
        <v>42</v>
      </c>
      <c r="F1014" s="20">
        <v>344</v>
      </c>
      <c r="G1014" s="20">
        <v>112</v>
      </c>
      <c r="H1014" s="20">
        <v>77</v>
      </c>
      <c r="I1014" s="19">
        <v>1656</v>
      </c>
    </row>
    <row r="1015" spans="2:9" x14ac:dyDescent="0.25">
      <c r="B1015" s="19" t="s">
        <v>177</v>
      </c>
      <c r="C1015" s="20">
        <v>842</v>
      </c>
      <c r="D1015" s="20">
        <v>676</v>
      </c>
      <c r="E1015" s="20">
        <v>10</v>
      </c>
      <c r="F1015" s="20">
        <v>8</v>
      </c>
      <c r="G1015" s="20"/>
      <c r="H1015" s="20">
        <v>32</v>
      </c>
      <c r="I1015" s="19">
        <v>1568</v>
      </c>
    </row>
    <row r="1016" spans="2:9" x14ac:dyDescent="0.25">
      <c r="B1016" s="19" t="s">
        <v>194</v>
      </c>
      <c r="C1016" s="20">
        <v>1887</v>
      </c>
      <c r="D1016" s="20">
        <v>1236</v>
      </c>
      <c r="E1016" s="20">
        <v>20</v>
      </c>
      <c r="F1016" s="20">
        <v>18</v>
      </c>
      <c r="G1016" s="20">
        <v>134</v>
      </c>
      <c r="H1016" s="20">
        <v>512</v>
      </c>
      <c r="I1016" s="19">
        <v>3807</v>
      </c>
    </row>
    <row r="1017" spans="2:9" x14ac:dyDescent="0.25">
      <c r="B1017" s="19" t="s">
        <v>100</v>
      </c>
      <c r="C1017" s="20">
        <v>20192</v>
      </c>
      <c r="D1017" s="20">
        <v>1128</v>
      </c>
      <c r="E1017" s="20">
        <v>91</v>
      </c>
      <c r="F1017" s="20">
        <v>14</v>
      </c>
      <c r="G1017" s="20"/>
      <c r="H1017" s="20">
        <v>10</v>
      </c>
      <c r="I1017" s="19">
        <v>21435</v>
      </c>
    </row>
    <row r="1018" spans="2:9" x14ac:dyDescent="0.25">
      <c r="B1018" s="19" t="s">
        <v>137</v>
      </c>
      <c r="C1018" s="20">
        <v>27</v>
      </c>
      <c r="D1018" s="20">
        <v>68</v>
      </c>
      <c r="E1018" s="20">
        <v>119</v>
      </c>
      <c r="F1018" s="20">
        <v>67</v>
      </c>
      <c r="G1018" s="20"/>
      <c r="H1018" s="20">
        <v>9</v>
      </c>
      <c r="I1018" s="19">
        <v>290</v>
      </c>
    </row>
    <row r="1019" spans="2:9" x14ac:dyDescent="0.25">
      <c r="B1019" s="19" t="s">
        <v>101</v>
      </c>
      <c r="C1019" s="20">
        <v>6144</v>
      </c>
      <c r="D1019" s="20">
        <v>2198</v>
      </c>
      <c r="E1019" s="20">
        <v>888</v>
      </c>
      <c r="F1019" s="20">
        <v>1683</v>
      </c>
      <c r="G1019" s="20">
        <v>220</v>
      </c>
      <c r="H1019" s="20">
        <v>47</v>
      </c>
      <c r="I1019" s="19">
        <v>11180</v>
      </c>
    </row>
    <row r="1020" spans="2:9" x14ac:dyDescent="0.25">
      <c r="B1020" s="19" t="s">
        <v>102</v>
      </c>
      <c r="C1020" s="20">
        <v>3498</v>
      </c>
      <c r="D1020" s="20">
        <v>469</v>
      </c>
      <c r="E1020" s="20">
        <v>137</v>
      </c>
      <c r="F1020" s="20">
        <v>93</v>
      </c>
      <c r="G1020" s="20">
        <v>3</v>
      </c>
      <c r="H1020" s="20">
        <v>152</v>
      </c>
      <c r="I1020" s="19">
        <v>4352</v>
      </c>
    </row>
    <row r="1021" spans="2:9" x14ac:dyDescent="0.25">
      <c r="B1021" s="19" t="s">
        <v>48</v>
      </c>
      <c r="C1021" s="20">
        <v>154</v>
      </c>
      <c r="D1021" s="20"/>
      <c r="E1021" s="20"/>
      <c r="F1021" s="20">
        <v>21</v>
      </c>
      <c r="G1021" s="20"/>
      <c r="H1021" s="20"/>
      <c r="I1021" s="19">
        <v>175</v>
      </c>
    </row>
    <row r="1022" spans="2:9" x14ac:dyDescent="0.25">
      <c r="B1022" s="19" t="s">
        <v>103</v>
      </c>
      <c r="C1022" s="20">
        <v>6477</v>
      </c>
      <c r="D1022" s="20">
        <v>6449</v>
      </c>
      <c r="E1022" s="20">
        <v>6911</v>
      </c>
      <c r="F1022" s="20">
        <v>1068</v>
      </c>
      <c r="G1022" s="20">
        <v>82</v>
      </c>
      <c r="H1022" s="20">
        <v>11</v>
      </c>
      <c r="I1022" s="19">
        <v>20998</v>
      </c>
    </row>
    <row r="1023" spans="2:9" x14ac:dyDescent="0.25">
      <c r="B1023" s="19" t="s">
        <v>104</v>
      </c>
      <c r="C1023" s="20">
        <v>1148</v>
      </c>
      <c r="D1023" s="20">
        <v>2363</v>
      </c>
      <c r="E1023" s="20">
        <v>3611</v>
      </c>
      <c r="F1023" s="20">
        <v>5478</v>
      </c>
      <c r="G1023" s="20">
        <v>412</v>
      </c>
      <c r="H1023" s="20">
        <v>199</v>
      </c>
      <c r="I1023" s="19">
        <v>13211</v>
      </c>
    </row>
    <row r="1024" spans="2:9" x14ac:dyDescent="0.25">
      <c r="B1024" s="19" t="s">
        <v>105</v>
      </c>
      <c r="C1024" s="20">
        <v>3591</v>
      </c>
      <c r="D1024" s="20">
        <v>20867</v>
      </c>
      <c r="E1024" s="20">
        <v>29140</v>
      </c>
      <c r="F1024" s="20">
        <v>915</v>
      </c>
      <c r="G1024" s="20">
        <v>13</v>
      </c>
      <c r="H1024" s="20">
        <v>100</v>
      </c>
      <c r="I1024" s="19">
        <v>54626</v>
      </c>
    </row>
    <row r="1025" spans="2:9" x14ac:dyDescent="0.25">
      <c r="B1025" s="19" t="s">
        <v>106</v>
      </c>
      <c r="C1025" s="20">
        <v>7966</v>
      </c>
      <c r="D1025" s="20">
        <v>6954</v>
      </c>
      <c r="E1025" s="20">
        <v>1771</v>
      </c>
      <c r="F1025" s="20">
        <v>1510</v>
      </c>
      <c r="G1025" s="20">
        <v>17</v>
      </c>
      <c r="H1025" s="20">
        <v>13</v>
      </c>
      <c r="I1025" s="19">
        <v>18231</v>
      </c>
    </row>
    <row r="1026" spans="2:9" x14ac:dyDescent="0.25">
      <c r="B1026" s="19" t="s">
        <v>107</v>
      </c>
      <c r="C1026" s="20">
        <v>4708</v>
      </c>
      <c r="D1026" s="20">
        <v>20878</v>
      </c>
      <c r="E1026" s="20">
        <v>5178</v>
      </c>
      <c r="F1026" s="20">
        <v>454</v>
      </c>
      <c r="G1026" s="20">
        <v>143</v>
      </c>
      <c r="H1026" s="20">
        <v>173</v>
      </c>
      <c r="I1026" s="19">
        <v>31534</v>
      </c>
    </row>
    <row r="1027" spans="2:9" x14ac:dyDescent="0.25">
      <c r="B1027" s="19" t="s">
        <v>49</v>
      </c>
      <c r="C1027" s="20">
        <v>681</v>
      </c>
      <c r="D1027" s="20">
        <v>2428</v>
      </c>
      <c r="E1027" s="20">
        <v>70</v>
      </c>
      <c r="F1027" s="20">
        <v>18</v>
      </c>
      <c r="G1027" s="20">
        <v>2</v>
      </c>
      <c r="H1027" s="20">
        <v>514</v>
      </c>
      <c r="I1027" s="19">
        <v>3713</v>
      </c>
    </row>
    <row r="1028" spans="2:9" x14ac:dyDescent="0.25">
      <c r="B1028" s="19" t="s">
        <v>50</v>
      </c>
      <c r="C1028" s="20">
        <v>2814</v>
      </c>
      <c r="D1028" s="20">
        <v>1045</v>
      </c>
      <c r="E1028" s="20">
        <v>1582</v>
      </c>
      <c r="F1028" s="20">
        <v>3516</v>
      </c>
      <c r="G1028" s="20">
        <v>94</v>
      </c>
      <c r="H1028" s="20">
        <v>3985</v>
      </c>
      <c r="I1028" s="19">
        <v>13036</v>
      </c>
    </row>
    <row r="1029" spans="2:9" x14ac:dyDescent="0.25">
      <c r="B1029" s="19" t="s">
        <v>108</v>
      </c>
      <c r="C1029" s="20">
        <v>719</v>
      </c>
      <c r="D1029" s="20">
        <v>813</v>
      </c>
      <c r="E1029" s="20">
        <v>2784</v>
      </c>
      <c r="F1029" s="20">
        <v>705</v>
      </c>
      <c r="G1029" s="20"/>
      <c r="H1029" s="20"/>
      <c r="I1029" s="19">
        <v>5021</v>
      </c>
    </row>
    <row r="1030" spans="2:9" x14ac:dyDescent="0.25">
      <c r="B1030" s="19" t="s">
        <v>109</v>
      </c>
      <c r="C1030" s="20">
        <v>865</v>
      </c>
      <c r="D1030" s="20">
        <v>10797</v>
      </c>
      <c r="E1030" s="20">
        <v>926</v>
      </c>
      <c r="F1030" s="20">
        <v>26</v>
      </c>
      <c r="G1030" s="20"/>
      <c r="H1030" s="20">
        <v>7</v>
      </c>
      <c r="I1030" s="19">
        <v>12621</v>
      </c>
    </row>
    <row r="1031" spans="2:9" x14ac:dyDescent="0.25">
      <c r="B1031" s="19" t="s">
        <v>156</v>
      </c>
      <c r="C1031" s="20">
        <v>825</v>
      </c>
      <c r="D1031" s="20">
        <v>6</v>
      </c>
      <c r="E1031" s="20"/>
      <c r="F1031" s="20"/>
      <c r="G1031" s="20"/>
      <c r="H1031" s="20"/>
      <c r="I1031" s="19">
        <v>831</v>
      </c>
    </row>
    <row r="1032" spans="2:9" x14ac:dyDescent="0.25">
      <c r="B1032" s="19" t="s">
        <v>178</v>
      </c>
      <c r="C1032" s="20">
        <v>3160</v>
      </c>
      <c r="D1032" s="20">
        <v>1899</v>
      </c>
      <c r="E1032" s="20">
        <v>1478</v>
      </c>
      <c r="F1032" s="20">
        <v>40</v>
      </c>
      <c r="G1032" s="20">
        <v>13</v>
      </c>
      <c r="H1032" s="20">
        <v>158</v>
      </c>
      <c r="I1032" s="19">
        <v>6748</v>
      </c>
    </row>
    <row r="1033" spans="2:9" x14ac:dyDescent="0.25">
      <c r="B1033" s="19" t="s">
        <v>74</v>
      </c>
      <c r="C1033" s="20">
        <v>817</v>
      </c>
      <c r="D1033" s="20">
        <v>843</v>
      </c>
      <c r="E1033" s="20">
        <v>28</v>
      </c>
      <c r="F1033" s="20"/>
      <c r="G1033" s="20"/>
      <c r="H1033" s="20"/>
      <c r="I1033" s="19">
        <v>1688</v>
      </c>
    </row>
    <row r="1034" spans="2:9" x14ac:dyDescent="0.25">
      <c r="B1034" s="19" t="s">
        <v>112</v>
      </c>
      <c r="C1034" s="20">
        <v>1166</v>
      </c>
      <c r="D1034" s="20">
        <v>4120</v>
      </c>
      <c r="E1034" s="20">
        <v>786</v>
      </c>
      <c r="F1034" s="20">
        <v>17</v>
      </c>
      <c r="G1034" s="20">
        <v>13</v>
      </c>
      <c r="H1034" s="20">
        <v>2128</v>
      </c>
      <c r="I1034" s="19">
        <v>8230</v>
      </c>
    </row>
    <row r="1035" spans="2:9" x14ac:dyDescent="0.25">
      <c r="B1035" s="19" t="s">
        <v>180</v>
      </c>
      <c r="C1035" s="20">
        <v>3</v>
      </c>
      <c r="D1035" s="20">
        <v>3</v>
      </c>
      <c r="E1035" s="20"/>
      <c r="F1035" s="20">
        <v>11</v>
      </c>
      <c r="G1035" s="20"/>
      <c r="H1035" s="20"/>
      <c r="I1035" s="19">
        <v>17</v>
      </c>
    </row>
    <row r="1036" spans="2:9" x14ac:dyDescent="0.25">
      <c r="B1036" s="19" t="s">
        <v>140</v>
      </c>
      <c r="C1036" s="20">
        <v>288</v>
      </c>
      <c r="D1036" s="20">
        <v>855</v>
      </c>
      <c r="E1036" s="20">
        <v>21</v>
      </c>
      <c r="F1036" s="20"/>
      <c r="G1036" s="20"/>
      <c r="H1036" s="20"/>
      <c r="I1036" s="19">
        <v>1164</v>
      </c>
    </row>
    <row r="1037" spans="2:9" x14ac:dyDescent="0.25">
      <c r="B1037" s="19" t="s">
        <v>179</v>
      </c>
      <c r="C1037" s="20">
        <v>2599</v>
      </c>
      <c r="D1037" s="20">
        <v>543</v>
      </c>
      <c r="E1037" s="20">
        <v>1</v>
      </c>
      <c r="F1037" s="20">
        <v>4</v>
      </c>
      <c r="G1037" s="20"/>
      <c r="H1037" s="20"/>
      <c r="I1037" s="19">
        <v>3147</v>
      </c>
    </row>
    <row r="1038" spans="2:9" x14ac:dyDescent="0.25">
      <c r="B1038" s="19" t="s">
        <v>84</v>
      </c>
      <c r="C1038" s="20">
        <v>45181</v>
      </c>
      <c r="D1038" s="20">
        <v>21877</v>
      </c>
      <c r="E1038" s="20">
        <v>35375</v>
      </c>
      <c r="F1038" s="20">
        <v>661</v>
      </c>
      <c r="G1038" s="20">
        <v>61</v>
      </c>
      <c r="H1038" s="20">
        <v>28</v>
      </c>
      <c r="I1038" s="19">
        <v>103183</v>
      </c>
    </row>
    <row r="1039" spans="2:9" x14ac:dyDescent="0.25">
      <c r="B1039" s="19" t="s">
        <v>195</v>
      </c>
      <c r="C1039" s="20">
        <v>4760</v>
      </c>
      <c r="D1039" s="20">
        <v>1327</v>
      </c>
      <c r="E1039" s="20">
        <v>420</v>
      </c>
      <c r="F1039" s="20">
        <v>115</v>
      </c>
      <c r="G1039" s="20">
        <v>9</v>
      </c>
      <c r="H1039" s="20">
        <v>389</v>
      </c>
      <c r="I1039" s="19">
        <v>7020</v>
      </c>
    </row>
    <row r="1040" spans="2:9" x14ac:dyDescent="0.25">
      <c r="B1040" s="19" t="s">
        <v>115</v>
      </c>
      <c r="C1040" s="20">
        <v>4428</v>
      </c>
      <c r="D1040" s="20">
        <v>16797</v>
      </c>
      <c r="E1040" s="20">
        <v>725</v>
      </c>
      <c r="F1040" s="20">
        <v>161</v>
      </c>
      <c r="G1040" s="20"/>
      <c r="H1040" s="20">
        <v>147</v>
      </c>
      <c r="I1040" s="19">
        <v>22258</v>
      </c>
    </row>
    <row r="1041" spans="2:9" x14ac:dyDescent="0.25">
      <c r="B1041" s="19" t="s">
        <v>116</v>
      </c>
      <c r="C1041" s="20">
        <v>19420</v>
      </c>
      <c r="D1041" s="20">
        <v>4336</v>
      </c>
      <c r="E1041" s="20">
        <v>4691</v>
      </c>
      <c r="F1041" s="20">
        <v>6</v>
      </c>
      <c r="G1041" s="20">
        <v>1</v>
      </c>
      <c r="H1041" s="20">
        <v>11</v>
      </c>
      <c r="I1041" s="19">
        <v>28465</v>
      </c>
    </row>
    <row r="1042" spans="2:9" x14ac:dyDescent="0.25">
      <c r="B1042" s="19" t="s">
        <v>117</v>
      </c>
      <c r="C1042" s="20">
        <v>32</v>
      </c>
      <c r="D1042" s="20">
        <v>162</v>
      </c>
      <c r="E1042" s="20">
        <v>347</v>
      </c>
      <c r="F1042" s="20">
        <v>15</v>
      </c>
      <c r="G1042" s="20"/>
      <c r="H1042" s="20"/>
      <c r="I1042" s="19">
        <v>556</v>
      </c>
    </row>
    <row r="1043" spans="2:9" x14ac:dyDescent="0.25">
      <c r="B1043" s="19" t="s">
        <v>196</v>
      </c>
      <c r="C1043" s="20">
        <v>1282</v>
      </c>
      <c r="D1043" s="20">
        <v>145</v>
      </c>
      <c r="E1043" s="20">
        <v>257</v>
      </c>
      <c r="F1043" s="20"/>
      <c r="G1043" s="20"/>
      <c r="H1043" s="20"/>
      <c r="I1043" s="19">
        <v>1684</v>
      </c>
    </row>
    <row r="1044" spans="2:9" x14ac:dyDescent="0.25">
      <c r="B1044" s="19" t="s">
        <v>119</v>
      </c>
      <c r="C1044" s="20">
        <v>12847</v>
      </c>
      <c r="D1044" s="20">
        <v>601</v>
      </c>
      <c r="E1044" s="20">
        <v>143</v>
      </c>
      <c r="F1044" s="20">
        <v>85</v>
      </c>
      <c r="G1044" s="20"/>
      <c r="H1044" s="20">
        <v>11</v>
      </c>
      <c r="I1044" s="19">
        <v>13687</v>
      </c>
    </row>
    <row r="1045" spans="2:9" x14ac:dyDescent="0.25">
      <c r="B1045" s="19" t="s">
        <v>120</v>
      </c>
      <c r="C1045" s="20">
        <v>4443</v>
      </c>
      <c r="D1045" s="20">
        <v>1241</v>
      </c>
      <c r="E1045" s="20">
        <v>104</v>
      </c>
      <c r="F1045" s="20"/>
      <c r="G1045" s="20"/>
      <c r="H1045" s="20">
        <v>89</v>
      </c>
      <c r="I1045" s="19">
        <v>5877</v>
      </c>
    </row>
    <row r="1046" spans="2:9" x14ac:dyDescent="0.25">
      <c r="B1046" s="19" t="s">
        <v>121</v>
      </c>
      <c r="C1046" s="20">
        <v>842</v>
      </c>
      <c r="D1046" s="20">
        <v>329</v>
      </c>
      <c r="E1046" s="20">
        <v>57</v>
      </c>
      <c r="F1046" s="20">
        <v>25</v>
      </c>
      <c r="G1046" s="20"/>
      <c r="H1046" s="20">
        <v>20</v>
      </c>
      <c r="I1046" s="19">
        <v>1273</v>
      </c>
    </row>
    <row r="1047" spans="2:9" x14ac:dyDescent="0.25">
      <c r="B1047" s="19" t="s">
        <v>141</v>
      </c>
      <c r="C1047" s="20">
        <v>1350</v>
      </c>
      <c r="D1047" s="20">
        <v>26</v>
      </c>
      <c r="E1047" s="20">
        <v>1</v>
      </c>
      <c r="F1047" s="20"/>
      <c r="G1047" s="20"/>
      <c r="H1047" s="20">
        <v>2</v>
      </c>
      <c r="I1047" s="19">
        <v>1379</v>
      </c>
    </row>
    <row r="1048" spans="2:9" x14ac:dyDescent="0.25">
      <c r="B1048" s="19" t="s">
        <v>142</v>
      </c>
      <c r="C1048" s="20">
        <v>43</v>
      </c>
      <c r="D1048" s="20">
        <v>162</v>
      </c>
      <c r="E1048" s="20"/>
      <c r="F1048" s="20"/>
      <c r="G1048" s="20"/>
      <c r="H1048" s="20">
        <v>1</v>
      </c>
      <c r="I1048" s="19">
        <v>206</v>
      </c>
    </row>
    <row r="1049" spans="2:9" x14ac:dyDescent="0.25">
      <c r="B1049" s="19" t="s">
        <v>171</v>
      </c>
      <c r="C1049" s="20">
        <v>38</v>
      </c>
      <c r="D1049" s="20">
        <v>60</v>
      </c>
      <c r="E1049" s="20"/>
      <c r="F1049" s="20"/>
      <c r="G1049" s="20"/>
      <c r="H1049" s="20"/>
      <c r="I1049" s="19">
        <v>98</v>
      </c>
    </row>
    <row r="1050" spans="2:9" x14ac:dyDescent="0.25">
      <c r="B1050" s="19" t="s">
        <v>197</v>
      </c>
      <c r="C1050" s="20">
        <v>6262</v>
      </c>
      <c r="D1050" s="20">
        <v>515</v>
      </c>
      <c r="E1050" s="20">
        <v>551</v>
      </c>
      <c r="F1050" s="20">
        <v>183</v>
      </c>
      <c r="G1050" s="20">
        <v>12</v>
      </c>
      <c r="H1050" s="20">
        <v>1311</v>
      </c>
      <c r="I1050" s="19">
        <v>8834</v>
      </c>
    </row>
    <row r="1051" spans="2:9" x14ac:dyDescent="0.25">
      <c r="B1051" s="19" t="s">
        <v>198</v>
      </c>
      <c r="C1051" s="20">
        <v>10143</v>
      </c>
      <c r="D1051" s="20">
        <v>555</v>
      </c>
      <c r="E1051" s="20">
        <v>377</v>
      </c>
      <c r="F1051" s="20">
        <v>311</v>
      </c>
      <c r="G1051" s="20">
        <v>11</v>
      </c>
      <c r="H1051" s="20">
        <v>747</v>
      </c>
      <c r="I1051" s="19">
        <v>12144</v>
      </c>
    </row>
    <row r="1052" spans="2:9" x14ac:dyDescent="0.25">
      <c r="B1052" s="19" t="s">
        <v>144</v>
      </c>
      <c r="C1052" s="20">
        <v>1485</v>
      </c>
      <c r="D1052" s="20">
        <v>374</v>
      </c>
      <c r="E1052" s="20">
        <v>3</v>
      </c>
      <c r="F1052" s="20"/>
      <c r="G1052" s="20"/>
      <c r="H1052" s="20">
        <v>1</v>
      </c>
      <c r="I1052" s="19">
        <v>1863</v>
      </c>
    </row>
    <row r="1053" spans="2:9" x14ac:dyDescent="0.25">
      <c r="B1053" s="19" t="s">
        <v>124</v>
      </c>
      <c r="C1053" s="20">
        <v>36</v>
      </c>
      <c r="D1053" s="20">
        <v>1133</v>
      </c>
      <c r="E1053" s="20">
        <v>108</v>
      </c>
      <c r="F1053" s="20">
        <v>11</v>
      </c>
      <c r="G1053" s="20"/>
      <c r="H1053" s="20"/>
      <c r="I1053" s="19">
        <v>1288</v>
      </c>
    </row>
    <row r="1054" spans="2:9" x14ac:dyDescent="0.25">
      <c r="B1054" s="19" t="s">
        <v>147</v>
      </c>
      <c r="C1054" s="20">
        <v>3480</v>
      </c>
      <c r="D1054" s="20">
        <v>97</v>
      </c>
      <c r="E1054" s="20">
        <v>47</v>
      </c>
      <c r="F1054" s="20"/>
      <c r="G1054" s="20">
        <v>9</v>
      </c>
      <c r="H1054" s="20"/>
      <c r="I1054" s="19">
        <v>3633</v>
      </c>
    </row>
    <row r="1055" spans="2:9" x14ac:dyDescent="0.25">
      <c r="B1055" s="19" t="s">
        <v>200</v>
      </c>
      <c r="C1055" s="20">
        <v>23</v>
      </c>
      <c r="D1055" s="20"/>
      <c r="E1055" s="20"/>
      <c r="F1055" s="20"/>
      <c r="G1055" s="20"/>
      <c r="H1055" s="20">
        <v>1</v>
      </c>
      <c r="I1055" s="19">
        <v>24</v>
      </c>
    </row>
    <row r="1056" spans="2:9" x14ac:dyDescent="0.25">
      <c r="B1056" s="19" t="s">
        <v>126</v>
      </c>
      <c r="C1056" s="20">
        <v>3</v>
      </c>
      <c r="D1056" s="20"/>
      <c r="E1056" s="20"/>
      <c r="F1056" s="20"/>
      <c r="G1056" s="20"/>
      <c r="H1056" s="20"/>
      <c r="I1056" s="19">
        <v>3</v>
      </c>
    </row>
    <row r="1057" spans="2:9" x14ac:dyDescent="0.25">
      <c r="B1057" s="19" t="s">
        <v>201</v>
      </c>
      <c r="C1057" s="20">
        <v>61</v>
      </c>
      <c r="D1057" s="20">
        <v>2</v>
      </c>
      <c r="E1057" s="20">
        <v>1</v>
      </c>
      <c r="F1057" s="20"/>
      <c r="G1057" s="20"/>
      <c r="H1057" s="20"/>
      <c r="I1057" s="19">
        <v>64</v>
      </c>
    </row>
    <row r="1058" spans="2:9" x14ac:dyDescent="0.25">
      <c r="B1058" s="19" t="s">
        <v>128</v>
      </c>
      <c r="C1058" s="20">
        <v>2</v>
      </c>
      <c r="D1058" s="20">
        <v>15</v>
      </c>
      <c r="E1058" s="20">
        <v>90</v>
      </c>
      <c r="F1058" s="20">
        <v>47</v>
      </c>
      <c r="G1058" s="20"/>
      <c r="H1058" s="20">
        <v>29</v>
      </c>
      <c r="I1058" s="19">
        <v>183</v>
      </c>
    </row>
    <row r="1059" spans="2:9" x14ac:dyDescent="0.25">
      <c r="B1059" s="19" t="s">
        <v>169</v>
      </c>
      <c r="C1059" s="20">
        <v>2369</v>
      </c>
      <c r="D1059" s="20">
        <v>120</v>
      </c>
      <c r="E1059" s="20">
        <v>288</v>
      </c>
      <c r="F1059" s="20">
        <v>1</v>
      </c>
      <c r="G1059" s="20"/>
      <c r="H1059" s="20"/>
      <c r="I1059" s="19">
        <v>2778</v>
      </c>
    </row>
    <row r="1060" spans="2:9" x14ac:dyDescent="0.25">
      <c r="B1060" s="19" t="s">
        <v>129</v>
      </c>
      <c r="C1060" s="20">
        <v>735</v>
      </c>
      <c r="D1060" s="20">
        <v>491</v>
      </c>
      <c r="E1060" s="20">
        <v>19</v>
      </c>
      <c r="F1060" s="20"/>
      <c r="G1060" s="20"/>
      <c r="H1060" s="20">
        <v>5</v>
      </c>
      <c r="I1060" s="19">
        <v>1250</v>
      </c>
    </row>
    <row r="1061" spans="2:9" x14ac:dyDescent="0.25">
      <c r="B1061" s="19" t="s">
        <v>148</v>
      </c>
      <c r="C1061" s="20">
        <v>4</v>
      </c>
      <c r="D1061" s="20">
        <v>11</v>
      </c>
      <c r="E1061" s="20">
        <v>39</v>
      </c>
      <c r="F1061" s="20">
        <v>1</v>
      </c>
      <c r="G1061" s="20"/>
      <c r="H1061" s="20"/>
      <c r="I1061" s="19">
        <v>55</v>
      </c>
    </row>
    <row r="1062" spans="2:9" x14ac:dyDescent="0.25">
      <c r="B1062" s="19" t="s">
        <v>130</v>
      </c>
      <c r="C1062" s="20">
        <v>156</v>
      </c>
      <c r="D1062" s="20">
        <v>2</v>
      </c>
      <c r="E1062" s="20">
        <v>10</v>
      </c>
      <c r="F1062" s="20">
        <v>61</v>
      </c>
      <c r="G1062" s="20"/>
      <c r="H1062" s="20">
        <v>57</v>
      </c>
      <c r="I1062" s="19">
        <v>286</v>
      </c>
    </row>
    <row r="1063" spans="2:9" x14ac:dyDescent="0.25">
      <c r="B1063" s="19" t="s">
        <v>77</v>
      </c>
      <c r="C1063" s="20">
        <v>7</v>
      </c>
      <c r="D1063" s="20">
        <v>11</v>
      </c>
      <c r="E1063" s="20">
        <v>244</v>
      </c>
      <c r="F1063" s="20">
        <v>40</v>
      </c>
      <c r="G1063" s="20"/>
      <c r="H1063" s="20">
        <v>20</v>
      </c>
      <c r="I1063" s="19">
        <v>322</v>
      </c>
    </row>
    <row r="1064" spans="2:9" x14ac:dyDescent="0.25">
      <c r="B1064" s="19" t="s">
        <v>131</v>
      </c>
      <c r="C1064" s="20">
        <v>534</v>
      </c>
      <c r="D1064" s="20">
        <v>376</v>
      </c>
      <c r="E1064" s="20">
        <v>96</v>
      </c>
      <c r="F1064" s="20"/>
      <c r="G1064" s="20"/>
      <c r="H1064" s="20">
        <v>3</v>
      </c>
      <c r="I1064" s="19">
        <v>1009</v>
      </c>
    </row>
    <row r="1065" spans="2:9" x14ac:dyDescent="0.25">
      <c r="B1065" s="19" t="s">
        <v>132</v>
      </c>
      <c r="C1065" s="20">
        <v>68</v>
      </c>
      <c r="D1065" s="20">
        <v>35</v>
      </c>
      <c r="E1065" s="20">
        <v>1658</v>
      </c>
      <c r="F1065" s="20">
        <v>284</v>
      </c>
      <c r="G1065" s="20">
        <v>5</v>
      </c>
      <c r="H1065" s="20">
        <v>6339</v>
      </c>
      <c r="I1065" s="19">
        <v>8389</v>
      </c>
    </row>
    <row r="1066" spans="2:9" x14ac:dyDescent="0.25">
      <c r="B1066" s="19" t="s">
        <v>133</v>
      </c>
      <c r="C1066" s="20">
        <v>523</v>
      </c>
      <c r="D1066" s="20">
        <v>579</v>
      </c>
      <c r="E1066" s="20">
        <v>1103</v>
      </c>
      <c r="F1066" s="20">
        <v>6</v>
      </c>
      <c r="G1066" s="20"/>
      <c r="H1066" s="20">
        <v>17</v>
      </c>
      <c r="I1066" s="19">
        <v>2228</v>
      </c>
    </row>
    <row r="1067" spans="2:9" x14ac:dyDescent="0.25">
      <c r="B1067" s="19" t="s">
        <v>199</v>
      </c>
      <c r="C1067" s="20">
        <v>634</v>
      </c>
      <c r="D1067" s="20">
        <v>74</v>
      </c>
      <c r="E1067" s="20">
        <v>226</v>
      </c>
      <c r="F1067" s="20"/>
      <c r="G1067" s="20"/>
      <c r="H1067" s="20"/>
      <c r="I1067" s="19">
        <v>934</v>
      </c>
    </row>
    <row r="1068" spans="2:9" x14ac:dyDescent="0.25">
      <c r="B1068" s="19" t="s">
        <v>202</v>
      </c>
      <c r="C1068" s="20"/>
      <c r="D1068" s="20"/>
      <c r="E1068" s="20"/>
      <c r="F1068" s="20"/>
      <c r="G1068" s="20">
        <v>1</v>
      </c>
      <c r="H1068" s="20"/>
      <c r="I1068" s="19">
        <v>1</v>
      </c>
    </row>
    <row r="1069" spans="2:9" x14ac:dyDescent="0.25">
      <c r="B1069" s="19" t="s">
        <v>170</v>
      </c>
      <c r="C1069" s="20">
        <v>9</v>
      </c>
      <c r="D1069" s="20">
        <v>1</v>
      </c>
      <c r="E1069" s="20">
        <v>9</v>
      </c>
      <c r="F1069" s="20"/>
      <c r="G1069" s="20"/>
      <c r="H1069" s="20"/>
      <c r="I1069" s="19">
        <v>19</v>
      </c>
    </row>
    <row r="1070" spans="2:9" x14ac:dyDescent="0.25">
      <c r="B1070" s="19"/>
      <c r="C1070" s="20"/>
      <c r="D1070" s="20"/>
      <c r="E1070" s="20"/>
      <c r="F1070" s="20"/>
      <c r="G1070" s="20"/>
      <c r="H1070" s="20"/>
      <c r="I1070" s="19"/>
    </row>
    <row r="1071" spans="2:9" x14ac:dyDescent="0.25">
      <c r="B1071" s="19"/>
      <c r="C1071" s="20"/>
      <c r="D1071" s="20"/>
      <c r="E1071" s="20"/>
      <c r="F1071" s="20"/>
      <c r="G1071" s="20"/>
      <c r="H1071" s="20"/>
      <c r="I1071" s="19"/>
    </row>
    <row r="1072" spans="2:9" x14ac:dyDescent="0.25">
      <c r="B1072" s="19"/>
      <c r="C1072" s="20"/>
      <c r="D1072" s="20"/>
      <c r="E1072" s="20"/>
      <c r="F1072" s="20"/>
      <c r="G1072" s="20"/>
      <c r="H1072" s="20"/>
      <c r="I1072" s="19"/>
    </row>
    <row r="1073" spans="2:10" x14ac:dyDescent="0.25">
      <c r="B1073" s="19"/>
      <c r="C1073" s="20"/>
      <c r="D1073" s="20"/>
      <c r="E1073" s="20"/>
      <c r="F1073" s="20"/>
      <c r="G1073" s="20"/>
      <c r="H1073" s="20"/>
      <c r="I1073" s="19"/>
    </row>
    <row r="1074" spans="2:10" x14ac:dyDescent="0.25">
      <c r="B1074" s="19"/>
      <c r="C1074" s="20"/>
      <c r="D1074" s="20"/>
      <c r="E1074" s="20"/>
      <c r="F1074" s="20"/>
      <c r="G1074" s="20"/>
      <c r="H1074" s="20"/>
      <c r="I1074" s="19"/>
    </row>
    <row r="1075" spans="2:10" x14ac:dyDescent="0.25">
      <c r="B1075" s="19"/>
      <c r="C1075" s="20"/>
      <c r="D1075" s="20"/>
      <c r="E1075" s="20"/>
      <c r="F1075" s="20"/>
      <c r="G1075" s="20"/>
      <c r="H1075" s="20"/>
      <c r="I1075" s="19"/>
    </row>
    <row r="1076" spans="2:10" x14ac:dyDescent="0.25">
      <c r="B1076" s="19"/>
      <c r="C1076" s="20"/>
      <c r="D1076" s="20"/>
      <c r="E1076" s="20"/>
      <c r="F1076" s="20"/>
      <c r="G1076" s="20"/>
      <c r="H1076" s="20"/>
      <c r="I1076" s="19"/>
    </row>
    <row r="1077" spans="2:10" x14ac:dyDescent="0.25">
      <c r="B1077" s="19" t="s">
        <v>8</v>
      </c>
      <c r="C1077" s="19">
        <f t="shared" ref="C1077:H1077" si="12">SUM(C992:C1076)</f>
        <v>4141265</v>
      </c>
      <c r="D1077" s="19">
        <f t="shared" si="12"/>
        <v>745524</v>
      </c>
      <c r="E1077" s="19">
        <f t="shared" si="12"/>
        <v>374822</v>
      </c>
      <c r="F1077" s="19">
        <f t="shared" si="12"/>
        <v>54154</v>
      </c>
      <c r="G1077" s="19">
        <f t="shared" si="12"/>
        <v>6882</v>
      </c>
      <c r="H1077" s="19">
        <f t="shared" si="12"/>
        <v>56678</v>
      </c>
      <c r="I1077" s="19">
        <f>SUM(I992:I1076)</f>
        <v>5379325</v>
      </c>
    </row>
    <row r="1078" spans="2:10" x14ac:dyDescent="0.25">
      <c r="B1078" s="26"/>
      <c r="C1078" s="27"/>
      <c r="D1078" s="27"/>
      <c r="E1078" s="27"/>
      <c r="F1078" s="27"/>
      <c r="G1078" s="27"/>
      <c r="H1078" s="27"/>
      <c r="I1078" s="27"/>
      <c r="J1078" s="28"/>
    </row>
    <row r="1079" spans="2:10" ht="15.75" thickBot="1" x14ac:dyDescent="0.3">
      <c r="B1079" s="26"/>
      <c r="C1079" s="27"/>
      <c r="D1079" s="27"/>
      <c r="E1079" s="27"/>
      <c r="F1079" s="27"/>
      <c r="G1079" s="27"/>
      <c r="H1079" s="27"/>
      <c r="I1079" s="27"/>
      <c r="J1079" s="28"/>
    </row>
    <row r="1080" spans="2:10" ht="16.5" thickBot="1" x14ac:dyDescent="0.3">
      <c r="B1080" s="48" t="s">
        <v>65</v>
      </c>
      <c r="C1080" s="49"/>
      <c r="D1080" s="49"/>
      <c r="E1080" s="49"/>
      <c r="F1080" s="49"/>
      <c r="G1080" s="49"/>
      <c r="H1080" s="50"/>
      <c r="I1080" s="61" t="str">
        <f>$I$30</f>
        <v>ACUMULAT SETEMBRE 2023</v>
      </c>
    </row>
    <row r="1081" spans="2:10" x14ac:dyDescent="0.25">
      <c r="B1081" s="17" t="s">
        <v>31</v>
      </c>
      <c r="C1081" s="18" t="s">
        <v>32</v>
      </c>
      <c r="D1081" s="18" t="s">
        <v>33</v>
      </c>
      <c r="E1081" s="18" t="s">
        <v>34</v>
      </c>
      <c r="F1081" s="18" t="s">
        <v>35</v>
      </c>
      <c r="G1081" s="18" t="s">
        <v>36</v>
      </c>
      <c r="H1081" s="18" t="s">
        <v>37</v>
      </c>
      <c r="I1081" s="18" t="s">
        <v>8</v>
      </c>
    </row>
    <row r="1082" spans="2:10" x14ac:dyDescent="0.25">
      <c r="B1082" s="19" t="s">
        <v>38</v>
      </c>
      <c r="C1082" s="20">
        <v>697934</v>
      </c>
      <c r="D1082" s="20">
        <v>48350</v>
      </c>
      <c r="E1082" s="20">
        <v>46608</v>
      </c>
      <c r="F1082" s="20">
        <v>12772</v>
      </c>
      <c r="G1082" s="20">
        <v>3093</v>
      </c>
      <c r="H1082" s="20">
        <v>16141</v>
      </c>
      <c r="I1082" s="19">
        <v>824898</v>
      </c>
    </row>
    <row r="1083" spans="2:10" x14ac:dyDescent="0.25">
      <c r="B1083" s="19" t="s">
        <v>39</v>
      </c>
      <c r="C1083" s="20">
        <v>286668</v>
      </c>
      <c r="D1083" s="20">
        <v>16281</v>
      </c>
      <c r="E1083" s="20">
        <v>12206</v>
      </c>
      <c r="F1083" s="20">
        <v>2828</v>
      </c>
      <c r="G1083" s="20">
        <v>113</v>
      </c>
      <c r="H1083" s="20">
        <v>4819</v>
      </c>
      <c r="I1083" s="19">
        <v>322915</v>
      </c>
    </row>
    <row r="1084" spans="2:10" x14ac:dyDescent="0.25">
      <c r="B1084" s="19" t="s">
        <v>40</v>
      </c>
      <c r="C1084" s="20">
        <v>240566</v>
      </c>
      <c r="D1084" s="20">
        <v>88920</v>
      </c>
      <c r="E1084" s="20">
        <v>46882</v>
      </c>
      <c r="F1084" s="20">
        <v>8987</v>
      </c>
      <c r="G1084" s="20">
        <v>1936</v>
      </c>
      <c r="H1084" s="20">
        <v>4900</v>
      </c>
      <c r="I1084" s="19">
        <v>392191</v>
      </c>
    </row>
    <row r="1085" spans="2:10" x14ac:dyDescent="0.25">
      <c r="B1085" s="19" t="s">
        <v>41</v>
      </c>
      <c r="C1085" s="20">
        <v>77125</v>
      </c>
      <c r="D1085" s="20">
        <v>43587</v>
      </c>
      <c r="E1085" s="20">
        <v>22967</v>
      </c>
      <c r="F1085" s="20">
        <v>7218</v>
      </c>
      <c r="G1085" s="20">
        <v>949</v>
      </c>
      <c r="H1085" s="20">
        <v>2791</v>
      </c>
      <c r="I1085" s="19">
        <v>154637</v>
      </c>
    </row>
    <row r="1086" spans="2:10" x14ac:dyDescent="0.25">
      <c r="B1086" s="19" t="s">
        <v>42</v>
      </c>
      <c r="C1086" s="20">
        <v>50493</v>
      </c>
      <c r="D1086" s="20">
        <v>987</v>
      </c>
      <c r="E1086" s="20">
        <v>1493</v>
      </c>
      <c r="F1086" s="20">
        <v>777</v>
      </c>
      <c r="G1086" s="20">
        <v>23</v>
      </c>
      <c r="H1086" s="20">
        <v>607</v>
      </c>
      <c r="I1086" s="19">
        <v>54380</v>
      </c>
    </row>
    <row r="1087" spans="2:10" x14ac:dyDescent="0.25">
      <c r="B1087" s="19" t="s">
        <v>43</v>
      </c>
      <c r="C1087" s="20">
        <v>18695</v>
      </c>
      <c r="D1087" s="20">
        <v>977</v>
      </c>
      <c r="E1087" s="20">
        <v>1138</v>
      </c>
      <c r="F1087" s="20">
        <v>46</v>
      </c>
      <c r="G1087" s="20">
        <v>17</v>
      </c>
      <c r="H1087" s="20">
        <v>383</v>
      </c>
      <c r="I1087" s="19">
        <v>21256</v>
      </c>
    </row>
    <row r="1088" spans="2:10" x14ac:dyDescent="0.25">
      <c r="B1088" s="19" t="s">
        <v>90</v>
      </c>
      <c r="C1088" s="20">
        <v>72</v>
      </c>
      <c r="D1088" s="20">
        <v>115</v>
      </c>
      <c r="E1088" s="20">
        <v>10</v>
      </c>
      <c r="F1088" s="20">
        <v>75</v>
      </c>
      <c r="G1088" s="20"/>
      <c r="H1088" s="20"/>
      <c r="I1088" s="19">
        <v>272</v>
      </c>
    </row>
    <row r="1089" spans="2:9" x14ac:dyDescent="0.25">
      <c r="B1089" s="19" t="s">
        <v>91</v>
      </c>
      <c r="C1089" s="20">
        <v>89202</v>
      </c>
      <c r="D1089" s="20">
        <v>3463</v>
      </c>
      <c r="E1089" s="20">
        <v>1931</v>
      </c>
      <c r="F1089" s="20">
        <v>445</v>
      </c>
      <c r="G1089" s="20">
        <v>639</v>
      </c>
      <c r="H1089" s="20">
        <v>521</v>
      </c>
      <c r="I1089" s="19">
        <v>96201</v>
      </c>
    </row>
    <row r="1090" spans="2:9" x14ac:dyDescent="0.25">
      <c r="B1090" s="19" t="s">
        <v>185</v>
      </c>
      <c r="C1090" s="20">
        <v>45131</v>
      </c>
      <c r="D1090" s="20">
        <v>663</v>
      </c>
      <c r="E1090" s="20">
        <v>1259</v>
      </c>
      <c r="F1090" s="20">
        <v>163</v>
      </c>
      <c r="G1090" s="20">
        <v>25</v>
      </c>
      <c r="H1090" s="20">
        <v>190</v>
      </c>
      <c r="I1090" s="19">
        <v>47431</v>
      </c>
    </row>
    <row r="1091" spans="2:9" x14ac:dyDescent="0.25">
      <c r="B1091" s="19" t="s">
        <v>93</v>
      </c>
      <c r="C1091" s="20">
        <v>28837</v>
      </c>
      <c r="D1091" s="20">
        <v>777</v>
      </c>
      <c r="E1091" s="20">
        <v>384</v>
      </c>
      <c r="F1091" s="20">
        <v>227</v>
      </c>
      <c r="G1091" s="20">
        <v>13</v>
      </c>
      <c r="H1091" s="20">
        <v>295</v>
      </c>
      <c r="I1091" s="19">
        <v>30533</v>
      </c>
    </row>
    <row r="1092" spans="2:9" x14ac:dyDescent="0.25">
      <c r="B1092" s="19" t="s">
        <v>192</v>
      </c>
      <c r="C1092" s="20">
        <v>26795</v>
      </c>
      <c r="D1092" s="20">
        <v>241</v>
      </c>
      <c r="E1092" s="20">
        <v>747</v>
      </c>
      <c r="F1092" s="20">
        <v>346</v>
      </c>
      <c r="G1092" s="20">
        <v>4</v>
      </c>
      <c r="H1092" s="20">
        <v>318</v>
      </c>
      <c r="I1092" s="19">
        <v>28451</v>
      </c>
    </row>
    <row r="1093" spans="2:9" x14ac:dyDescent="0.25">
      <c r="B1093" s="19" t="s">
        <v>193</v>
      </c>
      <c r="C1093" s="20">
        <v>1860</v>
      </c>
      <c r="D1093" s="20">
        <v>112</v>
      </c>
      <c r="E1093" s="20">
        <v>9</v>
      </c>
      <c r="F1093" s="20">
        <v>3</v>
      </c>
      <c r="G1093" s="20">
        <v>1</v>
      </c>
      <c r="H1093" s="20">
        <v>36</v>
      </c>
      <c r="I1093" s="19">
        <v>2021</v>
      </c>
    </row>
    <row r="1094" spans="2:9" x14ac:dyDescent="0.25">
      <c r="B1094" s="19" t="s">
        <v>44</v>
      </c>
      <c r="C1094" s="20">
        <v>11810</v>
      </c>
      <c r="D1094" s="20">
        <v>3377</v>
      </c>
      <c r="E1094" s="20">
        <v>533</v>
      </c>
      <c r="F1094" s="20">
        <v>113</v>
      </c>
      <c r="G1094" s="20">
        <v>8</v>
      </c>
      <c r="H1094" s="20">
        <v>20</v>
      </c>
      <c r="I1094" s="19">
        <v>15861</v>
      </c>
    </row>
    <row r="1095" spans="2:9" x14ac:dyDescent="0.25">
      <c r="B1095" s="19" t="s">
        <v>45</v>
      </c>
      <c r="C1095" s="20">
        <v>27185</v>
      </c>
      <c r="D1095" s="20">
        <v>7067</v>
      </c>
      <c r="E1095" s="20">
        <v>2027</v>
      </c>
      <c r="F1095" s="20">
        <v>86</v>
      </c>
      <c r="G1095" s="20">
        <v>3</v>
      </c>
      <c r="H1095" s="20">
        <v>357</v>
      </c>
      <c r="I1095" s="19">
        <v>36725</v>
      </c>
    </row>
    <row r="1096" spans="2:9" x14ac:dyDescent="0.25">
      <c r="B1096" s="19" t="s">
        <v>46</v>
      </c>
      <c r="C1096" s="20">
        <v>2256</v>
      </c>
      <c r="D1096" s="20">
        <v>7916</v>
      </c>
      <c r="E1096" s="20">
        <v>4206</v>
      </c>
      <c r="F1096" s="20">
        <v>381</v>
      </c>
      <c r="G1096" s="20">
        <v>170</v>
      </c>
      <c r="H1096" s="20">
        <v>19</v>
      </c>
      <c r="I1096" s="19">
        <v>14948</v>
      </c>
    </row>
    <row r="1097" spans="2:9" x14ac:dyDescent="0.25">
      <c r="B1097" s="19" t="s">
        <v>47</v>
      </c>
      <c r="C1097" s="20">
        <v>24308</v>
      </c>
      <c r="D1097" s="20">
        <v>15292</v>
      </c>
      <c r="E1097" s="20">
        <v>9298</v>
      </c>
      <c r="F1097" s="20">
        <v>171</v>
      </c>
      <c r="G1097" s="20">
        <v>11</v>
      </c>
      <c r="H1097" s="20">
        <v>99</v>
      </c>
      <c r="I1097" s="19">
        <v>49179</v>
      </c>
    </row>
    <row r="1098" spans="2:9" x14ac:dyDescent="0.25">
      <c r="B1098" s="19" t="s">
        <v>96</v>
      </c>
      <c r="C1098" s="20">
        <v>19907</v>
      </c>
      <c r="D1098" s="20">
        <v>26821</v>
      </c>
      <c r="E1098" s="20">
        <v>492</v>
      </c>
      <c r="F1098" s="20">
        <v>62</v>
      </c>
      <c r="G1098" s="20">
        <v>5</v>
      </c>
      <c r="H1098" s="20">
        <v>457</v>
      </c>
      <c r="I1098" s="19">
        <v>47744</v>
      </c>
    </row>
    <row r="1099" spans="2:9" x14ac:dyDescent="0.25">
      <c r="B1099" s="19" t="s">
        <v>155</v>
      </c>
      <c r="C1099" s="20">
        <v>376</v>
      </c>
      <c r="D1099" s="20">
        <v>238</v>
      </c>
      <c r="E1099" s="20">
        <v>1</v>
      </c>
      <c r="F1099" s="20"/>
      <c r="G1099" s="20"/>
      <c r="H1099" s="20">
        <v>399</v>
      </c>
      <c r="I1099" s="19">
        <v>1014</v>
      </c>
    </row>
    <row r="1100" spans="2:9" x14ac:dyDescent="0.25">
      <c r="B1100" s="19" t="s">
        <v>83</v>
      </c>
      <c r="C1100" s="20">
        <v>2689</v>
      </c>
      <c r="D1100" s="20">
        <v>7356</v>
      </c>
      <c r="E1100" s="20">
        <v>682</v>
      </c>
      <c r="F1100" s="20">
        <v>6</v>
      </c>
      <c r="G1100" s="20">
        <v>1</v>
      </c>
      <c r="H1100" s="20">
        <v>23</v>
      </c>
      <c r="I1100" s="19">
        <v>10757</v>
      </c>
    </row>
    <row r="1101" spans="2:9" x14ac:dyDescent="0.25">
      <c r="B1101" s="19" t="s">
        <v>135</v>
      </c>
      <c r="C1101" s="20">
        <v>230</v>
      </c>
      <c r="D1101" s="20">
        <v>16</v>
      </c>
      <c r="E1101" s="20"/>
      <c r="F1101" s="20"/>
      <c r="G1101" s="20"/>
      <c r="H1101" s="20">
        <v>35</v>
      </c>
      <c r="I1101" s="19">
        <v>281</v>
      </c>
    </row>
    <row r="1102" spans="2:9" x14ac:dyDescent="0.25">
      <c r="B1102" s="19" t="s">
        <v>97</v>
      </c>
      <c r="C1102" s="20">
        <v>4849</v>
      </c>
      <c r="D1102" s="20">
        <v>1063</v>
      </c>
      <c r="E1102" s="20">
        <v>471</v>
      </c>
      <c r="F1102" s="20">
        <v>527</v>
      </c>
      <c r="G1102" s="20">
        <v>310</v>
      </c>
      <c r="H1102" s="20">
        <v>1683</v>
      </c>
      <c r="I1102" s="19">
        <v>8903</v>
      </c>
    </row>
    <row r="1103" spans="2:9" x14ac:dyDescent="0.25">
      <c r="B1103" s="19" t="s">
        <v>70</v>
      </c>
      <c r="C1103" s="20">
        <v>325</v>
      </c>
      <c r="D1103" s="20">
        <v>106</v>
      </c>
      <c r="E1103" s="20"/>
      <c r="F1103" s="20"/>
      <c r="G1103" s="20"/>
      <c r="H1103" s="20">
        <v>242</v>
      </c>
      <c r="I1103" s="19">
        <v>673</v>
      </c>
    </row>
    <row r="1104" spans="2:9" x14ac:dyDescent="0.25">
      <c r="B1104" s="19" t="s">
        <v>98</v>
      </c>
      <c r="C1104" s="20">
        <v>91</v>
      </c>
      <c r="D1104" s="20">
        <v>642</v>
      </c>
      <c r="E1104" s="20">
        <v>180</v>
      </c>
      <c r="F1104" s="20">
        <v>42</v>
      </c>
      <c r="G1104" s="20">
        <v>74</v>
      </c>
      <c r="H1104" s="20">
        <v>147</v>
      </c>
      <c r="I1104" s="19">
        <v>1176</v>
      </c>
    </row>
    <row r="1105" spans="2:9" x14ac:dyDescent="0.25">
      <c r="B1105" s="19" t="s">
        <v>177</v>
      </c>
      <c r="C1105" s="20">
        <v>757</v>
      </c>
      <c r="D1105" s="20">
        <v>391</v>
      </c>
      <c r="E1105" s="20">
        <v>30</v>
      </c>
      <c r="F1105" s="20">
        <v>3</v>
      </c>
      <c r="G1105" s="20">
        <v>2</v>
      </c>
      <c r="H1105" s="20"/>
      <c r="I1105" s="19">
        <v>1183</v>
      </c>
    </row>
    <row r="1106" spans="2:9" x14ac:dyDescent="0.25">
      <c r="B1106" s="19" t="s">
        <v>194</v>
      </c>
      <c r="C1106" s="20">
        <v>2031</v>
      </c>
      <c r="D1106" s="20">
        <v>1167</v>
      </c>
      <c r="E1106" s="20">
        <v>81</v>
      </c>
      <c r="F1106" s="20">
        <v>22</v>
      </c>
      <c r="G1106" s="20">
        <v>347</v>
      </c>
      <c r="H1106" s="20">
        <v>1644</v>
      </c>
      <c r="I1106" s="19">
        <v>5292</v>
      </c>
    </row>
    <row r="1107" spans="2:9" x14ac:dyDescent="0.25">
      <c r="B1107" s="19" t="s">
        <v>100</v>
      </c>
      <c r="C1107" s="20">
        <v>4434</v>
      </c>
      <c r="D1107" s="20">
        <v>355</v>
      </c>
      <c r="E1107" s="20">
        <v>36</v>
      </c>
      <c r="F1107" s="20">
        <v>6</v>
      </c>
      <c r="G1107" s="20"/>
      <c r="H1107" s="20"/>
      <c r="I1107" s="19">
        <v>4831</v>
      </c>
    </row>
    <row r="1108" spans="2:9" x14ac:dyDescent="0.25">
      <c r="B1108" s="19" t="s">
        <v>137</v>
      </c>
      <c r="C1108" s="20">
        <v>416</v>
      </c>
      <c r="D1108" s="20">
        <v>310</v>
      </c>
      <c r="E1108" s="20">
        <v>80</v>
      </c>
      <c r="F1108" s="20">
        <v>10</v>
      </c>
      <c r="G1108" s="20"/>
      <c r="H1108" s="20"/>
      <c r="I1108" s="19">
        <v>816</v>
      </c>
    </row>
    <row r="1109" spans="2:9" x14ac:dyDescent="0.25">
      <c r="B1109" s="19" t="s">
        <v>101</v>
      </c>
      <c r="C1109" s="20">
        <v>833</v>
      </c>
      <c r="D1109" s="20">
        <v>452</v>
      </c>
      <c r="E1109" s="20">
        <v>213</v>
      </c>
      <c r="F1109" s="20">
        <v>720</v>
      </c>
      <c r="G1109" s="20">
        <v>117</v>
      </c>
      <c r="H1109" s="20">
        <v>95</v>
      </c>
      <c r="I1109" s="19">
        <v>2430</v>
      </c>
    </row>
    <row r="1110" spans="2:9" x14ac:dyDescent="0.25">
      <c r="B1110" s="19" t="s">
        <v>102</v>
      </c>
      <c r="C1110" s="20">
        <v>5779</v>
      </c>
      <c r="D1110" s="20">
        <v>165</v>
      </c>
      <c r="E1110" s="20">
        <v>110</v>
      </c>
      <c r="F1110" s="20">
        <v>40</v>
      </c>
      <c r="G1110" s="20">
        <v>41</v>
      </c>
      <c r="H1110" s="20">
        <v>4</v>
      </c>
      <c r="I1110" s="19">
        <v>6139</v>
      </c>
    </row>
    <row r="1111" spans="2:9" x14ac:dyDescent="0.25">
      <c r="B1111" s="19" t="s">
        <v>48</v>
      </c>
      <c r="C1111" s="20">
        <v>166</v>
      </c>
      <c r="D1111" s="20"/>
      <c r="E1111" s="20"/>
      <c r="F1111" s="20">
        <v>31</v>
      </c>
      <c r="G1111" s="20"/>
      <c r="H1111" s="20"/>
      <c r="I1111" s="19">
        <v>197</v>
      </c>
    </row>
    <row r="1112" spans="2:9" x14ac:dyDescent="0.25">
      <c r="B1112" s="19" t="s">
        <v>103</v>
      </c>
      <c r="C1112" s="20">
        <v>2546</v>
      </c>
      <c r="D1112" s="20">
        <v>1913</v>
      </c>
      <c r="E1112" s="20">
        <v>2077</v>
      </c>
      <c r="F1112" s="20">
        <v>950</v>
      </c>
      <c r="G1112" s="20">
        <v>210</v>
      </c>
      <c r="H1112" s="20">
        <v>9</v>
      </c>
      <c r="I1112" s="19">
        <v>7705</v>
      </c>
    </row>
    <row r="1113" spans="2:9" x14ac:dyDescent="0.25">
      <c r="B1113" s="19" t="s">
        <v>104</v>
      </c>
      <c r="C1113" s="20">
        <v>1057</v>
      </c>
      <c r="D1113" s="20">
        <v>1245</v>
      </c>
      <c r="E1113" s="20">
        <v>2604</v>
      </c>
      <c r="F1113" s="20">
        <v>3995</v>
      </c>
      <c r="G1113" s="20">
        <v>31</v>
      </c>
      <c r="H1113" s="20">
        <v>58</v>
      </c>
      <c r="I1113" s="19">
        <v>8990</v>
      </c>
    </row>
    <row r="1114" spans="2:9" x14ac:dyDescent="0.25">
      <c r="B1114" s="19" t="s">
        <v>105</v>
      </c>
      <c r="C1114" s="20">
        <v>1550</v>
      </c>
      <c r="D1114" s="20">
        <v>10066</v>
      </c>
      <c r="E1114" s="20">
        <v>11440</v>
      </c>
      <c r="F1114" s="20">
        <v>3726</v>
      </c>
      <c r="G1114" s="20">
        <v>71</v>
      </c>
      <c r="H1114" s="20">
        <v>105</v>
      </c>
      <c r="I1114" s="19">
        <v>26958</v>
      </c>
    </row>
    <row r="1115" spans="2:9" x14ac:dyDescent="0.25">
      <c r="B1115" s="19" t="s">
        <v>106</v>
      </c>
      <c r="C1115" s="20">
        <v>4022</v>
      </c>
      <c r="D1115" s="20">
        <v>3456</v>
      </c>
      <c r="E1115" s="20">
        <v>1044</v>
      </c>
      <c r="F1115" s="20">
        <v>559</v>
      </c>
      <c r="G1115" s="20"/>
      <c r="H1115" s="20"/>
      <c r="I1115" s="19">
        <v>9081</v>
      </c>
    </row>
    <row r="1116" spans="2:9" x14ac:dyDescent="0.25">
      <c r="B1116" s="19" t="s">
        <v>107</v>
      </c>
      <c r="C1116" s="20">
        <v>1340</v>
      </c>
      <c r="D1116" s="20">
        <v>12767</v>
      </c>
      <c r="E1116" s="20">
        <v>5324</v>
      </c>
      <c r="F1116" s="20">
        <v>1357</v>
      </c>
      <c r="G1116" s="20">
        <v>670</v>
      </c>
      <c r="H1116" s="20">
        <v>65</v>
      </c>
      <c r="I1116" s="19">
        <v>21523</v>
      </c>
    </row>
    <row r="1117" spans="2:9" x14ac:dyDescent="0.25">
      <c r="B1117" s="19" t="s">
        <v>49</v>
      </c>
      <c r="C1117" s="20">
        <v>1150</v>
      </c>
      <c r="D1117" s="20">
        <v>1836</v>
      </c>
      <c r="E1117" s="20">
        <v>144</v>
      </c>
      <c r="F1117" s="20">
        <v>1</v>
      </c>
      <c r="G1117" s="20"/>
      <c r="H1117" s="20">
        <v>668</v>
      </c>
      <c r="I1117" s="19">
        <v>3799</v>
      </c>
    </row>
    <row r="1118" spans="2:9" x14ac:dyDescent="0.25">
      <c r="B1118" s="19" t="s">
        <v>50</v>
      </c>
      <c r="C1118" s="20">
        <v>1444</v>
      </c>
      <c r="D1118" s="20">
        <v>1335</v>
      </c>
      <c r="E1118" s="20">
        <v>2260</v>
      </c>
      <c r="F1118" s="20">
        <v>3597</v>
      </c>
      <c r="G1118" s="20">
        <v>98</v>
      </c>
      <c r="H1118" s="20">
        <v>4327</v>
      </c>
      <c r="I1118" s="19">
        <v>13061</v>
      </c>
    </row>
    <row r="1119" spans="2:9" x14ac:dyDescent="0.25">
      <c r="B1119" s="19" t="s">
        <v>108</v>
      </c>
      <c r="C1119" s="20">
        <v>124</v>
      </c>
      <c r="D1119" s="20">
        <v>1241</v>
      </c>
      <c r="E1119" s="20">
        <v>1845</v>
      </c>
      <c r="F1119" s="20">
        <v>803</v>
      </c>
      <c r="G1119" s="20"/>
      <c r="H1119" s="20">
        <v>29</v>
      </c>
      <c r="I1119" s="19">
        <v>4042</v>
      </c>
    </row>
    <row r="1120" spans="2:9" x14ac:dyDescent="0.25">
      <c r="B1120" s="19" t="s">
        <v>109</v>
      </c>
      <c r="C1120" s="20">
        <v>734</v>
      </c>
      <c r="D1120" s="20">
        <v>8373</v>
      </c>
      <c r="E1120" s="20">
        <v>489</v>
      </c>
      <c r="F1120" s="20">
        <v>66</v>
      </c>
      <c r="G1120" s="20"/>
      <c r="H1120" s="20">
        <v>19</v>
      </c>
      <c r="I1120" s="19">
        <v>9681</v>
      </c>
    </row>
    <row r="1121" spans="2:9" x14ac:dyDescent="0.25">
      <c r="B1121" s="19" t="s">
        <v>156</v>
      </c>
      <c r="C1121" s="20">
        <v>26</v>
      </c>
      <c r="D1121" s="20"/>
      <c r="E1121" s="20"/>
      <c r="F1121" s="20"/>
      <c r="G1121" s="20"/>
      <c r="H1121" s="20"/>
      <c r="I1121" s="19">
        <v>26</v>
      </c>
    </row>
    <row r="1122" spans="2:9" x14ac:dyDescent="0.25">
      <c r="B1122" s="19" t="s">
        <v>178</v>
      </c>
      <c r="C1122" s="20">
        <v>3035</v>
      </c>
      <c r="D1122" s="20">
        <v>1603</v>
      </c>
      <c r="E1122" s="20">
        <v>1848</v>
      </c>
      <c r="F1122" s="20">
        <v>126</v>
      </c>
      <c r="G1122" s="20">
        <v>77</v>
      </c>
      <c r="H1122" s="20">
        <v>38</v>
      </c>
      <c r="I1122" s="19">
        <v>6727</v>
      </c>
    </row>
    <row r="1123" spans="2:9" x14ac:dyDescent="0.25">
      <c r="B1123" s="19" t="s">
        <v>74</v>
      </c>
      <c r="C1123" s="20">
        <v>124</v>
      </c>
      <c r="D1123" s="20">
        <v>635</v>
      </c>
      <c r="E1123" s="20">
        <v>5</v>
      </c>
      <c r="F1123" s="20"/>
      <c r="G1123" s="20"/>
      <c r="H1123" s="20"/>
      <c r="I1123" s="19">
        <v>764</v>
      </c>
    </row>
    <row r="1124" spans="2:9" x14ac:dyDescent="0.25">
      <c r="B1124" s="19" t="s">
        <v>112</v>
      </c>
      <c r="C1124" s="20">
        <v>1640</v>
      </c>
      <c r="D1124" s="20">
        <v>7488</v>
      </c>
      <c r="E1124" s="20">
        <v>279</v>
      </c>
      <c r="F1124" s="20">
        <v>10</v>
      </c>
      <c r="G1124" s="20">
        <v>60</v>
      </c>
      <c r="H1124" s="20">
        <v>4404</v>
      </c>
      <c r="I1124" s="19">
        <v>13881</v>
      </c>
    </row>
    <row r="1125" spans="2:9" x14ac:dyDescent="0.25">
      <c r="B1125" s="19" t="s">
        <v>180</v>
      </c>
      <c r="C1125" s="20">
        <v>1</v>
      </c>
      <c r="D1125" s="20">
        <v>2</v>
      </c>
      <c r="E1125" s="20">
        <v>2</v>
      </c>
      <c r="F1125" s="20">
        <v>7</v>
      </c>
      <c r="G1125" s="20"/>
      <c r="H1125" s="20"/>
      <c r="I1125" s="19">
        <v>12</v>
      </c>
    </row>
    <row r="1126" spans="2:9" x14ac:dyDescent="0.25">
      <c r="B1126" s="19" t="s">
        <v>140</v>
      </c>
      <c r="C1126" s="20">
        <v>22</v>
      </c>
      <c r="D1126" s="20">
        <v>239</v>
      </c>
      <c r="E1126" s="20">
        <v>14</v>
      </c>
      <c r="F1126" s="20">
        <v>1</v>
      </c>
      <c r="G1126" s="20"/>
      <c r="H1126" s="20">
        <v>14</v>
      </c>
      <c r="I1126" s="19">
        <v>290</v>
      </c>
    </row>
    <row r="1127" spans="2:9" x14ac:dyDescent="0.25">
      <c r="B1127" s="19" t="s">
        <v>179</v>
      </c>
      <c r="C1127" s="20">
        <v>3013</v>
      </c>
      <c r="D1127" s="20">
        <v>275</v>
      </c>
      <c r="E1127" s="20">
        <v>2</v>
      </c>
      <c r="F1127" s="20">
        <v>6</v>
      </c>
      <c r="G1127" s="20"/>
      <c r="H1127" s="20">
        <v>3</v>
      </c>
      <c r="I1127" s="19">
        <v>3299</v>
      </c>
    </row>
    <row r="1128" spans="2:9" x14ac:dyDescent="0.25">
      <c r="B1128" s="19" t="s">
        <v>84</v>
      </c>
      <c r="C1128" s="20">
        <v>4760</v>
      </c>
      <c r="D1128" s="20">
        <v>3837</v>
      </c>
      <c r="E1128" s="20">
        <v>6563</v>
      </c>
      <c r="F1128" s="20">
        <v>1310</v>
      </c>
      <c r="G1128" s="20">
        <v>23</v>
      </c>
      <c r="H1128" s="20">
        <v>5</v>
      </c>
      <c r="I1128" s="19">
        <v>16498</v>
      </c>
    </row>
    <row r="1129" spans="2:9" x14ac:dyDescent="0.25">
      <c r="B1129" s="19" t="s">
        <v>195</v>
      </c>
      <c r="C1129" s="20">
        <v>1262</v>
      </c>
      <c r="D1129" s="20">
        <v>1443</v>
      </c>
      <c r="E1129" s="20">
        <v>1060</v>
      </c>
      <c r="F1129" s="20">
        <v>167</v>
      </c>
      <c r="G1129" s="20">
        <v>107</v>
      </c>
      <c r="H1129" s="20">
        <v>537</v>
      </c>
      <c r="I1129" s="19">
        <v>4576</v>
      </c>
    </row>
    <row r="1130" spans="2:9" x14ac:dyDescent="0.25">
      <c r="B1130" s="19" t="s">
        <v>115</v>
      </c>
      <c r="C1130" s="20">
        <v>946</v>
      </c>
      <c r="D1130" s="20">
        <v>6992</v>
      </c>
      <c r="E1130" s="20">
        <v>381</v>
      </c>
      <c r="F1130" s="20">
        <v>77</v>
      </c>
      <c r="G1130" s="20">
        <v>6</v>
      </c>
      <c r="H1130" s="20">
        <v>16</v>
      </c>
      <c r="I1130" s="19">
        <v>8418</v>
      </c>
    </row>
    <row r="1131" spans="2:9" x14ac:dyDescent="0.25">
      <c r="B1131" s="19" t="s">
        <v>116</v>
      </c>
      <c r="C1131" s="20">
        <v>2953</v>
      </c>
      <c r="D1131" s="20">
        <v>455</v>
      </c>
      <c r="E1131" s="20">
        <v>2071</v>
      </c>
      <c r="F1131" s="20">
        <v>9</v>
      </c>
      <c r="G1131" s="20"/>
      <c r="H1131" s="20">
        <v>1</v>
      </c>
      <c r="I1131" s="19">
        <v>5489</v>
      </c>
    </row>
    <row r="1132" spans="2:9" x14ac:dyDescent="0.25">
      <c r="B1132" s="19" t="s">
        <v>117</v>
      </c>
      <c r="C1132" s="20">
        <v>37</v>
      </c>
      <c r="D1132" s="20">
        <v>146</v>
      </c>
      <c r="E1132" s="20">
        <v>293</v>
      </c>
      <c r="F1132" s="20">
        <v>10</v>
      </c>
      <c r="G1132" s="20"/>
      <c r="H1132" s="20"/>
      <c r="I1132" s="19">
        <v>486</v>
      </c>
    </row>
    <row r="1133" spans="2:9" x14ac:dyDescent="0.25">
      <c r="B1133" s="19" t="s">
        <v>196</v>
      </c>
      <c r="C1133" s="20">
        <v>2099</v>
      </c>
      <c r="D1133" s="20">
        <v>213</v>
      </c>
      <c r="E1133" s="20">
        <v>4</v>
      </c>
      <c r="F1133" s="20"/>
      <c r="G1133" s="20"/>
      <c r="H1133" s="20">
        <v>4</v>
      </c>
      <c r="I1133" s="19">
        <v>2320</v>
      </c>
    </row>
    <row r="1134" spans="2:9" x14ac:dyDescent="0.25">
      <c r="B1134" s="19" t="s">
        <v>119</v>
      </c>
      <c r="C1134" s="20">
        <v>3604</v>
      </c>
      <c r="D1134" s="20">
        <v>208</v>
      </c>
      <c r="E1134" s="20">
        <v>162</v>
      </c>
      <c r="F1134" s="20">
        <v>20</v>
      </c>
      <c r="G1134" s="20"/>
      <c r="H1134" s="20">
        <v>85</v>
      </c>
      <c r="I1134" s="19">
        <v>4079</v>
      </c>
    </row>
    <row r="1135" spans="2:9" x14ac:dyDescent="0.25">
      <c r="B1135" s="19" t="s">
        <v>120</v>
      </c>
      <c r="C1135" s="20">
        <v>3059</v>
      </c>
      <c r="D1135" s="20">
        <v>317</v>
      </c>
      <c r="E1135" s="20">
        <v>115</v>
      </c>
      <c r="F1135" s="20">
        <v>3</v>
      </c>
      <c r="G1135" s="20"/>
      <c r="H1135" s="20">
        <v>11</v>
      </c>
      <c r="I1135" s="19">
        <v>3505</v>
      </c>
    </row>
    <row r="1136" spans="2:9" x14ac:dyDescent="0.25">
      <c r="B1136" s="19" t="s">
        <v>121</v>
      </c>
      <c r="C1136" s="20">
        <v>1591</v>
      </c>
      <c r="D1136" s="20">
        <v>353</v>
      </c>
      <c r="E1136" s="20">
        <v>52</v>
      </c>
      <c r="F1136" s="20"/>
      <c r="G1136" s="20"/>
      <c r="H1136" s="20">
        <v>2</v>
      </c>
      <c r="I1136" s="19">
        <v>1998</v>
      </c>
    </row>
    <row r="1137" spans="2:9" x14ac:dyDescent="0.25">
      <c r="B1137" s="19" t="s">
        <v>141</v>
      </c>
      <c r="C1137" s="20">
        <v>756</v>
      </c>
      <c r="D1137" s="20">
        <v>4</v>
      </c>
      <c r="E1137" s="20"/>
      <c r="F1137" s="20"/>
      <c r="G1137" s="20"/>
      <c r="H1137" s="20"/>
      <c r="I1137" s="19">
        <v>760</v>
      </c>
    </row>
    <row r="1138" spans="2:9" x14ac:dyDescent="0.25">
      <c r="B1138" s="19" t="s">
        <v>142</v>
      </c>
      <c r="C1138" s="20">
        <v>19</v>
      </c>
      <c r="D1138" s="20">
        <v>172</v>
      </c>
      <c r="E1138" s="20"/>
      <c r="F1138" s="20"/>
      <c r="G1138" s="20"/>
      <c r="H1138" s="20"/>
      <c r="I1138" s="19">
        <v>191</v>
      </c>
    </row>
    <row r="1139" spans="2:9" x14ac:dyDescent="0.25">
      <c r="B1139" s="19" t="s">
        <v>171</v>
      </c>
      <c r="C1139" s="20">
        <v>43</v>
      </c>
      <c r="D1139" s="20">
        <v>13</v>
      </c>
      <c r="E1139" s="20"/>
      <c r="F1139" s="20"/>
      <c r="G1139" s="20"/>
      <c r="H1139" s="20"/>
      <c r="I1139" s="19">
        <v>56</v>
      </c>
    </row>
    <row r="1140" spans="2:9" x14ac:dyDescent="0.25">
      <c r="B1140" s="19" t="s">
        <v>197</v>
      </c>
      <c r="C1140" s="20">
        <v>1411</v>
      </c>
      <c r="D1140" s="20">
        <v>162</v>
      </c>
      <c r="E1140" s="20">
        <v>1129</v>
      </c>
      <c r="F1140" s="20">
        <v>433</v>
      </c>
      <c r="G1140" s="20"/>
      <c r="H1140" s="20">
        <v>870</v>
      </c>
      <c r="I1140" s="19">
        <v>4005</v>
      </c>
    </row>
    <row r="1141" spans="2:9" x14ac:dyDescent="0.25">
      <c r="B1141" s="19" t="s">
        <v>198</v>
      </c>
      <c r="C1141" s="20">
        <v>1880</v>
      </c>
      <c r="D1141" s="20">
        <v>932</v>
      </c>
      <c r="E1141" s="20">
        <v>865</v>
      </c>
      <c r="F1141" s="20">
        <v>687</v>
      </c>
      <c r="G1141" s="20">
        <v>52</v>
      </c>
      <c r="H1141" s="20">
        <v>279</v>
      </c>
      <c r="I1141" s="19">
        <v>4695</v>
      </c>
    </row>
    <row r="1142" spans="2:9" x14ac:dyDescent="0.25">
      <c r="B1142" s="19" t="s">
        <v>144</v>
      </c>
      <c r="C1142" s="20">
        <v>1188</v>
      </c>
      <c r="D1142" s="20">
        <v>406</v>
      </c>
      <c r="E1142" s="20">
        <v>4</v>
      </c>
      <c r="F1142" s="20"/>
      <c r="G1142" s="20"/>
      <c r="H1142" s="20">
        <v>2</v>
      </c>
      <c r="I1142" s="19">
        <v>1600</v>
      </c>
    </row>
    <row r="1143" spans="2:9" x14ac:dyDescent="0.25">
      <c r="B1143" s="19" t="s">
        <v>124</v>
      </c>
      <c r="C1143" s="20"/>
      <c r="D1143" s="20">
        <v>105</v>
      </c>
      <c r="E1143" s="20">
        <v>78</v>
      </c>
      <c r="F1143" s="20"/>
      <c r="G1143" s="20"/>
      <c r="H1143" s="20"/>
      <c r="I1143" s="19">
        <v>183</v>
      </c>
    </row>
    <row r="1144" spans="2:9" x14ac:dyDescent="0.25">
      <c r="B1144" s="19" t="s">
        <v>147</v>
      </c>
      <c r="C1144" s="20">
        <v>1580</v>
      </c>
      <c r="D1144" s="20">
        <v>107</v>
      </c>
      <c r="E1144" s="20">
        <v>47</v>
      </c>
      <c r="F1144" s="20"/>
      <c r="G1144" s="20">
        <v>3</v>
      </c>
      <c r="H1144" s="20"/>
      <c r="I1144" s="19">
        <v>1737</v>
      </c>
    </row>
    <row r="1145" spans="2:9" x14ac:dyDescent="0.25">
      <c r="B1145" s="19" t="s">
        <v>200</v>
      </c>
      <c r="C1145" s="20">
        <v>1</v>
      </c>
      <c r="D1145" s="20"/>
      <c r="E1145" s="20"/>
      <c r="F1145" s="20"/>
      <c r="G1145" s="20"/>
      <c r="H1145" s="20"/>
      <c r="I1145" s="19">
        <v>1</v>
      </c>
    </row>
    <row r="1146" spans="2:9" x14ac:dyDescent="0.25">
      <c r="B1146" s="19" t="s">
        <v>126</v>
      </c>
      <c r="C1146" s="20">
        <v>4</v>
      </c>
      <c r="D1146" s="20"/>
      <c r="E1146" s="20"/>
      <c r="F1146" s="20"/>
      <c r="G1146" s="20"/>
      <c r="H1146" s="20"/>
      <c r="I1146" s="19">
        <v>4</v>
      </c>
    </row>
    <row r="1147" spans="2:9" x14ac:dyDescent="0.25">
      <c r="B1147" s="19" t="s">
        <v>128</v>
      </c>
      <c r="C1147" s="20"/>
      <c r="D1147" s="20">
        <v>53</v>
      </c>
      <c r="E1147" s="20">
        <v>3</v>
      </c>
      <c r="F1147" s="20">
        <v>53</v>
      </c>
      <c r="G1147" s="20"/>
      <c r="H1147" s="20">
        <v>1</v>
      </c>
      <c r="I1147" s="19">
        <v>110</v>
      </c>
    </row>
    <row r="1148" spans="2:9" x14ac:dyDescent="0.25">
      <c r="B1148" s="19" t="s">
        <v>169</v>
      </c>
      <c r="C1148" s="20">
        <v>267</v>
      </c>
      <c r="D1148" s="20">
        <v>24</v>
      </c>
      <c r="E1148" s="20">
        <v>4</v>
      </c>
      <c r="F1148" s="20">
        <v>15</v>
      </c>
      <c r="G1148" s="20"/>
      <c r="H1148" s="20"/>
      <c r="I1148" s="19">
        <v>310</v>
      </c>
    </row>
    <row r="1149" spans="2:9" x14ac:dyDescent="0.25">
      <c r="B1149" s="19" t="s">
        <v>129</v>
      </c>
      <c r="C1149" s="20">
        <v>133</v>
      </c>
      <c r="D1149" s="20">
        <v>34</v>
      </c>
      <c r="E1149" s="20">
        <v>13</v>
      </c>
      <c r="F1149" s="20"/>
      <c r="G1149" s="20">
        <v>1</v>
      </c>
      <c r="H1149" s="20"/>
      <c r="I1149" s="19">
        <v>181</v>
      </c>
    </row>
    <row r="1150" spans="2:9" x14ac:dyDescent="0.25">
      <c r="B1150" s="19" t="s">
        <v>148</v>
      </c>
      <c r="C1150" s="20">
        <v>6</v>
      </c>
      <c r="D1150" s="20">
        <v>88</v>
      </c>
      <c r="E1150" s="20">
        <v>68</v>
      </c>
      <c r="F1150" s="20"/>
      <c r="G1150" s="20"/>
      <c r="H1150" s="20"/>
      <c r="I1150" s="19">
        <v>162</v>
      </c>
    </row>
    <row r="1151" spans="2:9" x14ac:dyDescent="0.25">
      <c r="B1151" s="19" t="s">
        <v>130</v>
      </c>
      <c r="C1151" s="20">
        <v>488</v>
      </c>
      <c r="D1151" s="20">
        <v>28</v>
      </c>
      <c r="E1151" s="20">
        <v>13</v>
      </c>
      <c r="F1151" s="20">
        <v>1</v>
      </c>
      <c r="G1151" s="20">
        <v>1</v>
      </c>
      <c r="H1151" s="20"/>
      <c r="I1151" s="19">
        <v>531</v>
      </c>
    </row>
    <row r="1152" spans="2:9" x14ac:dyDescent="0.25">
      <c r="B1152" s="19" t="s">
        <v>77</v>
      </c>
      <c r="C1152" s="20">
        <v>13</v>
      </c>
      <c r="D1152" s="20">
        <v>113</v>
      </c>
      <c r="E1152" s="20">
        <v>406</v>
      </c>
      <c r="F1152" s="20">
        <v>69</v>
      </c>
      <c r="G1152" s="20"/>
      <c r="H1152" s="20">
        <v>31</v>
      </c>
      <c r="I1152" s="19">
        <v>632</v>
      </c>
    </row>
    <row r="1153" spans="2:9" x14ac:dyDescent="0.25">
      <c r="B1153" s="19" t="s">
        <v>131</v>
      </c>
      <c r="C1153" s="20">
        <v>304</v>
      </c>
      <c r="D1153" s="20">
        <v>143</v>
      </c>
      <c r="E1153" s="20">
        <v>25</v>
      </c>
      <c r="F1153" s="20">
        <v>1</v>
      </c>
      <c r="G1153" s="20"/>
      <c r="H1153" s="20">
        <v>3</v>
      </c>
      <c r="I1153" s="19">
        <v>476</v>
      </c>
    </row>
    <row r="1154" spans="2:9" x14ac:dyDescent="0.25">
      <c r="B1154" s="19" t="s">
        <v>132</v>
      </c>
      <c r="C1154" s="20">
        <v>126</v>
      </c>
      <c r="D1154" s="20">
        <v>8</v>
      </c>
      <c r="E1154" s="20">
        <v>1673</v>
      </c>
      <c r="F1154" s="20">
        <v>240</v>
      </c>
      <c r="G1154" s="20">
        <v>1</v>
      </c>
      <c r="H1154" s="20">
        <v>3297</v>
      </c>
      <c r="I1154" s="19">
        <v>5345</v>
      </c>
    </row>
    <row r="1155" spans="2:9" x14ac:dyDescent="0.25">
      <c r="B1155" s="19" t="s">
        <v>133</v>
      </c>
      <c r="C1155" s="20">
        <v>285</v>
      </c>
      <c r="D1155" s="20">
        <v>54</v>
      </c>
      <c r="E1155" s="20">
        <v>299</v>
      </c>
      <c r="F1155" s="20">
        <v>20</v>
      </c>
      <c r="G1155" s="20"/>
      <c r="H1155" s="20">
        <v>2</v>
      </c>
      <c r="I1155" s="19">
        <v>660</v>
      </c>
    </row>
    <row r="1156" spans="2:9" x14ac:dyDescent="0.25">
      <c r="B1156" s="19" t="s">
        <v>199</v>
      </c>
      <c r="C1156" s="20">
        <v>426</v>
      </c>
      <c r="D1156" s="20">
        <v>49</v>
      </c>
      <c r="E1156" s="20">
        <v>307</v>
      </c>
      <c r="F1156" s="20">
        <v>2</v>
      </c>
      <c r="G1156" s="20"/>
      <c r="H1156" s="20"/>
      <c r="I1156" s="19">
        <v>784</v>
      </c>
    </row>
    <row r="1157" spans="2:9" x14ac:dyDescent="0.25">
      <c r="B1157" s="19" t="s">
        <v>170</v>
      </c>
      <c r="C1157" s="20">
        <v>26</v>
      </c>
      <c r="D1157" s="20">
        <v>1</v>
      </c>
      <c r="E1157" s="20">
        <v>3</v>
      </c>
      <c r="F1157" s="20">
        <v>3</v>
      </c>
      <c r="G1157" s="20"/>
      <c r="H1157" s="20"/>
      <c r="I1157" s="19">
        <v>33</v>
      </c>
    </row>
    <row r="1158" spans="2:9" x14ac:dyDescent="0.25">
      <c r="B1158" s="19"/>
      <c r="C1158" s="20"/>
      <c r="D1158" s="20"/>
      <c r="E1158" s="20"/>
      <c r="F1158" s="20"/>
      <c r="G1158" s="20"/>
      <c r="H1158" s="20"/>
      <c r="I1158" s="19"/>
    </row>
    <row r="1159" spans="2:9" x14ac:dyDescent="0.25">
      <c r="B1159" s="19"/>
      <c r="C1159" s="20"/>
      <c r="D1159" s="20"/>
      <c r="E1159" s="20"/>
      <c r="F1159" s="20"/>
      <c r="G1159" s="20"/>
      <c r="H1159" s="20"/>
      <c r="I1159" s="19"/>
    </row>
    <row r="1160" spans="2:9" x14ac:dyDescent="0.25">
      <c r="B1160" s="19"/>
      <c r="C1160" s="20"/>
      <c r="D1160" s="20"/>
      <c r="E1160" s="20"/>
      <c r="F1160" s="20"/>
      <c r="G1160" s="20"/>
      <c r="H1160" s="20"/>
      <c r="I1160" s="19"/>
    </row>
    <row r="1161" spans="2:9" x14ac:dyDescent="0.25">
      <c r="B1161" s="19"/>
      <c r="C1161" s="20"/>
      <c r="D1161" s="20"/>
      <c r="E1161" s="20"/>
      <c r="F1161" s="20"/>
      <c r="G1161" s="20"/>
      <c r="H1161" s="20"/>
      <c r="I1161" s="19"/>
    </row>
    <row r="1162" spans="2:9" x14ac:dyDescent="0.25">
      <c r="B1162" s="19"/>
      <c r="C1162" s="20"/>
      <c r="D1162" s="20"/>
      <c r="E1162" s="20"/>
      <c r="F1162" s="20"/>
      <c r="G1162" s="20"/>
      <c r="H1162" s="20"/>
      <c r="I1162" s="19"/>
    </row>
    <row r="1163" spans="2:9" x14ac:dyDescent="0.25">
      <c r="B1163" s="19"/>
      <c r="C1163" s="20"/>
      <c r="D1163" s="20"/>
      <c r="E1163" s="20"/>
      <c r="F1163" s="20"/>
      <c r="G1163" s="20"/>
      <c r="H1163" s="20"/>
      <c r="I1163" s="19"/>
    </row>
    <row r="1164" spans="2:9" x14ac:dyDescent="0.25">
      <c r="B1164" s="19"/>
      <c r="C1164" s="20"/>
      <c r="D1164" s="20"/>
      <c r="E1164" s="20"/>
      <c r="F1164" s="20"/>
      <c r="G1164" s="20"/>
      <c r="H1164" s="20"/>
      <c r="I1164" s="19"/>
    </row>
    <row r="1165" spans="2:9" x14ac:dyDescent="0.25">
      <c r="B1165" s="19"/>
      <c r="C1165" s="20"/>
      <c r="D1165" s="20"/>
      <c r="E1165" s="20"/>
      <c r="F1165" s="20"/>
      <c r="G1165" s="20"/>
      <c r="H1165" s="20"/>
      <c r="I1165" s="19"/>
    </row>
    <row r="1166" spans="2:9" x14ac:dyDescent="0.25">
      <c r="B1166" s="19"/>
      <c r="C1166" s="20"/>
      <c r="D1166" s="20"/>
      <c r="E1166" s="20"/>
      <c r="F1166" s="20"/>
      <c r="G1166" s="20"/>
      <c r="H1166" s="20"/>
      <c r="I1166" s="19"/>
    </row>
    <row r="1167" spans="2:9" x14ac:dyDescent="0.25">
      <c r="B1167" s="19"/>
      <c r="C1167" s="20"/>
      <c r="D1167" s="20"/>
      <c r="E1167" s="20"/>
      <c r="F1167" s="20"/>
      <c r="G1167" s="20"/>
      <c r="H1167" s="20"/>
      <c r="I1167" s="19"/>
    </row>
    <row r="1168" spans="2:9" x14ac:dyDescent="0.25">
      <c r="B1168" s="19"/>
      <c r="C1168" s="20"/>
      <c r="D1168" s="20"/>
      <c r="E1168" s="20"/>
      <c r="F1168" s="20"/>
      <c r="G1168" s="20"/>
      <c r="H1168" s="20"/>
      <c r="I1168" s="19"/>
    </row>
    <row r="1169" spans="2:10" x14ac:dyDescent="0.25">
      <c r="B1169" s="19"/>
      <c r="C1169" s="20"/>
      <c r="D1169" s="20"/>
      <c r="E1169" s="20"/>
      <c r="F1169" s="20"/>
      <c r="G1169" s="20"/>
      <c r="H1169" s="20"/>
      <c r="I1169" s="19"/>
    </row>
    <row r="1170" spans="2:10" x14ac:dyDescent="0.25">
      <c r="B1170" s="19" t="s">
        <v>8</v>
      </c>
      <c r="C1170" s="19">
        <f t="shared" ref="C1170:H1170" si="13">SUM(C1082:C1169)</f>
        <v>1722915</v>
      </c>
      <c r="D1170" s="19">
        <f t="shared" si="13"/>
        <v>346141</v>
      </c>
      <c r="E1170" s="19">
        <f t="shared" si="13"/>
        <v>199089</v>
      </c>
      <c r="F1170" s="19">
        <f t="shared" si="13"/>
        <v>54431</v>
      </c>
      <c r="G1170" s="19">
        <f t="shared" si="13"/>
        <v>9313</v>
      </c>
      <c r="H1170" s="19">
        <f t="shared" si="13"/>
        <v>51110</v>
      </c>
      <c r="I1170" s="19">
        <f>SUM(I1082:I1169)</f>
        <v>2382999</v>
      </c>
    </row>
    <row r="1171" spans="2:10" ht="15.75" thickBot="1" x14ac:dyDescent="0.3">
      <c r="B1171" s="26"/>
      <c r="C1171" s="27"/>
      <c r="D1171" s="27"/>
      <c r="E1171" s="27"/>
      <c r="F1171" s="27"/>
      <c r="G1171" s="27"/>
      <c r="H1171" s="27"/>
      <c r="I1171" s="27"/>
      <c r="J1171" s="28"/>
    </row>
    <row r="1172" spans="2:10" ht="16.5" thickBot="1" x14ac:dyDescent="0.3">
      <c r="B1172" s="48" t="s">
        <v>66</v>
      </c>
      <c r="C1172" s="49"/>
      <c r="D1172" s="49"/>
      <c r="E1172" s="49"/>
      <c r="F1172" s="49"/>
      <c r="G1172" s="49"/>
      <c r="H1172" s="50"/>
      <c r="I1172" s="61" t="str">
        <f>$I$30</f>
        <v>ACUMULAT SETEMBRE 2023</v>
      </c>
    </row>
    <row r="1173" spans="2:10" x14ac:dyDescent="0.25">
      <c r="B1173" s="17" t="s">
        <v>31</v>
      </c>
      <c r="C1173" s="18" t="s">
        <v>32</v>
      </c>
      <c r="D1173" s="18" t="s">
        <v>33</v>
      </c>
      <c r="E1173" s="18" t="s">
        <v>34</v>
      </c>
      <c r="F1173" s="18" t="s">
        <v>35</v>
      </c>
      <c r="G1173" s="18" t="s">
        <v>36</v>
      </c>
      <c r="H1173" s="18" t="s">
        <v>37</v>
      </c>
      <c r="I1173" s="18" t="s">
        <v>8</v>
      </c>
    </row>
    <row r="1174" spans="2:10" x14ac:dyDescent="0.25">
      <c r="B1174" s="19" t="s">
        <v>38</v>
      </c>
      <c r="C1174" s="20">
        <v>122510</v>
      </c>
      <c r="D1174" s="20">
        <v>883</v>
      </c>
      <c r="E1174" s="20">
        <v>337</v>
      </c>
      <c r="F1174" s="20">
        <v>139</v>
      </c>
      <c r="G1174" s="20">
        <v>83</v>
      </c>
      <c r="H1174" s="20">
        <v>120</v>
      </c>
      <c r="I1174" s="19">
        <v>124072</v>
      </c>
    </row>
    <row r="1175" spans="2:10" x14ac:dyDescent="0.25">
      <c r="B1175" s="19" t="s">
        <v>39</v>
      </c>
      <c r="C1175" s="20">
        <v>68264</v>
      </c>
      <c r="D1175" s="20">
        <v>201</v>
      </c>
      <c r="E1175" s="20">
        <v>87</v>
      </c>
      <c r="F1175" s="20">
        <v>60</v>
      </c>
      <c r="G1175" s="20">
        <v>19</v>
      </c>
      <c r="H1175" s="20">
        <v>18</v>
      </c>
      <c r="I1175" s="19">
        <v>68649</v>
      </c>
    </row>
    <row r="1176" spans="2:10" x14ac:dyDescent="0.25">
      <c r="B1176" s="19" t="s">
        <v>40</v>
      </c>
      <c r="C1176" s="20">
        <v>34649</v>
      </c>
      <c r="D1176" s="20">
        <v>936</v>
      </c>
      <c r="E1176" s="20">
        <v>1030</v>
      </c>
      <c r="F1176" s="20">
        <v>72</v>
      </c>
      <c r="G1176" s="20">
        <v>2</v>
      </c>
      <c r="H1176" s="20">
        <v>118</v>
      </c>
      <c r="I1176" s="19">
        <v>36807</v>
      </c>
    </row>
    <row r="1177" spans="2:10" x14ac:dyDescent="0.25">
      <c r="B1177" s="19" t="s">
        <v>41</v>
      </c>
      <c r="C1177" s="20">
        <v>7126</v>
      </c>
      <c r="D1177" s="20">
        <v>211</v>
      </c>
      <c r="E1177" s="20">
        <v>209</v>
      </c>
      <c r="F1177" s="20">
        <v>49</v>
      </c>
      <c r="G1177" s="20">
        <v>86</v>
      </c>
      <c r="H1177" s="20">
        <v>23</v>
      </c>
      <c r="I1177" s="19">
        <v>7704</v>
      </c>
    </row>
    <row r="1178" spans="2:10" x14ac:dyDescent="0.25">
      <c r="B1178" s="19" t="s">
        <v>42</v>
      </c>
      <c r="C1178" s="20">
        <v>8093</v>
      </c>
      <c r="D1178" s="20">
        <v>22</v>
      </c>
      <c r="E1178" s="20">
        <v>6</v>
      </c>
      <c r="F1178" s="20">
        <v>5</v>
      </c>
      <c r="G1178" s="20">
        <v>1</v>
      </c>
      <c r="H1178" s="20"/>
      <c r="I1178" s="19">
        <v>8127</v>
      </c>
    </row>
    <row r="1179" spans="2:10" x14ac:dyDescent="0.25">
      <c r="B1179" s="19" t="s">
        <v>43</v>
      </c>
      <c r="C1179" s="20">
        <v>2800</v>
      </c>
      <c r="D1179" s="20"/>
      <c r="E1179" s="20">
        <v>6</v>
      </c>
      <c r="F1179" s="20"/>
      <c r="G1179" s="20"/>
      <c r="H1179" s="20">
        <v>32</v>
      </c>
      <c r="I1179" s="19">
        <v>2838</v>
      </c>
    </row>
    <row r="1180" spans="2:10" x14ac:dyDescent="0.25">
      <c r="B1180" s="19" t="s">
        <v>90</v>
      </c>
      <c r="C1180" s="20">
        <v>8</v>
      </c>
      <c r="D1180" s="20"/>
      <c r="E1180" s="20"/>
      <c r="F1180" s="20"/>
      <c r="G1180" s="20"/>
      <c r="H1180" s="20"/>
      <c r="I1180" s="19">
        <v>8</v>
      </c>
    </row>
    <row r="1181" spans="2:10" x14ac:dyDescent="0.25">
      <c r="B1181" s="19" t="s">
        <v>91</v>
      </c>
      <c r="C1181" s="20">
        <v>26676</v>
      </c>
      <c r="D1181" s="20">
        <v>22</v>
      </c>
      <c r="E1181" s="20">
        <v>31</v>
      </c>
      <c r="F1181" s="20">
        <v>1499</v>
      </c>
      <c r="G1181" s="20">
        <v>6</v>
      </c>
      <c r="H1181" s="20">
        <v>90</v>
      </c>
      <c r="I1181" s="19">
        <v>28324</v>
      </c>
    </row>
    <row r="1182" spans="2:10" x14ac:dyDescent="0.25">
      <c r="B1182" s="19" t="s">
        <v>185</v>
      </c>
      <c r="C1182" s="20">
        <v>4909</v>
      </c>
      <c r="D1182" s="20">
        <v>97</v>
      </c>
      <c r="E1182" s="20">
        <v>2</v>
      </c>
      <c r="F1182" s="20">
        <v>296</v>
      </c>
      <c r="G1182" s="20">
        <v>15</v>
      </c>
      <c r="H1182" s="20"/>
      <c r="I1182" s="19">
        <v>5319</v>
      </c>
    </row>
    <row r="1183" spans="2:10" x14ac:dyDescent="0.25">
      <c r="B1183" s="19" t="s">
        <v>93</v>
      </c>
      <c r="C1183" s="20">
        <v>3803</v>
      </c>
      <c r="D1183" s="20">
        <v>19</v>
      </c>
      <c r="E1183" s="20">
        <v>7</v>
      </c>
      <c r="F1183" s="20">
        <v>68</v>
      </c>
      <c r="G1183" s="20">
        <v>24</v>
      </c>
      <c r="H1183" s="20">
        <v>4</v>
      </c>
      <c r="I1183" s="19">
        <v>3925</v>
      </c>
    </row>
    <row r="1184" spans="2:10" x14ac:dyDescent="0.25">
      <c r="B1184" s="19" t="s">
        <v>192</v>
      </c>
      <c r="C1184" s="20">
        <v>3802</v>
      </c>
      <c r="D1184" s="20">
        <v>6</v>
      </c>
      <c r="E1184" s="20"/>
      <c r="F1184" s="20">
        <v>58</v>
      </c>
      <c r="G1184" s="20">
        <v>37</v>
      </c>
      <c r="H1184" s="20"/>
      <c r="I1184" s="19">
        <v>3903</v>
      </c>
    </row>
    <row r="1185" spans="2:9" x14ac:dyDescent="0.25">
      <c r="B1185" s="19" t="s">
        <v>193</v>
      </c>
      <c r="C1185" s="20">
        <v>453</v>
      </c>
      <c r="D1185" s="20"/>
      <c r="E1185" s="20"/>
      <c r="F1185" s="20"/>
      <c r="G1185" s="20"/>
      <c r="H1185" s="20"/>
      <c r="I1185" s="19">
        <v>453</v>
      </c>
    </row>
    <row r="1186" spans="2:9" x14ac:dyDescent="0.25">
      <c r="B1186" s="19" t="s">
        <v>44</v>
      </c>
      <c r="C1186" s="20">
        <v>1060</v>
      </c>
      <c r="D1186" s="20">
        <v>102</v>
      </c>
      <c r="E1186" s="20"/>
      <c r="F1186" s="20"/>
      <c r="G1186" s="20"/>
      <c r="H1186" s="20"/>
      <c r="I1186" s="19">
        <v>1162</v>
      </c>
    </row>
    <row r="1187" spans="2:9" x14ac:dyDescent="0.25">
      <c r="B1187" s="19" t="s">
        <v>45</v>
      </c>
      <c r="C1187" s="20">
        <v>2785</v>
      </c>
      <c r="D1187" s="20">
        <v>6</v>
      </c>
      <c r="E1187" s="20"/>
      <c r="F1187" s="20">
        <v>4</v>
      </c>
      <c r="G1187" s="20">
        <v>2</v>
      </c>
      <c r="H1187" s="20"/>
      <c r="I1187" s="19">
        <v>2797</v>
      </c>
    </row>
    <row r="1188" spans="2:9" x14ac:dyDescent="0.25">
      <c r="B1188" s="19" t="s">
        <v>46</v>
      </c>
      <c r="C1188" s="20">
        <v>164</v>
      </c>
      <c r="D1188" s="20">
        <v>172</v>
      </c>
      <c r="E1188" s="20">
        <v>129</v>
      </c>
      <c r="F1188" s="20"/>
      <c r="G1188" s="20"/>
      <c r="H1188" s="20">
        <v>1</v>
      </c>
      <c r="I1188" s="19">
        <v>466</v>
      </c>
    </row>
    <row r="1189" spans="2:9" x14ac:dyDescent="0.25">
      <c r="B1189" s="19" t="s">
        <v>47</v>
      </c>
      <c r="C1189" s="20">
        <v>433</v>
      </c>
      <c r="D1189" s="20">
        <v>2</v>
      </c>
      <c r="E1189" s="20">
        <v>160</v>
      </c>
      <c r="F1189" s="20">
        <v>1771</v>
      </c>
      <c r="G1189" s="20">
        <v>27</v>
      </c>
      <c r="H1189" s="20"/>
      <c r="I1189" s="19">
        <v>2393</v>
      </c>
    </row>
    <row r="1190" spans="2:9" x14ac:dyDescent="0.25">
      <c r="B1190" s="19" t="s">
        <v>96</v>
      </c>
      <c r="C1190" s="20">
        <v>991</v>
      </c>
      <c r="D1190" s="20">
        <v>137</v>
      </c>
      <c r="E1190" s="20"/>
      <c r="F1190" s="20"/>
      <c r="G1190" s="20"/>
      <c r="H1190" s="20"/>
      <c r="I1190" s="19">
        <v>1128</v>
      </c>
    </row>
    <row r="1191" spans="2:9" x14ac:dyDescent="0.25">
      <c r="B1191" s="19" t="s">
        <v>83</v>
      </c>
      <c r="C1191" s="20">
        <v>84</v>
      </c>
      <c r="D1191" s="20">
        <v>15</v>
      </c>
      <c r="E1191" s="20">
        <v>2</v>
      </c>
      <c r="F1191" s="20">
        <v>33</v>
      </c>
      <c r="G1191" s="20">
        <v>14</v>
      </c>
      <c r="H1191" s="20"/>
      <c r="I1191" s="19">
        <v>148</v>
      </c>
    </row>
    <row r="1192" spans="2:9" x14ac:dyDescent="0.25">
      <c r="B1192" s="19" t="s">
        <v>97</v>
      </c>
      <c r="C1192" s="20">
        <v>49</v>
      </c>
      <c r="D1192" s="20">
        <v>18</v>
      </c>
      <c r="E1192" s="20"/>
      <c r="F1192" s="20"/>
      <c r="G1192" s="20"/>
      <c r="H1192" s="20">
        <v>1</v>
      </c>
      <c r="I1192" s="19">
        <v>68</v>
      </c>
    </row>
    <row r="1193" spans="2:9" x14ac:dyDescent="0.25">
      <c r="B1193" s="19" t="s">
        <v>98</v>
      </c>
      <c r="C1193" s="20">
        <v>2</v>
      </c>
      <c r="D1193" s="20"/>
      <c r="E1193" s="20"/>
      <c r="F1193" s="20"/>
      <c r="G1193" s="20"/>
      <c r="H1193" s="20"/>
      <c r="I1193" s="19">
        <v>2</v>
      </c>
    </row>
    <row r="1194" spans="2:9" x14ac:dyDescent="0.25">
      <c r="B1194" s="19" t="s">
        <v>177</v>
      </c>
      <c r="C1194" s="20">
        <v>16</v>
      </c>
      <c r="D1194" s="20"/>
      <c r="E1194" s="20"/>
      <c r="F1194" s="20"/>
      <c r="G1194" s="20"/>
      <c r="H1194" s="20"/>
      <c r="I1194" s="19">
        <v>16</v>
      </c>
    </row>
    <row r="1195" spans="2:9" x14ac:dyDescent="0.25">
      <c r="B1195" s="19" t="s">
        <v>194</v>
      </c>
      <c r="C1195" s="20">
        <v>97</v>
      </c>
      <c r="D1195" s="20">
        <v>6</v>
      </c>
      <c r="E1195" s="20"/>
      <c r="F1195" s="20"/>
      <c r="G1195" s="20"/>
      <c r="H1195" s="20">
        <v>1</v>
      </c>
      <c r="I1195" s="19">
        <v>104</v>
      </c>
    </row>
    <row r="1196" spans="2:9" x14ac:dyDescent="0.25">
      <c r="B1196" s="19" t="s">
        <v>100</v>
      </c>
      <c r="C1196" s="20">
        <v>1398</v>
      </c>
      <c r="D1196" s="20"/>
      <c r="E1196" s="20"/>
      <c r="F1196" s="20"/>
      <c r="G1196" s="20"/>
      <c r="H1196" s="20"/>
      <c r="I1196" s="19">
        <v>1398</v>
      </c>
    </row>
    <row r="1197" spans="2:9" x14ac:dyDescent="0.25">
      <c r="B1197" s="19" t="s">
        <v>137</v>
      </c>
      <c r="C1197" s="20"/>
      <c r="D1197" s="20"/>
      <c r="E1197" s="20"/>
      <c r="F1197" s="20">
        <v>46</v>
      </c>
      <c r="G1197" s="20"/>
      <c r="H1197" s="20"/>
      <c r="I1197" s="19">
        <v>46</v>
      </c>
    </row>
    <row r="1198" spans="2:9" x14ac:dyDescent="0.25">
      <c r="B1198" s="19" t="s">
        <v>101</v>
      </c>
      <c r="C1198" s="20">
        <v>60</v>
      </c>
      <c r="D1198" s="20"/>
      <c r="E1198" s="20"/>
      <c r="F1198" s="20"/>
      <c r="G1198" s="20"/>
      <c r="H1198" s="20"/>
      <c r="I1198" s="19">
        <v>60</v>
      </c>
    </row>
    <row r="1199" spans="2:9" x14ac:dyDescent="0.25">
      <c r="B1199" s="19" t="s">
        <v>102</v>
      </c>
      <c r="C1199" s="20">
        <v>255</v>
      </c>
      <c r="D1199" s="20">
        <v>1</v>
      </c>
      <c r="E1199" s="20"/>
      <c r="F1199" s="20"/>
      <c r="G1199" s="20"/>
      <c r="H1199" s="20"/>
      <c r="I1199" s="19">
        <v>256</v>
      </c>
    </row>
    <row r="1200" spans="2:9" x14ac:dyDescent="0.25">
      <c r="B1200" s="19" t="s">
        <v>103</v>
      </c>
      <c r="C1200" s="20">
        <v>101</v>
      </c>
      <c r="D1200" s="20"/>
      <c r="E1200" s="20"/>
      <c r="F1200" s="20"/>
      <c r="G1200" s="20"/>
      <c r="H1200" s="20"/>
      <c r="I1200" s="19">
        <v>101</v>
      </c>
    </row>
    <row r="1201" spans="2:9" x14ac:dyDescent="0.25">
      <c r="B1201" s="19" t="s">
        <v>104</v>
      </c>
      <c r="C1201" s="20">
        <v>71</v>
      </c>
      <c r="D1201" s="20">
        <v>18</v>
      </c>
      <c r="E1201" s="20">
        <v>40</v>
      </c>
      <c r="F1201" s="20">
        <v>91</v>
      </c>
      <c r="G1201" s="20"/>
      <c r="H1201" s="20"/>
      <c r="I1201" s="19">
        <v>220</v>
      </c>
    </row>
    <row r="1202" spans="2:9" x14ac:dyDescent="0.25">
      <c r="B1202" s="19" t="s">
        <v>105</v>
      </c>
      <c r="C1202" s="20">
        <v>100</v>
      </c>
      <c r="D1202" s="20">
        <v>406</v>
      </c>
      <c r="E1202" s="20">
        <v>286</v>
      </c>
      <c r="F1202" s="20"/>
      <c r="G1202" s="20"/>
      <c r="H1202" s="20"/>
      <c r="I1202" s="19">
        <v>792</v>
      </c>
    </row>
    <row r="1203" spans="2:9" x14ac:dyDescent="0.25">
      <c r="B1203" s="19" t="s">
        <v>106</v>
      </c>
      <c r="C1203" s="20">
        <v>194</v>
      </c>
      <c r="D1203" s="20">
        <v>136</v>
      </c>
      <c r="E1203" s="20"/>
      <c r="F1203" s="20">
        <v>26</v>
      </c>
      <c r="G1203" s="20"/>
      <c r="H1203" s="20"/>
      <c r="I1203" s="19">
        <v>356</v>
      </c>
    </row>
    <row r="1204" spans="2:9" x14ac:dyDescent="0.25">
      <c r="B1204" s="19" t="s">
        <v>107</v>
      </c>
      <c r="C1204" s="20">
        <v>357</v>
      </c>
      <c r="D1204" s="20">
        <v>123</v>
      </c>
      <c r="E1204" s="20"/>
      <c r="F1204" s="20">
        <v>66</v>
      </c>
      <c r="G1204" s="20"/>
      <c r="H1204" s="20">
        <v>1</v>
      </c>
      <c r="I1204" s="19">
        <v>547</v>
      </c>
    </row>
    <row r="1205" spans="2:9" x14ac:dyDescent="0.25">
      <c r="B1205" s="19" t="s">
        <v>49</v>
      </c>
      <c r="C1205" s="20"/>
      <c r="D1205" s="20">
        <v>117</v>
      </c>
      <c r="E1205" s="20"/>
      <c r="F1205" s="20"/>
      <c r="G1205" s="20"/>
      <c r="H1205" s="20"/>
      <c r="I1205" s="19">
        <v>117</v>
      </c>
    </row>
    <row r="1206" spans="2:9" x14ac:dyDescent="0.25">
      <c r="B1206" s="19" t="s">
        <v>50</v>
      </c>
      <c r="C1206" s="20">
        <v>64</v>
      </c>
      <c r="D1206" s="20"/>
      <c r="E1206" s="20">
        <v>3</v>
      </c>
      <c r="F1206" s="20">
        <v>9</v>
      </c>
      <c r="G1206" s="20"/>
      <c r="H1206" s="20">
        <v>70</v>
      </c>
      <c r="I1206" s="19">
        <v>146</v>
      </c>
    </row>
    <row r="1207" spans="2:9" x14ac:dyDescent="0.25">
      <c r="B1207" s="19" t="s">
        <v>108</v>
      </c>
      <c r="C1207" s="20">
        <v>2</v>
      </c>
      <c r="D1207" s="20"/>
      <c r="E1207" s="20"/>
      <c r="F1207" s="20"/>
      <c r="G1207" s="20"/>
      <c r="H1207" s="20"/>
      <c r="I1207" s="19">
        <v>2</v>
      </c>
    </row>
    <row r="1208" spans="2:9" x14ac:dyDescent="0.25">
      <c r="B1208" s="19" t="s">
        <v>109</v>
      </c>
      <c r="C1208" s="20">
        <v>183</v>
      </c>
      <c r="D1208" s="20"/>
      <c r="E1208" s="20"/>
      <c r="F1208" s="20"/>
      <c r="G1208" s="20"/>
      <c r="H1208" s="20"/>
      <c r="I1208" s="19">
        <v>183</v>
      </c>
    </row>
    <row r="1209" spans="2:9" x14ac:dyDescent="0.25">
      <c r="B1209" s="19" t="s">
        <v>178</v>
      </c>
      <c r="C1209" s="20">
        <v>193</v>
      </c>
      <c r="D1209" s="20">
        <v>9</v>
      </c>
      <c r="E1209" s="20">
        <v>2</v>
      </c>
      <c r="F1209" s="20">
        <v>3</v>
      </c>
      <c r="G1209" s="20"/>
      <c r="H1209" s="20"/>
      <c r="I1209" s="19">
        <v>207</v>
      </c>
    </row>
    <row r="1210" spans="2:9" x14ac:dyDescent="0.25">
      <c r="B1210" s="19" t="s">
        <v>74</v>
      </c>
      <c r="C1210" s="20">
        <v>365</v>
      </c>
      <c r="D1210" s="20"/>
      <c r="E1210" s="20"/>
      <c r="F1210" s="20"/>
      <c r="G1210" s="20"/>
      <c r="H1210" s="20"/>
      <c r="I1210" s="19">
        <v>365</v>
      </c>
    </row>
    <row r="1211" spans="2:9" x14ac:dyDescent="0.25">
      <c r="B1211" s="19" t="s">
        <v>112</v>
      </c>
      <c r="C1211" s="20"/>
      <c r="D1211" s="20"/>
      <c r="E1211" s="20"/>
      <c r="F1211" s="20"/>
      <c r="G1211" s="20"/>
      <c r="H1211" s="20">
        <v>32</v>
      </c>
      <c r="I1211" s="19">
        <v>32</v>
      </c>
    </row>
    <row r="1212" spans="2:9" x14ac:dyDescent="0.25">
      <c r="B1212" s="19" t="s">
        <v>140</v>
      </c>
      <c r="C1212" s="20"/>
      <c r="D1212" s="20">
        <v>9</v>
      </c>
      <c r="E1212" s="20"/>
      <c r="F1212" s="20"/>
      <c r="G1212" s="20"/>
      <c r="H1212" s="20"/>
      <c r="I1212" s="19">
        <v>9</v>
      </c>
    </row>
    <row r="1213" spans="2:9" x14ac:dyDescent="0.25">
      <c r="B1213" s="19" t="s">
        <v>179</v>
      </c>
      <c r="C1213" s="20">
        <v>362</v>
      </c>
      <c r="D1213" s="20">
        <v>1</v>
      </c>
      <c r="E1213" s="20"/>
      <c r="F1213" s="20"/>
      <c r="G1213" s="20"/>
      <c r="H1213" s="20"/>
      <c r="I1213" s="19">
        <v>363</v>
      </c>
    </row>
    <row r="1214" spans="2:9" x14ac:dyDescent="0.25">
      <c r="B1214" s="19" t="s">
        <v>84</v>
      </c>
      <c r="C1214" s="20">
        <v>58</v>
      </c>
      <c r="D1214" s="20">
        <v>23</v>
      </c>
      <c r="E1214" s="20">
        <v>11</v>
      </c>
      <c r="F1214" s="20">
        <v>228</v>
      </c>
      <c r="G1214" s="20"/>
      <c r="H1214" s="20"/>
      <c r="I1214" s="19">
        <v>320</v>
      </c>
    </row>
    <row r="1215" spans="2:9" x14ac:dyDescent="0.25">
      <c r="B1215" s="19" t="s">
        <v>195</v>
      </c>
      <c r="C1215" s="20">
        <v>150</v>
      </c>
      <c r="D1215" s="20">
        <v>6</v>
      </c>
      <c r="E1215" s="20"/>
      <c r="F1215" s="20"/>
      <c r="G1215" s="20"/>
      <c r="H1215" s="20">
        <v>1</v>
      </c>
      <c r="I1215" s="19">
        <v>157</v>
      </c>
    </row>
    <row r="1216" spans="2:9" x14ac:dyDescent="0.25">
      <c r="B1216" s="19" t="s">
        <v>115</v>
      </c>
      <c r="C1216" s="20">
        <v>62</v>
      </c>
      <c r="D1216" s="20">
        <v>66</v>
      </c>
      <c r="E1216" s="20"/>
      <c r="F1216" s="20">
        <v>3</v>
      </c>
      <c r="G1216" s="20"/>
      <c r="H1216" s="20">
        <v>1</v>
      </c>
      <c r="I1216" s="19">
        <v>132</v>
      </c>
    </row>
    <row r="1217" spans="2:9" x14ac:dyDescent="0.25">
      <c r="B1217" s="19" t="s">
        <v>116</v>
      </c>
      <c r="C1217" s="20">
        <v>214</v>
      </c>
      <c r="D1217" s="20"/>
      <c r="E1217" s="20">
        <v>12</v>
      </c>
      <c r="F1217" s="20"/>
      <c r="G1217" s="20"/>
      <c r="H1217" s="20"/>
      <c r="I1217" s="19">
        <v>226</v>
      </c>
    </row>
    <row r="1218" spans="2:9" x14ac:dyDescent="0.25">
      <c r="B1218" s="19" t="s">
        <v>196</v>
      </c>
      <c r="C1218" s="20">
        <v>11</v>
      </c>
      <c r="D1218" s="20">
        <v>2</v>
      </c>
      <c r="E1218" s="20"/>
      <c r="F1218" s="20">
        <v>1</v>
      </c>
      <c r="G1218" s="20"/>
      <c r="H1218" s="20"/>
      <c r="I1218" s="19">
        <v>14</v>
      </c>
    </row>
    <row r="1219" spans="2:9" x14ac:dyDescent="0.25">
      <c r="B1219" s="19" t="s">
        <v>119</v>
      </c>
      <c r="C1219" s="20">
        <v>301</v>
      </c>
      <c r="D1219" s="20"/>
      <c r="E1219" s="20">
        <v>1</v>
      </c>
      <c r="F1219" s="20"/>
      <c r="G1219" s="20"/>
      <c r="H1219" s="20"/>
      <c r="I1219" s="19">
        <v>302</v>
      </c>
    </row>
    <row r="1220" spans="2:9" x14ac:dyDescent="0.25">
      <c r="B1220" s="19" t="s">
        <v>120</v>
      </c>
      <c r="C1220" s="20">
        <v>298</v>
      </c>
      <c r="D1220" s="20"/>
      <c r="E1220" s="20"/>
      <c r="F1220" s="20"/>
      <c r="G1220" s="20"/>
      <c r="H1220" s="20"/>
      <c r="I1220" s="19">
        <v>298</v>
      </c>
    </row>
    <row r="1221" spans="2:9" x14ac:dyDescent="0.25">
      <c r="B1221" s="19" t="s">
        <v>121</v>
      </c>
      <c r="C1221" s="20">
        <v>46</v>
      </c>
      <c r="D1221" s="20"/>
      <c r="E1221" s="20"/>
      <c r="F1221" s="20">
        <v>1</v>
      </c>
      <c r="G1221" s="20"/>
      <c r="H1221" s="20"/>
      <c r="I1221" s="19">
        <v>47</v>
      </c>
    </row>
    <row r="1222" spans="2:9" x14ac:dyDescent="0.25">
      <c r="B1222" s="19" t="s">
        <v>141</v>
      </c>
      <c r="C1222" s="20">
        <v>1</v>
      </c>
      <c r="D1222" s="20"/>
      <c r="E1222" s="20"/>
      <c r="F1222" s="20"/>
      <c r="G1222" s="20"/>
      <c r="H1222" s="20"/>
      <c r="I1222" s="19">
        <v>1</v>
      </c>
    </row>
    <row r="1223" spans="2:9" x14ac:dyDescent="0.25">
      <c r="B1223" s="19" t="s">
        <v>142</v>
      </c>
      <c r="C1223" s="20">
        <v>3</v>
      </c>
      <c r="D1223" s="20"/>
      <c r="E1223" s="20"/>
      <c r="F1223" s="20"/>
      <c r="G1223" s="20"/>
      <c r="H1223" s="20"/>
      <c r="I1223" s="19">
        <v>3</v>
      </c>
    </row>
    <row r="1224" spans="2:9" x14ac:dyDescent="0.25">
      <c r="B1224" s="19" t="s">
        <v>197</v>
      </c>
      <c r="C1224" s="20">
        <v>205</v>
      </c>
      <c r="D1224" s="20"/>
      <c r="E1224" s="20">
        <v>13</v>
      </c>
      <c r="F1224" s="20"/>
      <c r="G1224" s="20"/>
      <c r="H1224" s="20"/>
      <c r="I1224" s="19">
        <v>218</v>
      </c>
    </row>
    <row r="1225" spans="2:9" x14ac:dyDescent="0.25">
      <c r="B1225" s="19" t="s">
        <v>198</v>
      </c>
      <c r="C1225" s="20">
        <v>201</v>
      </c>
      <c r="D1225" s="20"/>
      <c r="E1225" s="20"/>
      <c r="F1225" s="20">
        <v>4</v>
      </c>
      <c r="G1225" s="20"/>
      <c r="H1225" s="20"/>
      <c r="I1225" s="19">
        <v>205</v>
      </c>
    </row>
    <row r="1226" spans="2:9" x14ac:dyDescent="0.25">
      <c r="B1226" s="19" t="s">
        <v>144</v>
      </c>
      <c r="C1226" s="20">
        <v>223</v>
      </c>
      <c r="D1226" s="20"/>
      <c r="E1226" s="20"/>
      <c r="F1226" s="20"/>
      <c r="G1226" s="20"/>
      <c r="H1226" s="20"/>
      <c r="I1226" s="19">
        <v>223</v>
      </c>
    </row>
    <row r="1227" spans="2:9" x14ac:dyDescent="0.25">
      <c r="B1227" s="19" t="s">
        <v>124</v>
      </c>
      <c r="C1227" s="20"/>
      <c r="D1227" s="20">
        <v>4</v>
      </c>
      <c r="E1227" s="20"/>
      <c r="F1227" s="20"/>
      <c r="G1227" s="20"/>
      <c r="H1227" s="20"/>
      <c r="I1227" s="19">
        <v>4</v>
      </c>
    </row>
    <row r="1228" spans="2:9" x14ac:dyDescent="0.25">
      <c r="B1228" s="19" t="s">
        <v>147</v>
      </c>
      <c r="C1228" s="20">
        <v>55</v>
      </c>
      <c r="D1228" s="20"/>
      <c r="E1228" s="20"/>
      <c r="F1228" s="20"/>
      <c r="G1228" s="20"/>
      <c r="H1228" s="20"/>
      <c r="I1228" s="19">
        <v>55</v>
      </c>
    </row>
    <row r="1229" spans="2:9" x14ac:dyDescent="0.25">
      <c r="B1229" s="19" t="s">
        <v>200</v>
      </c>
      <c r="C1229" s="20"/>
      <c r="D1229" s="20"/>
      <c r="E1229" s="20"/>
      <c r="F1229" s="20"/>
      <c r="G1229" s="20">
        <v>2</v>
      </c>
      <c r="H1229" s="20"/>
      <c r="I1229" s="19">
        <v>2</v>
      </c>
    </row>
    <row r="1230" spans="2:9" x14ac:dyDescent="0.25">
      <c r="B1230" s="19" t="s">
        <v>201</v>
      </c>
      <c r="C1230" s="20">
        <v>2</v>
      </c>
      <c r="D1230" s="20"/>
      <c r="E1230" s="20"/>
      <c r="F1230" s="20"/>
      <c r="G1230" s="20"/>
      <c r="H1230" s="20"/>
      <c r="I1230" s="19">
        <v>2</v>
      </c>
    </row>
    <row r="1231" spans="2:9" x14ac:dyDescent="0.25">
      <c r="B1231" s="19" t="s">
        <v>169</v>
      </c>
      <c r="C1231" s="20">
        <v>355</v>
      </c>
      <c r="D1231" s="20"/>
      <c r="E1231" s="20"/>
      <c r="F1231" s="20"/>
      <c r="G1231" s="20"/>
      <c r="H1231" s="20"/>
      <c r="I1231" s="19">
        <v>355</v>
      </c>
    </row>
    <row r="1232" spans="2:9" x14ac:dyDescent="0.25">
      <c r="B1232" s="19" t="s">
        <v>129</v>
      </c>
      <c r="C1232" s="20">
        <v>18</v>
      </c>
      <c r="D1232" s="20"/>
      <c r="E1232" s="20"/>
      <c r="F1232" s="20"/>
      <c r="G1232" s="20"/>
      <c r="H1232" s="20"/>
      <c r="I1232" s="19">
        <v>18</v>
      </c>
    </row>
    <row r="1233" spans="2:9" x14ac:dyDescent="0.25">
      <c r="B1233" s="19" t="s">
        <v>130</v>
      </c>
      <c r="C1233" s="20">
        <v>23</v>
      </c>
      <c r="D1233" s="20"/>
      <c r="E1233" s="20"/>
      <c r="F1233" s="20"/>
      <c r="G1233" s="20"/>
      <c r="H1233" s="20"/>
      <c r="I1233" s="19">
        <v>23</v>
      </c>
    </row>
    <row r="1234" spans="2:9" x14ac:dyDescent="0.25">
      <c r="B1234" s="19" t="s">
        <v>77</v>
      </c>
      <c r="C1234" s="20"/>
      <c r="D1234" s="20"/>
      <c r="E1234" s="20">
        <v>19</v>
      </c>
      <c r="F1234" s="20"/>
      <c r="G1234" s="20"/>
      <c r="H1234" s="20"/>
      <c r="I1234" s="19">
        <v>19</v>
      </c>
    </row>
    <row r="1235" spans="2:9" x14ac:dyDescent="0.25">
      <c r="B1235" s="19" t="s">
        <v>131</v>
      </c>
      <c r="C1235" s="20">
        <v>106</v>
      </c>
      <c r="D1235" s="20"/>
      <c r="E1235" s="20"/>
      <c r="F1235" s="20"/>
      <c r="G1235" s="20"/>
      <c r="H1235" s="20"/>
      <c r="I1235" s="19">
        <v>106</v>
      </c>
    </row>
    <row r="1236" spans="2:9" x14ac:dyDescent="0.25">
      <c r="B1236" s="19" t="s">
        <v>132</v>
      </c>
      <c r="C1236" s="20"/>
      <c r="D1236" s="20"/>
      <c r="E1236" s="20">
        <v>16</v>
      </c>
      <c r="F1236" s="20">
        <v>20</v>
      </c>
      <c r="G1236" s="20"/>
      <c r="H1236" s="20">
        <v>38</v>
      </c>
      <c r="I1236" s="19">
        <v>74</v>
      </c>
    </row>
    <row r="1237" spans="2:9" x14ac:dyDescent="0.25">
      <c r="B1237" s="19" t="s">
        <v>199</v>
      </c>
      <c r="C1237" s="20">
        <v>20</v>
      </c>
      <c r="D1237" s="20"/>
      <c r="E1237" s="20"/>
      <c r="F1237" s="20"/>
      <c r="G1237" s="20"/>
      <c r="H1237" s="20"/>
      <c r="I1237" s="19">
        <v>20</v>
      </c>
    </row>
    <row r="1238" spans="2:9" x14ac:dyDescent="0.25">
      <c r="B1238" s="19" t="s">
        <v>170</v>
      </c>
      <c r="C1238" s="20">
        <v>2</v>
      </c>
      <c r="D1238" s="20"/>
      <c r="E1238" s="20"/>
      <c r="F1238" s="20"/>
      <c r="G1238" s="20"/>
      <c r="H1238" s="20"/>
      <c r="I1238" s="19">
        <v>2</v>
      </c>
    </row>
    <row r="1239" spans="2:9" x14ac:dyDescent="0.25">
      <c r="B1239" s="19"/>
      <c r="C1239" s="20"/>
      <c r="D1239" s="20"/>
      <c r="E1239" s="20"/>
      <c r="F1239" s="20"/>
      <c r="G1239" s="20"/>
      <c r="H1239" s="20"/>
      <c r="I1239" s="19"/>
    </row>
    <row r="1240" spans="2:9" x14ac:dyDescent="0.25">
      <c r="B1240" s="19"/>
      <c r="C1240" s="20"/>
      <c r="D1240" s="20"/>
      <c r="E1240" s="20"/>
      <c r="F1240" s="20"/>
      <c r="G1240" s="20"/>
      <c r="H1240" s="20"/>
      <c r="I1240" s="19"/>
    </row>
    <row r="1241" spans="2:9" x14ac:dyDescent="0.25">
      <c r="B1241" s="19"/>
      <c r="C1241" s="20"/>
      <c r="D1241" s="20"/>
      <c r="E1241" s="20"/>
      <c r="F1241" s="20"/>
      <c r="G1241" s="20"/>
      <c r="H1241" s="20"/>
      <c r="I1241" s="19"/>
    </row>
    <row r="1242" spans="2:9" x14ac:dyDescent="0.25">
      <c r="B1242" s="19"/>
      <c r="C1242" s="20"/>
      <c r="D1242" s="20"/>
      <c r="E1242" s="20"/>
      <c r="F1242" s="20"/>
      <c r="G1242" s="20"/>
      <c r="H1242" s="20"/>
      <c r="I1242" s="19"/>
    </row>
    <row r="1243" spans="2:9" x14ac:dyDescent="0.25">
      <c r="B1243" s="19"/>
      <c r="C1243" s="20"/>
      <c r="D1243" s="20"/>
      <c r="E1243" s="20"/>
      <c r="F1243" s="20"/>
      <c r="G1243" s="20"/>
      <c r="H1243" s="20"/>
      <c r="I1243" s="19"/>
    </row>
    <row r="1244" spans="2:9" x14ac:dyDescent="0.25">
      <c r="B1244" s="19"/>
      <c r="C1244" s="20"/>
      <c r="D1244" s="20"/>
      <c r="E1244" s="20"/>
      <c r="F1244" s="20"/>
      <c r="G1244" s="20"/>
      <c r="H1244" s="20"/>
      <c r="I1244" s="19"/>
    </row>
    <row r="1245" spans="2:9" x14ac:dyDescent="0.25">
      <c r="B1245" s="19"/>
      <c r="C1245" s="20"/>
      <c r="D1245" s="20"/>
      <c r="E1245" s="20"/>
      <c r="F1245" s="20"/>
      <c r="G1245" s="20"/>
      <c r="H1245" s="20"/>
      <c r="I1245" s="19"/>
    </row>
    <row r="1246" spans="2:9" x14ac:dyDescent="0.25">
      <c r="B1246" s="19"/>
      <c r="C1246" s="20"/>
      <c r="D1246" s="20"/>
      <c r="E1246" s="20"/>
      <c r="F1246" s="20"/>
      <c r="G1246" s="20"/>
      <c r="H1246" s="20"/>
      <c r="I1246" s="19"/>
    </row>
    <row r="1247" spans="2:9" x14ac:dyDescent="0.25">
      <c r="B1247" s="19"/>
      <c r="C1247" s="20"/>
      <c r="D1247" s="20"/>
      <c r="E1247" s="20"/>
      <c r="F1247" s="20"/>
      <c r="G1247" s="20"/>
      <c r="H1247" s="20"/>
      <c r="I1247" s="19"/>
    </row>
    <row r="1248" spans="2:9" x14ac:dyDescent="0.25">
      <c r="B1248" s="19"/>
      <c r="C1248" s="20"/>
      <c r="D1248" s="20"/>
      <c r="E1248" s="20"/>
      <c r="F1248" s="20"/>
      <c r="G1248" s="20"/>
      <c r="H1248" s="20"/>
      <c r="I1248" s="19"/>
    </row>
    <row r="1249" spans="2:10" x14ac:dyDescent="0.25">
      <c r="B1249" s="19"/>
      <c r="C1249" s="20"/>
      <c r="D1249" s="20"/>
      <c r="E1249" s="20"/>
      <c r="F1249" s="20"/>
      <c r="G1249" s="20"/>
      <c r="H1249" s="20"/>
      <c r="I1249" s="19"/>
    </row>
    <row r="1250" spans="2:10" x14ac:dyDescent="0.25">
      <c r="B1250" s="19"/>
      <c r="C1250" s="20"/>
      <c r="D1250" s="20"/>
      <c r="E1250" s="20"/>
      <c r="F1250" s="20"/>
      <c r="G1250" s="20"/>
      <c r="H1250" s="20"/>
      <c r="I1250" s="19"/>
    </row>
    <row r="1251" spans="2:10" x14ac:dyDescent="0.25">
      <c r="B1251" s="19"/>
      <c r="C1251" s="20"/>
      <c r="D1251" s="20"/>
      <c r="E1251" s="20"/>
      <c r="F1251" s="20"/>
      <c r="G1251" s="20"/>
      <c r="H1251" s="20"/>
      <c r="I1251" s="19"/>
    </row>
    <row r="1252" spans="2:10" x14ac:dyDescent="0.25">
      <c r="B1252" s="19"/>
      <c r="C1252" s="20"/>
      <c r="D1252" s="20"/>
      <c r="E1252" s="20"/>
      <c r="F1252" s="20"/>
      <c r="G1252" s="20"/>
      <c r="H1252" s="20"/>
      <c r="I1252" s="19"/>
    </row>
    <row r="1253" spans="2:10" x14ac:dyDescent="0.25">
      <c r="B1253" s="19"/>
      <c r="C1253" s="20"/>
      <c r="D1253" s="20"/>
      <c r="E1253" s="20"/>
      <c r="F1253" s="20"/>
      <c r="G1253" s="20"/>
      <c r="H1253" s="20"/>
      <c r="I1253" s="19"/>
    </row>
    <row r="1254" spans="2:10" x14ac:dyDescent="0.25">
      <c r="B1254" s="19"/>
      <c r="C1254" s="20"/>
      <c r="D1254" s="20"/>
      <c r="E1254" s="20"/>
      <c r="F1254" s="20"/>
      <c r="G1254" s="20"/>
      <c r="H1254" s="20"/>
      <c r="I1254" s="19"/>
    </row>
    <row r="1255" spans="2:10" x14ac:dyDescent="0.25">
      <c r="B1255" s="19" t="s">
        <v>8</v>
      </c>
      <c r="C1255" s="19">
        <f t="shared" ref="C1255:H1255" si="14">SUM(C1174:C1244)</f>
        <v>294833</v>
      </c>
      <c r="D1255" s="19">
        <f t="shared" si="14"/>
        <v>3776</v>
      </c>
      <c r="E1255" s="19">
        <f t="shared" si="14"/>
        <v>2409</v>
      </c>
      <c r="F1255" s="19">
        <f t="shared" si="14"/>
        <v>4552</v>
      </c>
      <c r="G1255" s="19">
        <f t="shared" si="14"/>
        <v>318</v>
      </c>
      <c r="H1255" s="19">
        <f t="shared" si="14"/>
        <v>551</v>
      </c>
      <c r="I1255" s="19">
        <f>SUM(I1174:I1244)</f>
        <v>306439</v>
      </c>
    </row>
    <row r="1256" spans="2:10" ht="15.75" thickBot="1" x14ac:dyDescent="0.3">
      <c r="B1256" s="26"/>
      <c r="C1256" s="27"/>
      <c r="D1256" s="27"/>
      <c r="E1256" s="27"/>
      <c r="F1256" s="27"/>
      <c r="G1256" s="27"/>
      <c r="H1256" s="27"/>
      <c r="I1256" s="27"/>
      <c r="J1256" s="28"/>
    </row>
    <row r="1257" spans="2:10" ht="16.5" thickBot="1" x14ac:dyDescent="0.3">
      <c r="B1257" s="48" t="s">
        <v>67</v>
      </c>
      <c r="C1257" s="49"/>
      <c r="D1257" s="49"/>
      <c r="E1257" s="49"/>
      <c r="F1257" s="49"/>
      <c r="G1257" s="49"/>
      <c r="H1257" s="50"/>
      <c r="I1257" s="61" t="str">
        <f>$I$30</f>
        <v>ACUMULAT SETEMBRE 2023</v>
      </c>
    </row>
    <row r="1258" spans="2:10" x14ac:dyDescent="0.25">
      <c r="B1258" s="17" t="s">
        <v>31</v>
      </c>
      <c r="C1258" s="18" t="s">
        <v>32</v>
      </c>
      <c r="D1258" s="18" t="s">
        <v>33</v>
      </c>
      <c r="E1258" s="18" t="s">
        <v>34</v>
      </c>
      <c r="F1258" s="18" t="s">
        <v>35</v>
      </c>
      <c r="G1258" s="18" t="s">
        <v>36</v>
      </c>
      <c r="H1258" s="18" t="s">
        <v>37</v>
      </c>
      <c r="I1258" s="18" t="s">
        <v>8</v>
      </c>
    </row>
    <row r="1259" spans="2:10" x14ac:dyDescent="0.25">
      <c r="B1259" s="19" t="s">
        <v>38</v>
      </c>
      <c r="C1259" s="20">
        <v>92053</v>
      </c>
      <c r="D1259" s="20">
        <v>1343</v>
      </c>
      <c r="E1259" s="20">
        <v>468</v>
      </c>
      <c r="F1259" s="20">
        <v>131</v>
      </c>
      <c r="G1259" s="20">
        <v>71</v>
      </c>
      <c r="H1259" s="20">
        <v>158</v>
      </c>
      <c r="I1259" s="19">
        <v>94224</v>
      </c>
    </row>
    <row r="1260" spans="2:10" x14ac:dyDescent="0.25">
      <c r="B1260" s="19" t="s">
        <v>39</v>
      </c>
      <c r="C1260" s="20">
        <v>52312</v>
      </c>
      <c r="D1260" s="20">
        <v>405</v>
      </c>
      <c r="E1260" s="20">
        <v>300</v>
      </c>
      <c r="F1260" s="20">
        <v>65</v>
      </c>
      <c r="G1260" s="20">
        <v>4</v>
      </c>
      <c r="H1260" s="20">
        <v>64</v>
      </c>
      <c r="I1260" s="19">
        <v>53150</v>
      </c>
    </row>
    <row r="1261" spans="2:10" x14ac:dyDescent="0.25">
      <c r="B1261" s="19" t="s">
        <v>40</v>
      </c>
      <c r="C1261" s="20">
        <v>28894</v>
      </c>
      <c r="D1261" s="20">
        <v>1589</v>
      </c>
      <c r="E1261" s="20"/>
      <c r="F1261" s="20">
        <v>204</v>
      </c>
      <c r="G1261" s="20"/>
      <c r="H1261" s="20">
        <v>4</v>
      </c>
      <c r="I1261" s="19">
        <v>30691</v>
      </c>
    </row>
    <row r="1262" spans="2:10" x14ac:dyDescent="0.25">
      <c r="B1262" s="19" t="s">
        <v>41</v>
      </c>
      <c r="C1262" s="20">
        <v>10265</v>
      </c>
      <c r="D1262" s="20">
        <v>1031</v>
      </c>
      <c r="E1262" s="20">
        <v>335</v>
      </c>
      <c r="F1262" s="20">
        <v>27</v>
      </c>
      <c r="G1262" s="20">
        <v>6</v>
      </c>
      <c r="H1262" s="20">
        <v>319</v>
      </c>
      <c r="I1262" s="19">
        <v>11983</v>
      </c>
    </row>
    <row r="1263" spans="2:10" x14ac:dyDescent="0.25">
      <c r="B1263" s="19" t="s">
        <v>42</v>
      </c>
      <c r="C1263" s="20">
        <v>5914</v>
      </c>
      <c r="D1263" s="20">
        <v>107</v>
      </c>
      <c r="E1263" s="20">
        <v>25</v>
      </c>
      <c r="F1263" s="20"/>
      <c r="G1263" s="20">
        <v>1</v>
      </c>
      <c r="H1263" s="20">
        <v>38</v>
      </c>
      <c r="I1263" s="19">
        <v>6085</v>
      </c>
    </row>
    <row r="1264" spans="2:10" x14ac:dyDescent="0.25">
      <c r="B1264" s="19" t="s">
        <v>43</v>
      </c>
      <c r="C1264" s="20">
        <v>3248</v>
      </c>
      <c r="D1264" s="20">
        <v>89</v>
      </c>
      <c r="E1264" s="20">
        <v>32</v>
      </c>
      <c r="F1264" s="20"/>
      <c r="G1264" s="20"/>
      <c r="H1264" s="20"/>
      <c r="I1264" s="19">
        <v>3369</v>
      </c>
    </row>
    <row r="1265" spans="2:9" x14ac:dyDescent="0.25">
      <c r="B1265" s="19" t="s">
        <v>90</v>
      </c>
      <c r="C1265" s="20">
        <v>8</v>
      </c>
      <c r="D1265" s="20"/>
      <c r="E1265" s="20"/>
      <c r="F1265" s="20"/>
      <c r="G1265" s="20"/>
      <c r="H1265" s="20"/>
      <c r="I1265" s="19">
        <v>8</v>
      </c>
    </row>
    <row r="1266" spans="2:9" x14ac:dyDescent="0.25">
      <c r="B1266" s="19" t="s">
        <v>91</v>
      </c>
      <c r="C1266" s="20">
        <v>17211</v>
      </c>
      <c r="D1266" s="20">
        <v>110</v>
      </c>
      <c r="E1266" s="20">
        <v>76</v>
      </c>
      <c r="F1266" s="20">
        <v>444</v>
      </c>
      <c r="G1266" s="20">
        <v>6</v>
      </c>
      <c r="H1266" s="20"/>
      <c r="I1266" s="19">
        <v>17847</v>
      </c>
    </row>
    <row r="1267" spans="2:9" x14ac:dyDescent="0.25">
      <c r="B1267" s="19" t="s">
        <v>185</v>
      </c>
      <c r="C1267" s="20">
        <v>6215</v>
      </c>
      <c r="D1267" s="20">
        <v>17</v>
      </c>
      <c r="E1267" s="20">
        <v>22</v>
      </c>
      <c r="F1267" s="20">
        <v>68</v>
      </c>
      <c r="G1267" s="20">
        <v>14</v>
      </c>
      <c r="H1267" s="20"/>
      <c r="I1267" s="19">
        <v>6336</v>
      </c>
    </row>
    <row r="1268" spans="2:9" x14ac:dyDescent="0.25">
      <c r="B1268" s="19" t="s">
        <v>93</v>
      </c>
      <c r="C1268" s="20">
        <v>4075</v>
      </c>
      <c r="D1268" s="20">
        <v>72</v>
      </c>
      <c r="E1268" s="20">
        <v>137</v>
      </c>
      <c r="F1268" s="20">
        <v>44</v>
      </c>
      <c r="G1268" s="20">
        <v>17</v>
      </c>
      <c r="H1268" s="20"/>
      <c r="I1268" s="19">
        <v>4345</v>
      </c>
    </row>
    <row r="1269" spans="2:9" x14ac:dyDescent="0.25">
      <c r="B1269" s="19" t="s">
        <v>192</v>
      </c>
      <c r="C1269" s="20">
        <v>4162</v>
      </c>
      <c r="D1269" s="20">
        <v>31</v>
      </c>
      <c r="E1269" s="20">
        <v>19</v>
      </c>
      <c r="F1269" s="20">
        <v>1</v>
      </c>
      <c r="G1269" s="20">
        <v>3</v>
      </c>
      <c r="H1269" s="20">
        <v>15</v>
      </c>
      <c r="I1269" s="19">
        <v>4231</v>
      </c>
    </row>
    <row r="1270" spans="2:9" x14ac:dyDescent="0.25">
      <c r="B1270" s="19" t="s">
        <v>193</v>
      </c>
      <c r="C1270" s="20">
        <v>527</v>
      </c>
      <c r="D1270" s="20">
        <v>1</v>
      </c>
      <c r="E1270" s="20"/>
      <c r="F1270" s="20"/>
      <c r="G1270" s="20"/>
      <c r="H1270" s="20"/>
      <c r="I1270" s="19">
        <v>528</v>
      </c>
    </row>
    <row r="1271" spans="2:9" x14ac:dyDescent="0.25">
      <c r="B1271" s="19" t="s">
        <v>44</v>
      </c>
      <c r="C1271" s="20">
        <v>1652</v>
      </c>
      <c r="D1271" s="20">
        <v>942</v>
      </c>
      <c r="E1271" s="20"/>
      <c r="F1271" s="20"/>
      <c r="G1271" s="20"/>
      <c r="H1271" s="20"/>
      <c r="I1271" s="19">
        <v>2594</v>
      </c>
    </row>
    <row r="1272" spans="2:9" x14ac:dyDescent="0.25">
      <c r="B1272" s="19" t="s">
        <v>45</v>
      </c>
      <c r="C1272" s="20">
        <v>3782</v>
      </c>
      <c r="D1272" s="20">
        <v>421</v>
      </c>
      <c r="E1272" s="20">
        <v>1</v>
      </c>
      <c r="F1272" s="20">
        <v>2</v>
      </c>
      <c r="G1272" s="20"/>
      <c r="H1272" s="20"/>
      <c r="I1272" s="19">
        <v>4206</v>
      </c>
    </row>
    <row r="1273" spans="2:9" x14ac:dyDescent="0.25">
      <c r="B1273" s="19" t="s">
        <v>46</v>
      </c>
      <c r="C1273" s="20">
        <v>465</v>
      </c>
      <c r="D1273" s="20">
        <v>212</v>
      </c>
      <c r="E1273" s="20">
        <v>64</v>
      </c>
      <c r="F1273" s="20"/>
      <c r="G1273" s="20"/>
      <c r="H1273" s="20"/>
      <c r="I1273" s="19">
        <v>741</v>
      </c>
    </row>
    <row r="1274" spans="2:9" x14ac:dyDescent="0.25">
      <c r="B1274" s="19" t="s">
        <v>47</v>
      </c>
      <c r="C1274" s="20">
        <v>2269</v>
      </c>
      <c r="D1274" s="20">
        <v>190</v>
      </c>
      <c r="E1274" s="20">
        <v>159</v>
      </c>
      <c r="F1274" s="20">
        <v>981</v>
      </c>
      <c r="G1274" s="20">
        <v>9</v>
      </c>
      <c r="H1274" s="20"/>
      <c r="I1274" s="19">
        <v>3608</v>
      </c>
    </row>
    <row r="1275" spans="2:9" x14ac:dyDescent="0.25">
      <c r="B1275" s="19" t="s">
        <v>96</v>
      </c>
      <c r="C1275" s="20">
        <v>1843</v>
      </c>
      <c r="D1275" s="20">
        <v>798</v>
      </c>
      <c r="E1275" s="20"/>
      <c r="F1275" s="20">
        <v>1</v>
      </c>
      <c r="G1275" s="20"/>
      <c r="H1275" s="20"/>
      <c r="I1275" s="19">
        <v>2642</v>
      </c>
    </row>
    <row r="1276" spans="2:9" x14ac:dyDescent="0.25">
      <c r="B1276" s="19" t="s">
        <v>155</v>
      </c>
      <c r="C1276" s="20"/>
      <c r="D1276" s="20"/>
      <c r="E1276" s="20"/>
      <c r="F1276" s="20"/>
      <c r="G1276" s="20"/>
      <c r="H1276" s="20">
        <v>15</v>
      </c>
      <c r="I1276" s="19">
        <v>15</v>
      </c>
    </row>
    <row r="1277" spans="2:9" x14ac:dyDescent="0.25">
      <c r="B1277" s="19" t="s">
        <v>83</v>
      </c>
      <c r="C1277" s="20">
        <v>147</v>
      </c>
      <c r="D1277" s="20">
        <v>35</v>
      </c>
      <c r="E1277" s="20">
        <v>11</v>
      </c>
      <c r="F1277" s="20">
        <v>169</v>
      </c>
      <c r="G1277" s="20"/>
      <c r="H1277" s="20"/>
      <c r="I1277" s="19">
        <v>362</v>
      </c>
    </row>
    <row r="1278" spans="2:9" x14ac:dyDescent="0.25">
      <c r="B1278" s="19" t="s">
        <v>97</v>
      </c>
      <c r="C1278" s="20">
        <v>330</v>
      </c>
      <c r="D1278" s="20">
        <v>43</v>
      </c>
      <c r="E1278" s="20"/>
      <c r="F1278" s="20"/>
      <c r="G1278" s="20"/>
      <c r="H1278" s="20">
        <v>1</v>
      </c>
      <c r="I1278" s="19">
        <v>374</v>
      </c>
    </row>
    <row r="1279" spans="2:9" x14ac:dyDescent="0.25">
      <c r="B1279" s="19" t="s">
        <v>98</v>
      </c>
      <c r="C1279" s="20">
        <v>1</v>
      </c>
      <c r="D1279" s="20"/>
      <c r="E1279" s="20"/>
      <c r="F1279" s="20"/>
      <c r="G1279" s="20"/>
      <c r="H1279" s="20"/>
      <c r="I1279" s="19">
        <v>1</v>
      </c>
    </row>
    <row r="1280" spans="2:9" x14ac:dyDescent="0.25">
      <c r="B1280" s="19" t="s">
        <v>177</v>
      </c>
      <c r="C1280" s="20">
        <v>124</v>
      </c>
      <c r="D1280" s="20"/>
      <c r="E1280" s="20"/>
      <c r="F1280" s="20"/>
      <c r="G1280" s="20"/>
      <c r="H1280" s="20"/>
      <c r="I1280" s="19">
        <v>124</v>
      </c>
    </row>
    <row r="1281" spans="2:9" x14ac:dyDescent="0.25">
      <c r="B1281" s="19" t="s">
        <v>194</v>
      </c>
      <c r="C1281" s="20">
        <v>27</v>
      </c>
      <c r="D1281" s="20"/>
      <c r="E1281" s="20"/>
      <c r="F1281" s="20"/>
      <c r="G1281" s="20"/>
      <c r="H1281" s="20"/>
      <c r="I1281" s="19">
        <v>27</v>
      </c>
    </row>
    <row r="1282" spans="2:9" x14ac:dyDescent="0.25">
      <c r="B1282" s="19" t="s">
        <v>100</v>
      </c>
      <c r="C1282" s="20">
        <v>1398</v>
      </c>
      <c r="D1282" s="20">
        <v>10</v>
      </c>
      <c r="E1282" s="20"/>
      <c r="F1282" s="20"/>
      <c r="G1282" s="20"/>
      <c r="H1282" s="20"/>
      <c r="I1282" s="19">
        <v>1408</v>
      </c>
    </row>
    <row r="1283" spans="2:9" x14ac:dyDescent="0.25">
      <c r="B1283" s="19" t="s">
        <v>101</v>
      </c>
      <c r="C1283" s="20">
        <v>169</v>
      </c>
      <c r="D1283" s="20"/>
      <c r="E1283" s="20">
        <v>1</v>
      </c>
      <c r="F1283" s="20">
        <v>42</v>
      </c>
      <c r="G1283" s="20"/>
      <c r="H1283" s="20"/>
      <c r="I1283" s="19">
        <v>212</v>
      </c>
    </row>
    <row r="1284" spans="2:9" x14ac:dyDescent="0.25">
      <c r="B1284" s="19" t="s">
        <v>102</v>
      </c>
      <c r="C1284" s="20">
        <v>264</v>
      </c>
      <c r="D1284" s="20"/>
      <c r="E1284" s="20">
        <v>32</v>
      </c>
      <c r="F1284" s="20">
        <v>13</v>
      </c>
      <c r="G1284" s="20"/>
      <c r="H1284" s="20"/>
      <c r="I1284" s="19">
        <v>309</v>
      </c>
    </row>
    <row r="1285" spans="2:9" x14ac:dyDescent="0.25">
      <c r="B1285" s="19" t="s">
        <v>103</v>
      </c>
      <c r="C1285" s="20">
        <v>54</v>
      </c>
      <c r="D1285" s="20">
        <v>65</v>
      </c>
      <c r="E1285" s="20">
        <v>6</v>
      </c>
      <c r="F1285" s="20">
        <v>2</v>
      </c>
      <c r="G1285" s="20"/>
      <c r="H1285" s="20"/>
      <c r="I1285" s="19">
        <v>127</v>
      </c>
    </row>
    <row r="1286" spans="2:9" x14ac:dyDescent="0.25">
      <c r="B1286" s="19" t="s">
        <v>104</v>
      </c>
      <c r="C1286" s="20">
        <v>112</v>
      </c>
      <c r="D1286" s="20"/>
      <c r="E1286" s="20">
        <v>155</v>
      </c>
      <c r="F1286" s="20">
        <v>173</v>
      </c>
      <c r="G1286" s="20"/>
      <c r="H1286" s="20"/>
      <c r="I1286" s="19">
        <v>440</v>
      </c>
    </row>
    <row r="1287" spans="2:9" x14ac:dyDescent="0.25">
      <c r="B1287" s="19" t="s">
        <v>105</v>
      </c>
      <c r="C1287" s="20">
        <v>76</v>
      </c>
      <c r="D1287" s="20">
        <v>356</v>
      </c>
      <c r="E1287" s="20">
        <v>101</v>
      </c>
      <c r="F1287" s="20"/>
      <c r="G1287" s="20"/>
      <c r="H1287" s="20">
        <v>2</v>
      </c>
      <c r="I1287" s="19">
        <v>535</v>
      </c>
    </row>
    <row r="1288" spans="2:9" x14ac:dyDescent="0.25">
      <c r="B1288" s="19" t="s">
        <v>106</v>
      </c>
      <c r="C1288" s="20">
        <v>570</v>
      </c>
      <c r="D1288" s="20">
        <v>138</v>
      </c>
      <c r="E1288" s="20"/>
      <c r="F1288" s="20">
        <v>13</v>
      </c>
      <c r="G1288" s="20"/>
      <c r="H1288" s="20"/>
      <c r="I1288" s="19">
        <v>721</v>
      </c>
    </row>
    <row r="1289" spans="2:9" x14ac:dyDescent="0.25">
      <c r="B1289" s="19" t="s">
        <v>107</v>
      </c>
      <c r="C1289" s="20">
        <v>661</v>
      </c>
      <c r="D1289" s="20">
        <v>455</v>
      </c>
      <c r="E1289" s="20">
        <v>116</v>
      </c>
      <c r="F1289" s="20"/>
      <c r="G1289" s="20"/>
      <c r="H1289" s="20"/>
      <c r="I1289" s="19">
        <v>1232</v>
      </c>
    </row>
    <row r="1290" spans="2:9" x14ac:dyDescent="0.25">
      <c r="B1290" s="19" t="s">
        <v>49</v>
      </c>
      <c r="C1290" s="20">
        <v>25</v>
      </c>
      <c r="D1290" s="20">
        <v>359</v>
      </c>
      <c r="E1290" s="20"/>
      <c r="F1290" s="20"/>
      <c r="G1290" s="20"/>
      <c r="H1290" s="20">
        <v>61</v>
      </c>
      <c r="I1290" s="19">
        <v>445</v>
      </c>
    </row>
    <row r="1291" spans="2:9" x14ac:dyDescent="0.25">
      <c r="B1291" s="19" t="s">
        <v>50</v>
      </c>
      <c r="C1291" s="20">
        <v>19</v>
      </c>
      <c r="D1291" s="20"/>
      <c r="E1291" s="20">
        <v>69</v>
      </c>
      <c r="F1291" s="20">
        <v>2</v>
      </c>
      <c r="G1291" s="20"/>
      <c r="H1291" s="20">
        <v>440</v>
      </c>
      <c r="I1291" s="19">
        <v>530</v>
      </c>
    </row>
    <row r="1292" spans="2:9" x14ac:dyDescent="0.25">
      <c r="B1292" s="19" t="s">
        <v>108</v>
      </c>
      <c r="C1292" s="20">
        <v>4</v>
      </c>
      <c r="D1292" s="20"/>
      <c r="E1292" s="20"/>
      <c r="F1292" s="20">
        <v>41</v>
      </c>
      <c r="G1292" s="20"/>
      <c r="H1292" s="20"/>
      <c r="I1292" s="19">
        <v>45</v>
      </c>
    </row>
    <row r="1293" spans="2:9" x14ac:dyDescent="0.25">
      <c r="B1293" s="19" t="s">
        <v>109</v>
      </c>
      <c r="C1293" s="20">
        <v>509</v>
      </c>
      <c r="D1293" s="20">
        <v>428</v>
      </c>
      <c r="E1293" s="20"/>
      <c r="F1293" s="20"/>
      <c r="G1293" s="20"/>
      <c r="H1293" s="20"/>
      <c r="I1293" s="19">
        <v>937</v>
      </c>
    </row>
    <row r="1294" spans="2:9" x14ac:dyDescent="0.25">
      <c r="B1294" s="19" t="s">
        <v>156</v>
      </c>
      <c r="C1294" s="20">
        <v>4</v>
      </c>
      <c r="D1294" s="20"/>
      <c r="E1294" s="20"/>
      <c r="F1294" s="20"/>
      <c r="G1294" s="20"/>
      <c r="H1294" s="20"/>
      <c r="I1294" s="19">
        <v>4</v>
      </c>
    </row>
    <row r="1295" spans="2:9" x14ac:dyDescent="0.25">
      <c r="B1295" s="19" t="s">
        <v>178</v>
      </c>
      <c r="C1295" s="20">
        <v>90</v>
      </c>
      <c r="D1295" s="20">
        <v>111</v>
      </c>
      <c r="E1295" s="20"/>
      <c r="F1295" s="20"/>
      <c r="G1295" s="20"/>
      <c r="H1295" s="20"/>
      <c r="I1295" s="19">
        <v>201</v>
      </c>
    </row>
    <row r="1296" spans="2:9" x14ac:dyDescent="0.25">
      <c r="B1296" s="19" t="s">
        <v>74</v>
      </c>
      <c r="C1296" s="20">
        <v>21</v>
      </c>
      <c r="D1296" s="20">
        <v>4</v>
      </c>
      <c r="E1296" s="20"/>
      <c r="F1296" s="20"/>
      <c r="G1296" s="20"/>
      <c r="H1296" s="20"/>
      <c r="I1296" s="19">
        <v>25</v>
      </c>
    </row>
    <row r="1297" spans="2:9" x14ac:dyDescent="0.25">
      <c r="B1297" s="19" t="s">
        <v>112</v>
      </c>
      <c r="C1297" s="20">
        <v>7</v>
      </c>
      <c r="D1297" s="20">
        <v>40</v>
      </c>
      <c r="E1297" s="20"/>
      <c r="F1297" s="20"/>
      <c r="G1297" s="20"/>
      <c r="H1297" s="20">
        <v>126</v>
      </c>
      <c r="I1297" s="19">
        <v>173</v>
      </c>
    </row>
    <row r="1298" spans="2:9" x14ac:dyDescent="0.25">
      <c r="B1298" s="19" t="s">
        <v>179</v>
      </c>
      <c r="C1298" s="20">
        <v>145</v>
      </c>
      <c r="D1298" s="20"/>
      <c r="E1298" s="20"/>
      <c r="F1298" s="20"/>
      <c r="G1298" s="20"/>
      <c r="H1298" s="20"/>
      <c r="I1298" s="19">
        <v>145</v>
      </c>
    </row>
    <row r="1299" spans="2:9" x14ac:dyDescent="0.25">
      <c r="B1299" s="19" t="s">
        <v>84</v>
      </c>
      <c r="C1299" s="20">
        <v>521</v>
      </c>
      <c r="D1299" s="20">
        <v>19</v>
      </c>
      <c r="E1299" s="20">
        <v>82</v>
      </c>
      <c r="F1299" s="20">
        <v>140</v>
      </c>
      <c r="G1299" s="20"/>
      <c r="H1299" s="20"/>
      <c r="I1299" s="19">
        <v>762</v>
      </c>
    </row>
    <row r="1300" spans="2:9" x14ac:dyDescent="0.25">
      <c r="B1300" s="19" t="s">
        <v>195</v>
      </c>
      <c r="C1300" s="20">
        <v>211</v>
      </c>
      <c r="D1300" s="20">
        <v>56</v>
      </c>
      <c r="E1300" s="20"/>
      <c r="F1300" s="20"/>
      <c r="G1300" s="20"/>
      <c r="H1300" s="20">
        <v>35</v>
      </c>
      <c r="I1300" s="19">
        <v>302</v>
      </c>
    </row>
    <row r="1301" spans="2:9" x14ac:dyDescent="0.25">
      <c r="B1301" s="19" t="s">
        <v>115</v>
      </c>
      <c r="C1301" s="20">
        <v>153</v>
      </c>
      <c r="D1301" s="20">
        <v>50</v>
      </c>
      <c r="E1301" s="20"/>
      <c r="F1301" s="20">
        <v>1</v>
      </c>
      <c r="G1301" s="20"/>
      <c r="H1301" s="20"/>
      <c r="I1301" s="19">
        <v>204</v>
      </c>
    </row>
    <row r="1302" spans="2:9" x14ac:dyDescent="0.25">
      <c r="B1302" s="19" t="s">
        <v>116</v>
      </c>
      <c r="C1302" s="20">
        <v>550</v>
      </c>
      <c r="D1302" s="20">
        <v>7</v>
      </c>
      <c r="E1302" s="20">
        <v>1</v>
      </c>
      <c r="F1302" s="20"/>
      <c r="G1302" s="20"/>
      <c r="H1302" s="20"/>
      <c r="I1302" s="19">
        <v>558</v>
      </c>
    </row>
    <row r="1303" spans="2:9" x14ac:dyDescent="0.25">
      <c r="B1303" s="19" t="s">
        <v>117</v>
      </c>
      <c r="C1303" s="20">
        <v>16</v>
      </c>
      <c r="D1303" s="20"/>
      <c r="E1303" s="20"/>
      <c r="F1303" s="20"/>
      <c r="G1303" s="20"/>
      <c r="H1303" s="20"/>
      <c r="I1303" s="19">
        <v>16</v>
      </c>
    </row>
    <row r="1304" spans="2:9" x14ac:dyDescent="0.25">
      <c r="B1304" s="19" t="s">
        <v>196</v>
      </c>
      <c r="C1304" s="20">
        <v>26</v>
      </c>
      <c r="D1304" s="20"/>
      <c r="E1304" s="20"/>
      <c r="F1304" s="20"/>
      <c r="G1304" s="20">
        <v>44</v>
      </c>
      <c r="H1304" s="20"/>
      <c r="I1304" s="19">
        <v>70</v>
      </c>
    </row>
    <row r="1305" spans="2:9" x14ac:dyDescent="0.25">
      <c r="B1305" s="19" t="s">
        <v>119</v>
      </c>
      <c r="C1305" s="20">
        <v>673</v>
      </c>
      <c r="D1305" s="20">
        <v>20</v>
      </c>
      <c r="E1305" s="20"/>
      <c r="F1305" s="20"/>
      <c r="G1305" s="20"/>
      <c r="H1305" s="20">
        <v>5</v>
      </c>
      <c r="I1305" s="19">
        <v>698</v>
      </c>
    </row>
    <row r="1306" spans="2:9" x14ac:dyDescent="0.25">
      <c r="B1306" s="19" t="s">
        <v>120</v>
      </c>
      <c r="C1306" s="20">
        <v>288</v>
      </c>
      <c r="D1306" s="20">
        <v>34</v>
      </c>
      <c r="E1306" s="20"/>
      <c r="F1306" s="20"/>
      <c r="G1306" s="20"/>
      <c r="H1306" s="20">
        <v>3</v>
      </c>
      <c r="I1306" s="19">
        <v>325</v>
      </c>
    </row>
    <row r="1307" spans="2:9" x14ac:dyDescent="0.25">
      <c r="B1307" s="19" t="s">
        <v>121</v>
      </c>
      <c r="C1307" s="20">
        <v>241</v>
      </c>
      <c r="D1307" s="20"/>
      <c r="E1307" s="20"/>
      <c r="F1307" s="20">
        <v>81</v>
      </c>
      <c r="G1307" s="20"/>
      <c r="H1307" s="20"/>
      <c r="I1307" s="19">
        <v>322</v>
      </c>
    </row>
    <row r="1308" spans="2:9" x14ac:dyDescent="0.25">
      <c r="B1308" s="19" t="s">
        <v>141</v>
      </c>
      <c r="C1308" s="20">
        <v>13</v>
      </c>
      <c r="D1308" s="20"/>
      <c r="E1308" s="20"/>
      <c r="F1308" s="20"/>
      <c r="G1308" s="20"/>
      <c r="H1308" s="20"/>
      <c r="I1308" s="19">
        <v>13</v>
      </c>
    </row>
    <row r="1309" spans="2:9" x14ac:dyDescent="0.25">
      <c r="B1309" s="19" t="s">
        <v>197</v>
      </c>
      <c r="C1309" s="20">
        <v>33</v>
      </c>
      <c r="D1309" s="20"/>
      <c r="E1309" s="20"/>
      <c r="F1309" s="20"/>
      <c r="G1309" s="20"/>
      <c r="H1309" s="20"/>
      <c r="I1309" s="19">
        <v>33</v>
      </c>
    </row>
    <row r="1310" spans="2:9" x14ac:dyDescent="0.25">
      <c r="B1310" s="19" t="s">
        <v>198</v>
      </c>
      <c r="C1310" s="20">
        <v>8</v>
      </c>
      <c r="D1310" s="20"/>
      <c r="E1310" s="20"/>
      <c r="F1310" s="20"/>
      <c r="G1310" s="20"/>
      <c r="H1310" s="20"/>
      <c r="I1310" s="19">
        <v>8</v>
      </c>
    </row>
    <row r="1311" spans="2:9" x14ac:dyDescent="0.25">
      <c r="B1311" s="19" t="s">
        <v>144</v>
      </c>
      <c r="C1311" s="20">
        <v>283</v>
      </c>
      <c r="D1311" s="20"/>
      <c r="E1311" s="20"/>
      <c r="F1311" s="20"/>
      <c r="G1311" s="20"/>
      <c r="H1311" s="20"/>
      <c r="I1311" s="19">
        <v>283</v>
      </c>
    </row>
    <row r="1312" spans="2:9" x14ac:dyDescent="0.25">
      <c r="B1312" s="19" t="s">
        <v>147</v>
      </c>
      <c r="C1312" s="20">
        <v>61</v>
      </c>
      <c r="D1312" s="20"/>
      <c r="E1312" s="20"/>
      <c r="F1312" s="20"/>
      <c r="G1312" s="20"/>
      <c r="H1312" s="20"/>
      <c r="I1312" s="19">
        <v>61</v>
      </c>
    </row>
    <row r="1313" spans="2:9" x14ac:dyDescent="0.25">
      <c r="B1313" s="19" t="s">
        <v>200</v>
      </c>
      <c r="C1313" s="20">
        <v>1</v>
      </c>
      <c r="D1313" s="20"/>
      <c r="E1313" s="20"/>
      <c r="F1313" s="20"/>
      <c r="G1313" s="20"/>
      <c r="H1313" s="20"/>
      <c r="I1313" s="19">
        <v>1</v>
      </c>
    </row>
    <row r="1314" spans="2:9" x14ac:dyDescent="0.25">
      <c r="B1314" s="19" t="s">
        <v>201</v>
      </c>
      <c r="C1314" s="20">
        <v>11</v>
      </c>
      <c r="D1314" s="20"/>
      <c r="E1314" s="20"/>
      <c r="F1314" s="20"/>
      <c r="G1314" s="20"/>
      <c r="H1314" s="20"/>
      <c r="I1314" s="19">
        <v>11</v>
      </c>
    </row>
    <row r="1315" spans="2:9" x14ac:dyDescent="0.25">
      <c r="B1315" s="19" t="s">
        <v>169</v>
      </c>
      <c r="C1315" s="20">
        <v>110</v>
      </c>
      <c r="D1315" s="20"/>
      <c r="E1315" s="20"/>
      <c r="F1315" s="20"/>
      <c r="G1315" s="20"/>
      <c r="H1315" s="20"/>
      <c r="I1315" s="19">
        <v>110</v>
      </c>
    </row>
    <row r="1316" spans="2:9" x14ac:dyDescent="0.25">
      <c r="B1316" s="19" t="s">
        <v>129</v>
      </c>
      <c r="C1316" s="20">
        <v>107</v>
      </c>
      <c r="D1316" s="20">
        <v>5</v>
      </c>
      <c r="E1316" s="20"/>
      <c r="F1316" s="20"/>
      <c r="G1316" s="20"/>
      <c r="H1316" s="20"/>
      <c r="I1316" s="19">
        <v>112</v>
      </c>
    </row>
    <row r="1317" spans="2:9" x14ac:dyDescent="0.25">
      <c r="B1317" s="19" t="s">
        <v>130</v>
      </c>
      <c r="C1317" s="20">
        <v>36</v>
      </c>
      <c r="D1317" s="20"/>
      <c r="E1317" s="20"/>
      <c r="F1317" s="20"/>
      <c r="G1317" s="20"/>
      <c r="H1317" s="20"/>
      <c r="I1317" s="19">
        <v>36</v>
      </c>
    </row>
    <row r="1318" spans="2:9" x14ac:dyDescent="0.25">
      <c r="B1318" s="19" t="s">
        <v>131</v>
      </c>
      <c r="C1318" s="20">
        <v>6</v>
      </c>
      <c r="D1318" s="20"/>
      <c r="E1318" s="20"/>
      <c r="F1318" s="20"/>
      <c r="G1318" s="20"/>
      <c r="H1318" s="20"/>
      <c r="I1318" s="19">
        <v>6</v>
      </c>
    </row>
    <row r="1319" spans="2:9" x14ac:dyDescent="0.25">
      <c r="B1319" s="19" t="s">
        <v>132</v>
      </c>
      <c r="C1319" s="20"/>
      <c r="D1319" s="20"/>
      <c r="E1319" s="20"/>
      <c r="F1319" s="20"/>
      <c r="G1319" s="20"/>
      <c r="H1319" s="20">
        <v>76</v>
      </c>
      <c r="I1319" s="19">
        <v>76</v>
      </c>
    </row>
    <row r="1320" spans="2:9" x14ac:dyDescent="0.25">
      <c r="B1320" s="19" t="s">
        <v>133</v>
      </c>
      <c r="C1320" s="20">
        <v>14</v>
      </c>
      <c r="D1320" s="20"/>
      <c r="E1320" s="20"/>
      <c r="F1320" s="20"/>
      <c r="G1320" s="20"/>
      <c r="H1320" s="20"/>
      <c r="I1320" s="19">
        <v>14</v>
      </c>
    </row>
    <row r="1321" spans="2:9" x14ac:dyDescent="0.25">
      <c r="B1321" s="19" t="s">
        <v>199</v>
      </c>
      <c r="C1321" s="20">
        <v>203</v>
      </c>
      <c r="D1321" s="20"/>
      <c r="E1321" s="20"/>
      <c r="F1321" s="20"/>
      <c r="G1321" s="20"/>
      <c r="H1321" s="20"/>
      <c r="I1321" s="19">
        <v>203</v>
      </c>
    </row>
    <row r="1322" spans="2:9" x14ac:dyDescent="0.25">
      <c r="B1322" s="19"/>
      <c r="C1322" s="20"/>
      <c r="D1322" s="20"/>
      <c r="E1322" s="20"/>
      <c r="F1322" s="20"/>
      <c r="G1322" s="20"/>
      <c r="H1322" s="20"/>
      <c r="I1322" s="19"/>
    </row>
    <row r="1323" spans="2:9" x14ac:dyDescent="0.25">
      <c r="B1323" s="19"/>
      <c r="C1323" s="20"/>
      <c r="D1323" s="20"/>
      <c r="E1323" s="20"/>
      <c r="F1323" s="20"/>
      <c r="G1323" s="20"/>
      <c r="H1323" s="20"/>
      <c r="I1323" s="19"/>
    </row>
    <row r="1324" spans="2:9" x14ac:dyDescent="0.25">
      <c r="B1324" s="19"/>
      <c r="C1324" s="20"/>
      <c r="D1324" s="20"/>
      <c r="E1324" s="20"/>
      <c r="F1324" s="20"/>
      <c r="G1324" s="20"/>
      <c r="H1324" s="20"/>
      <c r="I1324" s="19"/>
    </row>
    <row r="1325" spans="2:9" x14ac:dyDescent="0.25">
      <c r="B1325" s="19"/>
      <c r="C1325" s="20"/>
      <c r="D1325" s="20"/>
      <c r="E1325" s="20"/>
      <c r="F1325" s="20"/>
      <c r="G1325" s="20"/>
      <c r="H1325" s="20"/>
      <c r="I1325" s="19"/>
    </row>
    <row r="1326" spans="2:9" x14ac:dyDescent="0.25">
      <c r="B1326" s="19"/>
      <c r="C1326" s="20"/>
      <c r="D1326" s="20"/>
      <c r="E1326" s="20"/>
      <c r="F1326" s="20"/>
      <c r="G1326" s="20"/>
      <c r="H1326" s="20"/>
      <c r="I1326" s="19"/>
    </row>
    <row r="1327" spans="2:9" x14ac:dyDescent="0.25">
      <c r="B1327" s="19"/>
      <c r="C1327" s="20"/>
      <c r="D1327" s="20"/>
      <c r="E1327" s="20"/>
      <c r="F1327" s="20"/>
      <c r="G1327" s="20"/>
      <c r="H1327" s="20"/>
      <c r="I1327" s="19"/>
    </row>
    <row r="1328" spans="2:9" x14ac:dyDescent="0.25">
      <c r="B1328" s="19"/>
      <c r="C1328" s="20"/>
      <c r="D1328" s="20"/>
      <c r="E1328" s="20"/>
      <c r="F1328" s="20"/>
      <c r="G1328" s="20"/>
      <c r="H1328" s="20"/>
      <c r="I1328" s="19"/>
    </row>
    <row r="1329" spans="2:10" x14ac:dyDescent="0.25">
      <c r="B1329" s="19"/>
      <c r="C1329" s="20"/>
      <c r="D1329" s="20"/>
      <c r="E1329" s="20"/>
      <c r="F1329" s="20"/>
      <c r="G1329" s="20"/>
      <c r="H1329" s="20"/>
      <c r="I1329" s="19"/>
    </row>
    <row r="1330" spans="2:10" x14ac:dyDescent="0.25">
      <c r="B1330" s="19"/>
      <c r="C1330" s="20"/>
      <c r="D1330" s="20"/>
      <c r="E1330" s="20"/>
      <c r="F1330" s="20"/>
      <c r="G1330" s="20"/>
      <c r="H1330" s="20"/>
      <c r="I1330" s="19"/>
    </row>
    <row r="1331" spans="2:10" x14ac:dyDescent="0.25">
      <c r="B1331" s="19"/>
      <c r="C1331" s="20"/>
      <c r="D1331" s="20"/>
      <c r="E1331" s="20"/>
      <c r="F1331" s="20"/>
      <c r="G1331" s="20"/>
      <c r="H1331" s="20"/>
      <c r="I1331" s="19"/>
    </row>
    <row r="1332" spans="2:10" x14ac:dyDescent="0.25">
      <c r="B1332" s="19"/>
      <c r="C1332" s="20"/>
      <c r="D1332" s="20"/>
      <c r="E1332" s="20"/>
      <c r="F1332" s="20"/>
      <c r="G1332" s="20"/>
      <c r="H1332" s="20"/>
      <c r="I1332" s="19"/>
    </row>
    <row r="1333" spans="2:10" x14ac:dyDescent="0.25">
      <c r="B1333" s="19"/>
      <c r="C1333" s="20"/>
      <c r="D1333" s="20"/>
      <c r="E1333" s="20"/>
      <c r="F1333" s="20"/>
      <c r="G1333" s="20"/>
      <c r="H1333" s="20"/>
      <c r="I1333" s="19"/>
    </row>
    <row r="1334" spans="2:10" x14ac:dyDescent="0.25">
      <c r="B1334" s="19"/>
      <c r="C1334" s="20"/>
      <c r="D1334" s="20"/>
      <c r="E1334" s="20"/>
      <c r="F1334" s="20"/>
      <c r="G1334" s="20"/>
      <c r="H1334" s="20"/>
      <c r="I1334" s="19"/>
    </row>
    <row r="1335" spans="2:10" x14ac:dyDescent="0.25">
      <c r="B1335" s="19"/>
      <c r="C1335" s="20"/>
      <c r="D1335" s="20"/>
      <c r="E1335" s="20"/>
      <c r="F1335" s="20"/>
      <c r="G1335" s="20"/>
      <c r="H1335" s="20"/>
      <c r="I1335" s="19"/>
    </row>
    <row r="1336" spans="2:10" x14ac:dyDescent="0.25">
      <c r="B1336" s="19"/>
      <c r="C1336" s="20"/>
      <c r="D1336" s="20"/>
      <c r="E1336" s="20"/>
      <c r="F1336" s="20"/>
      <c r="G1336" s="20"/>
      <c r="H1336" s="20"/>
      <c r="I1336" s="19"/>
    </row>
    <row r="1337" spans="2:10" x14ac:dyDescent="0.25">
      <c r="B1337" s="19"/>
      <c r="C1337" s="20"/>
      <c r="D1337" s="20"/>
      <c r="E1337" s="20"/>
      <c r="F1337" s="20"/>
      <c r="G1337" s="20"/>
      <c r="H1337" s="20"/>
      <c r="I1337" s="19"/>
    </row>
    <row r="1338" spans="2:10" x14ac:dyDescent="0.25">
      <c r="B1338" s="19"/>
      <c r="C1338" s="20"/>
      <c r="D1338" s="20"/>
      <c r="E1338" s="20"/>
      <c r="F1338" s="20"/>
      <c r="G1338" s="20"/>
      <c r="H1338" s="20"/>
      <c r="I1338" s="19"/>
    </row>
    <row r="1339" spans="2:10" x14ac:dyDescent="0.25">
      <c r="B1339" s="19"/>
      <c r="C1339" s="20"/>
      <c r="D1339" s="20"/>
      <c r="E1339" s="20"/>
      <c r="F1339" s="20"/>
      <c r="G1339" s="20"/>
      <c r="H1339" s="20"/>
      <c r="I1339" s="19"/>
    </row>
    <row r="1340" spans="2:10" x14ac:dyDescent="0.25">
      <c r="B1340" s="19"/>
      <c r="C1340" s="20"/>
      <c r="D1340" s="20"/>
      <c r="E1340" s="20"/>
      <c r="F1340" s="20"/>
      <c r="G1340" s="20"/>
      <c r="H1340" s="20"/>
      <c r="I1340" s="19"/>
    </row>
    <row r="1341" spans="2:10" x14ac:dyDescent="0.25">
      <c r="B1341" s="19" t="s">
        <v>8</v>
      </c>
      <c r="C1341" s="19">
        <f t="shared" ref="C1341:H1341" si="15">SUM(C1259:C1340)</f>
        <v>243217</v>
      </c>
      <c r="D1341" s="19">
        <f t="shared" si="15"/>
        <v>9593</v>
      </c>
      <c r="E1341" s="19">
        <f t="shared" si="15"/>
        <v>2212</v>
      </c>
      <c r="F1341" s="19">
        <f t="shared" si="15"/>
        <v>2645</v>
      </c>
      <c r="G1341" s="19">
        <f t="shared" si="15"/>
        <v>175</v>
      </c>
      <c r="H1341" s="19">
        <f t="shared" si="15"/>
        <v>1362</v>
      </c>
      <c r="I1341" s="19">
        <f>SUM(I1259:I1340)</f>
        <v>259204</v>
      </c>
    </row>
    <row r="1342" spans="2:10" ht="15.75" thickBot="1" x14ac:dyDescent="0.3">
      <c r="B1342" s="26"/>
      <c r="C1342" s="27"/>
      <c r="D1342" s="27"/>
      <c r="E1342" s="27"/>
      <c r="F1342" s="27"/>
      <c r="G1342" s="27"/>
      <c r="H1342" s="27"/>
      <c r="I1342" s="27"/>
      <c r="J1342" s="28"/>
    </row>
    <row r="1343" spans="2:10" ht="16.5" thickBot="1" x14ac:dyDescent="0.3">
      <c r="B1343" s="48" t="s">
        <v>68</v>
      </c>
      <c r="C1343" s="49"/>
      <c r="D1343" s="49"/>
      <c r="E1343" s="49"/>
      <c r="F1343" s="49"/>
      <c r="G1343" s="49"/>
      <c r="H1343" s="50"/>
      <c r="I1343" s="61" t="str">
        <f>$I$30</f>
        <v>ACUMULAT SETEMBRE 2023</v>
      </c>
    </row>
    <row r="1344" spans="2:10" x14ac:dyDescent="0.25">
      <c r="B1344" s="17" t="s">
        <v>31</v>
      </c>
      <c r="C1344" s="18" t="s">
        <v>32</v>
      </c>
      <c r="D1344" s="18" t="s">
        <v>33</v>
      </c>
      <c r="E1344" s="18" t="s">
        <v>34</v>
      </c>
      <c r="F1344" s="18" t="s">
        <v>35</v>
      </c>
      <c r="G1344" s="18" t="s">
        <v>36</v>
      </c>
      <c r="H1344" s="18" t="s">
        <v>37</v>
      </c>
      <c r="I1344" s="18" t="s">
        <v>8</v>
      </c>
    </row>
    <row r="1345" spans="2:9" x14ac:dyDescent="0.25">
      <c r="B1345" s="19" t="s">
        <v>38</v>
      </c>
      <c r="C1345" s="20">
        <v>68033</v>
      </c>
      <c r="D1345" s="20">
        <v>224</v>
      </c>
      <c r="E1345" s="20">
        <v>152</v>
      </c>
      <c r="F1345" s="20">
        <v>132</v>
      </c>
      <c r="G1345" s="20">
        <v>6</v>
      </c>
      <c r="H1345" s="20"/>
      <c r="I1345" s="19">
        <v>68547</v>
      </c>
    </row>
    <row r="1346" spans="2:9" x14ac:dyDescent="0.25">
      <c r="B1346" s="19" t="s">
        <v>39</v>
      </c>
      <c r="C1346" s="20">
        <v>10274</v>
      </c>
      <c r="D1346" s="20">
        <v>89</v>
      </c>
      <c r="E1346" s="20">
        <v>49</v>
      </c>
      <c r="F1346" s="20">
        <v>5</v>
      </c>
      <c r="G1346" s="20">
        <v>3</v>
      </c>
      <c r="H1346" s="20"/>
      <c r="I1346" s="19">
        <v>10420</v>
      </c>
    </row>
    <row r="1347" spans="2:9" x14ac:dyDescent="0.25">
      <c r="B1347" s="19" t="s">
        <v>40</v>
      </c>
      <c r="C1347" s="20">
        <v>2729</v>
      </c>
      <c r="D1347" s="20">
        <v>195</v>
      </c>
      <c r="E1347" s="20">
        <v>123</v>
      </c>
      <c r="F1347" s="20">
        <v>10</v>
      </c>
      <c r="G1347" s="20">
        <v>20</v>
      </c>
      <c r="H1347" s="20"/>
      <c r="I1347" s="19">
        <v>3077</v>
      </c>
    </row>
    <row r="1348" spans="2:9" x14ac:dyDescent="0.25">
      <c r="B1348" s="19" t="s">
        <v>41</v>
      </c>
      <c r="C1348" s="20">
        <v>5984</v>
      </c>
      <c r="D1348" s="20">
        <v>19</v>
      </c>
      <c r="E1348" s="20">
        <v>91</v>
      </c>
      <c r="F1348" s="20">
        <v>250</v>
      </c>
      <c r="G1348" s="20"/>
      <c r="H1348" s="20"/>
      <c r="I1348" s="19">
        <v>6344</v>
      </c>
    </row>
    <row r="1349" spans="2:9" x14ac:dyDescent="0.25">
      <c r="B1349" s="19" t="s">
        <v>42</v>
      </c>
      <c r="C1349" s="20">
        <v>732</v>
      </c>
      <c r="D1349" s="20"/>
      <c r="E1349" s="20">
        <v>1</v>
      </c>
      <c r="F1349" s="20"/>
      <c r="G1349" s="20"/>
      <c r="H1349" s="20"/>
      <c r="I1349" s="19">
        <v>733</v>
      </c>
    </row>
    <row r="1350" spans="2:9" x14ac:dyDescent="0.25">
      <c r="B1350" s="19" t="s">
        <v>43</v>
      </c>
      <c r="C1350" s="20">
        <v>164</v>
      </c>
      <c r="D1350" s="20">
        <v>2</v>
      </c>
      <c r="E1350" s="20">
        <v>1</v>
      </c>
      <c r="F1350" s="20"/>
      <c r="G1350" s="20"/>
      <c r="H1350" s="20"/>
      <c r="I1350" s="19">
        <v>167</v>
      </c>
    </row>
    <row r="1351" spans="2:9" x14ac:dyDescent="0.25">
      <c r="B1351" s="19" t="s">
        <v>90</v>
      </c>
      <c r="C1351" s="20">
        <v>7</v>
      </c>
      <c r="D1351" s="20"/>
      <c r="E1351" s="20"/>
      <c r="F1351" s="20">
        <v>5</v>
      </c>
      <c r="G1351" s="20"/>
      <c r="H1351" s="20"/>
      <c r="I1351" s="19">
        <v>12</v>
      </c>
    </row>
    <row r="1352" spans="2:9" x14ac:dyDescent="0.25">
      <c r="B1352" s="19" t="s">
        <v>91</v>
      </c>
      <c r="C1352" s="20">
        <v>948</v>
      </c>
      <c r="D1352" s="20">
        <v>1</v>
      </c>
      <c r="E1352" s="20">
        <v>3</v>
      </c>
      <c r="F1352" s="20"/>
      <c r="G1352" s="20"/>
      <c r="H1352" s="20"/>
      <c r="I1352" s="19">
        <v>952</v>
      </c>
    </row>
    <row r="1353" spans="2:9" x14ac:dyDescent="0.25">
      <c r="B1353" s="19" t="s">
        <v>185</v>
      </c>
      <c r="C1353" s="20">
        <v>8287</v>
      </c>
      <c r="D1353" s="20">
        <v>34</v>
      </c>
      <c r="E1353" s="20">
        <v>11</v>
      </c>
      <c r="F1353" s="20">
        <v>19</v>
      </c>
      <c r="G1353" s="20"/>
      <c r="H1353" s="20"/>
      <c r="I1353" s="19">
        <v>8351</v>
      </c>
    </row>
    <row r="1354" spans="2:9" x14ac:dyDescent="0.25">
      <c r="B1354" s="19" t="s">
        <v>93</v>
      </c>
      <c r="C1354" s="20">
        <v>5783</v>
      </c>
      <c r="D1354" s="20">
        <v>27</v>
      </c>
      <c r="E1354" s="20">
        <v>2</v>
      </c>
      <c r="F1354" s="20">
        <v>4</v>
      </c>
      <c r="G1354" s="20"/>
      <c r="H1354" s="20"/>
      <c r="I1354" s="19">
        <v>5816</v>
      </c>
    </row>
    <row r="1355" spans="2:9" x14ac:dyDescent="0.25">
      <c r="B1355" s="19" t="s">
        <v>192</v>
      </c>
      <c r="C1355" s="20">
        <v>1397</v>
      </c>
      <c r="D1355" s="20"/>
      <c r="E1355" s="20">
        <v>58</v>
      </c>
      <c r="F1355" s="20"/>
      <c r="G1355" s="20">
        <v>9</v>
      </c>
      <c r="H1355" s="20"/>
      <c r="I1355" s="19">
        <v>1464</v>
      </c>
    </row>
    <row r="1356" spans="2:9" x14ac:dyDescent="0.25">
      <c r="B1356" s="19" t="s">
        <v>193</v>
      </c>
      <c r="C1356" s="20">
        <v>22</v>
      </c>
      <c r="D1356" s="20"/>
      <c r="E1356" s="20"/>
      <c r="F1356" s="20"/>
      <c r="G1356" s="20"/>
      <c r="H1356" s="20"/>
      <c r="I1356" s="19">
        <v>22</v>
      </c>
    </row>
    <row r="1357" spans="2:9" x14ac:dyDescent="0.25">
      <c r="B1357" s="19" t="s">
        <v>44</v>
      </c>
      <c r="C1357" s="20">
        <v>115</v>
      </c>
      <c r="D1357" s="20"/>
      <c r="E1357" s="20">
        <v>3</v>
      </c>
      <c r="F1357" s="20"/>
      <c r="G1357" s="20"/>
      <c r="H1357" s="20"/>
      <c r="I1357" s="19">
        <v>118</v>
      </c>
    </row>
    <row r="1358" spans="2:9" x14ac:dyDescent="0.25">
      <c r="B1358" s="19" t="s">
        <v>45</v>
      </c>
      <c r="C1358" s="20">
        <v>105</v>
      </c>
      <c r="D1358" s="20">
        <v>3</v>
      </c>
      <c r="E1358" s="20"/>
      <c r="F1358" s="20"/>
      <c r="G1358" s="20"/>
      <c r="H1358" s="20"/>
      <c r="I1358" s="19">
        <v>108</v>
      </c>
    </row>
    <row r="1359" spans="2:9" x14ac:dyDescent="0.25">
      <c r="B1359" s="19" t="s">
        <v>46</v>
      </c>
      <c r="C1359" s="20">
        <v>15</v>
      </c>
      <c r="D1359" s="20"/>
      <c r="E1359" s="20">
        <v>38</v>
      </c>
      <c r="F1359" s="20"/>
      <c r="G1359" s="20"/>
      <c r="H1359" s="20"/>
      <c r="I1359" s="19">
        <v>53</v>
      </c>
    </row>
    <row r="1360" spans="2:9" x14ac:dyDescent="0.25">
      <c r="B1360" s="19" t="s">
        <v>47</v>
      </c>
      <c r="C1360" s="20">
        <v>25</v>
      </c>
      <c r="D1360" s="20"/>
      <c r="E1360" s="20"/>
      <c r="F1360" s="20"/>
      <c r="G1360" s="20"/>
      <c r="H1360" s="20"/>
      <c r="I1360" s="19">
        <v>25</v>
      </c>
    </row>
    <row r="1361" spans="2:9" x14ac:dyDescent="0.25">
      <c r="B1361" s="19" t="s">
        <v>96</v>
      </c>
      <c r="C1361" s="20">
        <v>11</v>
      </c>
      <c r="D1361" s="20">
        <v>7</v>
      </c>
      <c r="E1361" s="20">
        <v>1</v>
      </c>
      <c r="F1361" s="20"/>
      <c r="G1361" s="20"/>
      <c r="H1361" s="20"/>
      <c r="I1361" s="19">
        <v>19</v>
      </c>
    </row>
    <row r="1362" spans="2:9" x14ac:dyDescent="0.25">
      <c r="B1362" s="19" t="s">
        <v>97</v>
      </c>
      <c r="C1362" s="20">
        <v>1</v>
      </c>
      <c r="D1362" s="20"/>
      <c r="E1362" s="20"/>
      <c r="F1362" s="20"/>
      <c r="G1362" s="20"/>
      <c r="H1362" s="20"/>
      <c r="I1362" s="19">
        <v>1</v>
      </c>
    </row>
    <row r="1363" spans="2:9" x14ac:dyDescent="0.25">
      <c r="B1363" s="19" t="s">
        <v>98</v>
      </c>
      <c r="C1363" s="20">
        <v>1</v>
      </c>
      <c r="D1363" s="20"/>
      <c r="E1363" s="20"/>
      <c r="F1363" s="20"/>
      <c r="G1363" s="20"/>
      <c r="H1363" s="20"/>
      <c r="I1363" s="19">
        <v>1</v>
      </c>
    </row>
    <row r="1364" spans="2:9" x14ac:dyDescent="0.25">
      <c r="B1364" s="19" t="s">
        <v>194</v>
      </c>
      <c r="C1364" s="20">
        <v>2</v>
      </c>
      <c r="D1364" s="20"/>
      <c r="E1364" s="20"/>
      <c r="F1364" s="20"/>
      <c r="G1364" s="20"/>
      <c r="H1364" s="20"/>
      <c r="I1364" s="19">
        <v>2</v>
      </c>
    </row>
    <row r="1365" spans="2:9" x14ac:dyDescent="0.25">
      <c r="B1365" s="19" t="s">
        <v>100</v>
      </c>
      <c r="C1365" s="20">
        <v>53</v>
      </c>
      <c r="D1365" s="20"/>
      <c r="E1365" s="20"/>
      <c r="F1365" s="20"/>
      <c r="G1365" s="20"/>
      <c r="H1365" s="20"/>
      <c r="I1365" s="19">
        <v>53</v>
      </c>
    </row>
    <row r="1366" spans="2:9" x14ac:dyDescent="0.25">
      <c r="B1366" s="19" t="s">
        <v>101</v>
      </c>
      <c r="C1366" s="20">
        <v>6</v>
      </c>
      <c r="D1366" s="20"/>
      <c r="E1366" s="20"/>
      <c r="F1366" s="20"/>
      <c r="G1366" s="20"/>
      <c r="H1366" s="20"/>
      <c r="I1366" s="19">
        <v>6</v>
      </c>
    </row>
    <row r="1367" spans="2:9" x14ac:dyDescent="0.25">
      <c r="B1367" s="19" t="s">
        <v>102</v>
      </c>
      <c r="C1367" s="20">
        <v>47</v>
      </c>
      <c r="D1367" s="20"/>
      <c r="E1367" s="20"/>
      <c r="F1367" s="20"/>
      <c r="G1367" s="20"/>
      <c r="H1367" s="20"/>
      <c r="I1367" s="19">
        <v>47</v>
      </c>
    </row>
    <row r="1368" spans="2:9" x14ac:dyDescent="0.25">
      <c r="B1368" s="19" t="s">
        <v>103</v>
      </c>
      <c r="C1368" s="20">
        <v>10</v>
      </c>
      <c r="D1368" s="20">
        <v>1</v>
      </c>
      <c r="E1368" s="20">
        <v>5</v>
      </c>
      <c r="F1368" s="20"/>
      <c r="G1368" s="20"/>
      <c r="H1368" s="20"/>
      <c r="I1368" s="19">
        <v>16</v>
      </c>
    </row>
    <row r="1369" spans="2:9" x14ac:dyDescent="0.25">
      <c r="B1369" s="19" t="s">
        <v>104</v>
      </c>
      <c r="C1369" s="20">
        <v>196</v>
      </c>
      <c r="D1369" s="20"/>
      <c r="E1369" s="20">
        <v>366</v>
      </c>
      <c r="F1369" s="20">
        <v>97</v>
      </c>
      <c r="G1369" s="20"/>
      <c r="H1369" s="20"/>
      <c r="I1369" s="19">
        <v>659</v>
      </c>
    </row>
    <row r="1370" spans="2:9" x14ac:dyDescent="0.25">
      <c r="B1370" s="19" t="s">
        <v>105</v>
      </c>
      <c r="C1370" s="20">
        <v>1</v>
      </c>
      <c r="D1370" s="20">
        <v>23</v>
      </c>
      <c r="E1370" s="20">
        <v>50</v>
      </c>
      <c r="F1370" s="20"/>
      <c r="G1370" s="20"/>
      <c r="H1370" s="20"/>
      <c r="I1370" s="19">
        <v>74</v>
      </c>
    </row>
    <row r="1371" spans="2:9" x14ac:dyDescent="0.25">
      <c r="B1371" s="19" t="s">
        <v>106</v>
      </c>
      <c r="C1371" s="20">
        <v>47</v>
      </c>
      <c r="D1371" s="20"/>
      <c r="E1371" s="20">
        <v>8</v>
      </c>
      <c r="F1371" s="20">
        <v>3</v>
      </c>
      <c r="G1371" s="20"/>
      <c r="H1371" s="20"/>
      <c r="I1371" s="19">
        <v>58</v>
      </c>
    </row>
    <row r="1372" spans="2:9" x14ac:dyDescent="0.25">
      <c r="B1372" s="19" t="s">
        <v>107</v>
      </c>
      <c r="C1372" s="20">
        <v>9</v>
      </c>
      <c r="D1372" s="20">
        <v>8</v>
      </c>
      <c r="E1372" s="20">
        <v>14</v>
      </c>
      <c r="F1372" s="20"/>
      <c r="G1372" s="20"/>
      <c r="H1372" s="20"/>
      <c r="I1372" s="19">
        <v>31</v>
      </c>
    </row>
    <row r="1373" spans="2:9" x14ac:dyDescent="0.25">
      <c r="B1373" s="19" t="s">
        <v>50</v>
      </c>
      <c r="C1373" s="20">
        <v>14</v>
      </c>
      <c r="D1373" s="20"/>
      <c r="E1373" s="20"/>
      <c r="F1373" s="20"/>
      <c r="G1373" s="20"/>
      <c r="H1373" s="20"/>
      <c r="I1373" s="19">
        <v>14</v>
      </c>
    </row>
    <row r="1374" spans="2:9" x14ac:dyDescent="0.25">
      <c r="B1374" s="19" t="s">
        <v>108</v>
      </c>
      <c r="C1374" s="20"/>
      <c r="D1374" s="20"/>
      <c r="E1374" s="20">
        <v>3</v>
      </c>
      <c r="F1374" s="20"/>
      <c r="G1374" s="20"/>
      <c r="H1374" s="20"/>
      <c r="I1374" s="19">
        <v>3</v>
      </c>
    </row>
    <row r="1375" spans="2:9" x14ac:dyDescent="0.25">
      <c r="B1375" s="19" t="s">
        <v>109</v>
      </c>
      <c r="C1375" s="20">
        <v>3</v>
      </c>
      <c r="D1375" s="20"/>
      <c r="E1375" s="20"/>
      <c r="F1375" s="20"/>
      <c r="G1375" s="20"/>
      <c r="H1375" s="20"/>
      <c r="I1375" s="19">
        <v>3</v>
      </c>
    </row>
    <row r="1376" spans="2:9" x14ac:dyDescent="0.25">
      <c r="B1376" s="19" t="s">
        <v>178</v>
      </c>
      <c r="C1376" s="20">
        <v>2</v>
      </c>
      <c r="D1376" s="20"/>
      <c r="E1376" s="20"/>
      <c r="F1376" s="20"/>
      <c r="G1376" s="20"/>
      <c r="H1376" s="20"/>
      <c r="I1376" s="19">
        <v>2</v>
      </c>
    </row>
    <row r="1377" spans="2:9" x14ac:dyDescent="0.25">
      <c r="B1377" s="19" t="s">
        <v>84</v>
      </c>
      <c r="C1377" s="20">
        <v>11</v>
      </c>
      <c r="D1377" s="20">
        <v>1</v>
      </c>
      <c r="E1377" s="20">
        <v>6</v>
      </c>
      <c r="F1377" s="20"/>
      <c r="G1377" s="20"/>
      <c r="H1377" s="20"/>
      <c r="I1377" s="19">
        <v>18</v>
      </c>
    </row>
    <row r="1378" spans="2:9" x14ac:dyDescent="0.25">
      <c r="B1378" s="19" t="s">
        <v>115</v>
      </c>
      <c r="C1378" s="20">
        <v>3</v>
      </c>
      <c r="D1378" s="20"/>
      <c r="E1378" s="20"/>
      <c r="F1378" s="20"/>
      <c r="G1378" s="20"/>
      <c r="H1378" s="20"/>
      <c r="I1378" s="19">
        <v>3</v>
      </c>
    </row>
    <row r="1379" spans="2:9" x14ac:dyDescent="0.25">
      <c r="B1379" s="19" t="s">
        <v>116</v>
      </c>
      <c r="C1379" s="20">
        <v>16</v>
      </c>
      <c r="D1379" s="20"/>
      <c r="E1379" s="20"/>
      <c r="F1379" s="20"/>
      <c r="G1379" s="20"/>
      <c r="H1379" s="20"/>
      <c r="I1379" s="19">
        <v>16</v>
      </c>
    </row>
    <row r="1380" spans="2:9" x14ac:dyDescent="0.25">
      <c r="B1380" s="19" t="s">
        <v>196</v>
      </c>
      <c r="C1380" s="20">
        <v>40</v>
      </c>
      <c r="D1380" s="20"/>
      <c r="E1380" s="20"/>
      <c r="F1380" s="20"/>
      <c r="G1380" s="20"/>
      <c r="H1380" s="20"/>
      <c r="I1380" s="19">
        <v>40</v>
      </c>
    </row>
    <row r="1381" spans="2:9" x14ac:dyDescent="0.25">
      <c r="B1381" s="19" t="s">
        <v>119</v>
      </c>
      <c r="C1381" s="20">
        <v>36</v>
      </c>
      <c r="D1381" s="20"/>
      <c r="E1381" s="20"/>
      <c r="F1381" s="20"/>
      <c r="G1381" s="20"/>
      <c r="H1381" s="20"/>
      <c r="I1381" s="19">
        <v>36</v>
      </c>
    </row>
    <row r="1382" spans="2:9" x14ac:dyDescent="0.25">
      <c r="B1382" s="19" t="s">
        <v>121</v>
      </c>
      <c r="C1382" s="20">
        <v>9</v>
      </c>
      <c r="D1382" s="20"/>
      <c r="E1382" s="20"/>
      <c r="F1382" s="20"/>
      <c r="G1382" s="20"/>
      <c r="H1382" s="20"/>
      <c r="I1382" s="19">
        <v>9</v>
      </c>
    </row>
    <row r="1383" spans="2:9" x14ac:dyDescent="0.25">
      <c r="B1383" s="19" t="s">
        <v>142</v>
      </c>
      <c r="C1383" s="20">
        <v>1</v>
      </c>
      <c r="D1383" s="20"/>
      <c r="E1383" s="20"/>
      <c r="F1383" s="20"/>
      <c r="G1383" s="20"/>
      <c r="H1383" s="20"/>
      <c r="I1383" s="19">
        <v>1</v>
      </c>
    </row>
    <row r="1384" spans="2:9" x14ac:dyDescent="0.25">
      <c r="B1384" s="19" t="s">
        <v>171</v>
      </c>
      <c r="C1384" s="20">
        <v>1</v>
      </c>
      <c r="D1384" s="20"/>
      <c r="E1384" s="20"/>
      <c r="F1384" s="20"/>
      <c r="G1384" s="20"/>
      <c r="H1384" s="20"/>
      <c r="I1384" s="19">
        <v>1</v>
      </c>
    </row>
    <row r="1385" spans="2:9" x14ac:dyDescent="0.25">
      <c r="B1385" s="19" t="s">
        <v>197</v>
      </c>
      <c r="C1385" s="20">
        <v>7</v>
      </c>
      <c r="D1385" s="20"/>
      <c r="E1385" s="20"/>
      <c r="F1385" s="20"/>
      <c r="G1385" s="20"/>
      <c r="H1385" s="20"/>
      <c r="I1385" s="19">
        <v>7</v>
      </c>
    </row>
    <row r="1386" spans="2:9" x14ac:dyDescent="0.25">
      <c r="B1386" s="19" t="s">
        <v>144</v>
      </c>
      <c r="C1386" s="20">
        <v>3</v>
      </c>
      <c r="D1386" s="20"/>
      <c r="E1386" s="20"/>
      <c r="F1386" s="20"/>
      <c r="G1386" s="20"/>
      <c r="H1386" s="20"/>
      <c r="I1386" s="19">
        <v>3</v>
      </c>
    </row>
    <row r="1387" spans="2:9" x14ac:dyDescent="0.25">
      <c r="B1387" s="19" t="s">
        <v>124</v>
      </c>
      <c r="C1387" s="20">
        <v>2</v>
      </c>
      <c r="D1387" s="20"/>
      <c r="E1387" s="20"/>
      <c r="F1387" s="20"/>
      <c r="G1387" s="20"/>
      <c r="H1387" s="20"/>
      <c r="I1387" s="19">
        <v>2</v>
      </c>
    </row>
    <row r="1388" spans="2:9" x14ac:dyDescent="0.25">
      <c r="B1388" s="19" t="s">
        <v>147</v>
      </c>
      <c r="C1388" s="20">
        <v>8</v>
      </c>
      <c r="D1388" s="20"/>
      <c r="E1388" s="20"/>
      <c r="F1388" s="20"/>
      <c r="G1388" s="20"/>
      <c r="H1388" s="20"/>
      <c r="I1388" s="19">
        <v>8</v>
      </c>
    </row>
    <row r="1389" spans="2:9" x14ac:dyDescent="0.25">
      <c r="B1389" s="19" t="s">
        <v>200</v>
      </c>
      <c r="C1389" s="20">
        <v>2</v>
      </c>
      <c r="D1389" s="20"/>
      <c r="E1389" s="20"/>
      <c r="F1389" s="20"/>
      <c r="G1389" s="20"/>
      <c r="H1389" s="20"/>
      <c r="I1389" s="19">
        <v>2</v>
      </c>
    </row>
    <row r="1390" spans="2:9" x14ac:dyDescent="0.25">
      <c r="B1390" s="19" t="s">
        <v>201</v>
      </c>
      <c r="C1390" s="20">
        <v>20</v>
      </c>
      <c r="D1390" s="20"/>
      <c r="E1390" s="20"/>
      <c r="F1390" s="20"/>
      <c r="G1390" s="20"/>
      <c r="H1390" s="20"/>
      <c r="I1390" s="19">
        <v>20</v>
      </c>
    </row>
    <row r="1391" spans="2:9" x14ac:dyDescent="0.25">
      <c r="B1391" s="19" t="s">
        <v>169</v>
      </c>
      <c r="C1391" s="20">
        <v>16</v>
      </c>
      <c r="D1391" s="20"/>
      <c r="E1391" s="20"/>
      <c r="F1391" s="20"/>
      <c r="G1391" s="20"/>
      <c r="H1391" s="20"/>
      <c r="I1391" s="19">
        <v>16</v>
      </c>
    </row>
    <row r="1392" spans="2:9" x14ac:dyDescent="0.25">
      <c r="B1392" s="19" t="s">
        <v>129</v>
      </c>
      <c r="C1392" s="20">
        <v>1</v>
      </c>
      <c r="D1392" s="20"/>
      <c r="E1392" s="20"/>
      <c r="F1392" s="20"/>
      <c r="G1392" s="20"/>
      <c r="H1392" s="20"/>
      <c r="I1392" s="19">
        <v>1</v>
      </c>
    </row>
    <row r="1393" spans="2:9" x14ac:dyDescent="0.25">
      <c r="B1393" s="19" t="s">
        <v>133</v>
      </c>
      <c r="C1393" s="20">
        <v>7</v>
      </c>
      <c r="D1393" s="20"/>
      <c r="E1393" s="20"/>
      <c r="F1393" s="20"/>
      <c r="G1393" s="20"/>
      <c r="H1393" s="20"/>
      <c r="I1393" s="19">
        <v>7</v>
      </c>
    </row>
    <row r="1394" spans="2:9" x14ac:dyDescent="0.25">
      <c r="B1394" s="19" t="s">
        <v>199</v>
      </c>
      <c r="C1394" s="20">
        <v>2</v>
      </c>
      <c r="D1394" s="20"/>
      <c r="E1394" s="20"/>
      <c r="F1394" s="20"/>
      <c r="G1394" s="20"/>
      <c r="H1394" s="20"/>
      <c r="I1394" s="19">
        <v>2</v>
      </c>
    </row>
    <row r="1395" spans="2:9" x14ac:dyDescent="0.25">
      <c r="B1395" s="19"/>
      <c r="C1395" s="20"/>
      <c r="D1395" s="20"/>
      <c r="E1395" s="20"/>
      <c r="F1395" s="20"/>
      <c r="G1395" s="20"/>
      <c r="H1395" s="20"/>
      <c r="I1395" s="19"/>
    </row>
    <row r="1396" spans="2:9" x14ac:dyDescent="0.25">
      <c r="B1396" s="19"/>
      <c r="C1396" s="20"/>
      <c r="D1396" s="20"/>
      <c r="E1396" s="20"/>
      <c r="F1396" s="20"/>
      <c r="G1396" s="20"/>
      <c r="H1396" s="20"/>
      <c r="I1396" s="19"/>
    </row>
    <row r="1397" spans="2:9" x14ac:dyDescent="0.25">
      <c r="B1397" s="19"/>
      <c r="C1397" s="20"/>
      <c r="D1397" s="20"/>
      <c r="E1397" s="20"/>
      <c r="F1397" s="20"/>
      <c r="G1397" s="20"/>
      <c r="H1397" s="20"/>
      <c r="I1397" s="19"/>
    </row>
    <row r="1398" spans="2:9" x14ac:dyDescent="0.25">
      <c r="B1398" s="19"/>
      <c r="C1398" s="20"/>
      <c r="D1398" s="20"/>
      <c r="E1398" s="20"/>
      <c r="F1398" s="20"/>
      <c r="G1398" s="20"/>
      <c r="H1398" s="20"/>
      <c r="I1398" s="19"/>
    </row>
    <row r="1399" spans="2:9" x14ac:dyDescent="0.25">
      <c r="B1399" s="19"/>
      <c r="C1399" s="20"/>
      <c r="D1399" s="20"/>
      <c r="E1399" s="20"/>
      <c r="F1399" s="20"/>
      <c r="G1399" s="20"/>
      <c r="H1399" s="20"/>
      <c r="I1399" s="19"/>
    </row>
    <row r="1400" spans="2:9" x14ac:dyDescent="0.25">
      <c r="B1400" s="19"/>
      <c r="C1400" s="20"/>
      <c r="D1400" s="20"/>
      <c r="E1400" s="20"/>
      <c r="F1400" s="20"/>
      <c r="G1400" s="20"/>
      <c r="H1400" s="20"/>
      <c r="I1400" s="19"/>
    </row>
    <row r="1401" spans="2:9" x14ac:dyDescent="0.25">
      <c r="B1401" s="19"/>
      <c r="C1401" s="20"/>
      <c r="D1401" s="20"/>
      <c r="E1401" s="20"/>
      <c r="F1401" s="20"/>
      <c r="G1401" s="20"/>
      <c r="H1401" s="20"/>
      <c r="I1401" s="19"/>
    </row>
    <row r="1402" spans="2:9" x14ac:dyDescent="0.25">
      <c r="B1402" s="19"/>
      <c r="C1402" s="20"/>
      <c r="D1402" s="20"/>
      <c r="E1402" s="20"/>
      <c r="F1402" s="20"/>
      <c r="G1402" s="20"/>
      <c r="H1402" s="20"/>
      <c r="I1402" s="19"/>
    </row>
    <row r="1403" spans="2:9" x14ac:dyDescent="0.25">
      <c r="B1403" s="19"/>
      <c r="C1403" s="20"/>
      <c r="D1403" s="20"/>
      <c r="E1403" s="20"/>
      <c r="F1403" s="20"/>
      <c r="G1403" s="20"/>
      <c r="H1403" s="20"/>
      <c r="I1403" s="19"/>
    </row>
    <row r="1404" spans="2:9" x14ac:dyDescent="0.25">
      <c r="B1404" s="19"/>
      <c r="C1404" s="20"/>
      <c r="D1404" s="20"/>
      <c r="E1404" s="20"/>
      <c r="F1404" s="20"/>
      <c r="G1404" s="20"/>
      <c r="H1404" s="20"/>
      <c r="I1404" s="19"/>
    </row>
    <row r="1405" spans="2:9" x14ac:dyDescent="0.25">
      <c r="B1405" s="19"/>
      <c r="C1405" s="20"/>
      <c r="D1405" s="20"/>
      <c r="E1405" s="20"/>
      <c r="F1405" s="20"/>
      <c r="G1405" s="20"/>
      <c r="H1405" s="20"/>
      <c r="I1405" s="19"/>
    </row>
    <row r="1406" spans="2:9" x14ac:dyDescent="0.25">
      <c r="B1406" s="19"/>
      <c r="C1406" s="20"/>
      <c r="D1406" s="20"/>
      <c r="E1406" s="20"/>
      <c r="F1406" s="20"/>
      <c r="G1406" s="20"/>
      <c r="H1406" s="20"/>
      <c r="I1406" s="19"/>
    </row>
    <row r="1407" spans="2:9" x14ac:dyDescent="0.25">
      <c r="B1407" s="19"/>
      <c r="C1407" s="20"/>
      <c r="D1407" s="20"/>
      <c r="E1407" s="20"/>
      <c r="F1407" s="20"/>
      <c r="G1407" s="20"/>
      <c r="H1407" s="20"/>
      <c r="I1407" s="19"/>
    </row>
    <row r="1408" spans="2:9" x14ac:dyDescent="0.25">
      <c r="B1408" s="19"/>
      <c r="C1408" s="20"/>
      <c r="D1408" s="20"/>
      <c r="E1408" s="20"/>
      <c r="F1408" s="20"/>
      <c r="G1408" s="20"/>
      <c r="H1408" s="20"/>
      <c r="I1408" s="19"/>
    </row>
    <row r="1409" spans="2:10" x14ac:dyDescent="0.25">
      <c r="B1409" s="19"/>
      <c r="C1409" s="20"/>
      <c r="D1409" s="20"/>
      <c r="E1409" s="20"/>
      <c r="F1409" s="20"/>
      <c r="G1409" s="20"/>
      <c r="H1409" s="20"/>
      <c r="I1409" s="19"/>
    </row>
    <row r="1410" spans="2:10" x14ac:dyDescent="0.25">
      <c r="B1410" s="19"/>
      <c r="C1410" s="20"/>
      <c r="D1410" s="20"/>
      <c r="E1410" s="20"/>
      <c r="F1410" s="20"/>
      <c r="G1410" s="20"/>
      <c r="H1410" s="20"/>
      <c r="I1410" s="19"/>
    </row>
    <row r="1411" spans="2:10" x14ac:dyDescent="0.25">
      <c r="B1411" s="19"/>
      <c r="C1411" s="20"/>
      <c r="D1411" s="20"/>
      <c r="E1411" s="20"/>
      <c r="F1411" s="20"/>
      <c r="G1411" s="20"/>
      <c r="H1411" s="20"/>
      <c r="I1411" s="19"/>
    </row>
    <row r="1412" spans="2:10" x14ac:dyDescent="0.25">
      <c r="B1412" s="19"/>
      <c r="C1412" s="20"/>
      <c r="D1412" s="20"/>
      <c r="E1412" s="20"/>
      <c r="F1412" s="20"/>
      <c r="G1412" s="20"/>
      <c r="H1412" s="20"/>
      <c r="I1412" s="19"/>
    </row>
    <row r="1413" spans="2:10" x14ac:dyDescent="0.25">
      <c r="B1413" s="19"/>
      <c r="C1413" s="20"/>
      <c r="D1413" s="20"/>
      <c r="E1413" s="20"/>
      <c r="F1413" s="20"/>
      <c r="G1413" s="20"/>
      <c r="H1413" s="20"/>
      <c r="I1413" s="19"/>
    </row>
    <row r="1414" spans="2:10" x14ac:dyDescent="0.25">
      <c r="B1414" s="19"/>
      <c r="C1414" s="20"/>
      <c r="D1414" s="20"/>
      <c r="E1414" s="20"/>
      <c r="F1414" s="20"/>
      <c r="G1414" s="20"/>
      <c r="H1414" s="20"/>
      <c r="I1414" s="19"/>
    </row>
    <row r="1415" spans="2:10" x14ac:dyDescent="0.25">
      <c r="B1415" s="19"/>
      <c r="C1415" s="20"/>
      <c r="D1415" s="20"/>
      <c r="E1415" s="20"/>
      <c r="F1415" s="20"/>
      <c r="G1415" s="20"/>
      <c r="H1415" s="20"/>
      <c r="I1415" s="19"/>
    </row>
    <row r="1416" spans="2:10" x14ac:dyDescent="0.25">
      <c r="B1416" s="19"/>
      <c r="C1416" s="20"/>
      <c r="D1416" s="20"/>
      <c r="E1416" s="20"/>
      <c r="F1416" s="20"/>
      <c r="G1416" s="20"/>
      <c r="H1416" s="20"/>
      <c r="I1416" s="19"/>
    </row>
    <row r="1417" spans="2:10" x14ac:dyDescent="0.25">
      <c r="B1417" s="19"/>
      <c r="C1417" s="20"/>
      <c r="D1417" s="20"/>
      <c r="E1417" s="20"/>
      <c r="F1417" s="20"/>
      <c r="G1417" s="20"/>
      <c r="H1417" s="20"/>
      <c r="I1417" s="19"/>
    </row>
    <row r="1418" spans="2:10" x14ac:dyDescent="0.25">
      <c r="B1418" s="19" t="s">
        <v>8</v>
      </c>
      <c r="C1418" s="19">
        <f t="shared" ref="C1418:H1418" si="16">SUM(C1345:C1417)</f>
        <v>105208</v>
      </c>
      <c r="D1418" s="19">
        <f t="shared" si="16"/>
        <v>634</v>
      </c>
      <c r="E1418" s="19">
        <f t="shared" si="16"/>
        <v>985</v>
      </c>
      <c r="F1418" s="19">
        <f t="shared" si="16"/>
        <v>525</v>
      </c>
      <c r="G1418" s="19">
        <f t="shared" si="16"/>
        <v>38</v>
      </c>
      <c r="H1418" s="19">
        <f t="shared" si="16"/>
        <v>0</v>
      </c>
      <c r="I1418" s="19">
        <f>SUM(I1345:I1417)</f>
        <v>107390</v>
      </c>
    </row>
    <row r="1419" spans="2:10" x14ac:dyDescent="0.25">
      <c r="B1419" s="26"/>
      <c r="C1419" s="27"/>
      <c r="D1419" s="27"/>
      <c r="E1419" s="27"/>
      <c r="F1419" s="27"/>
      <c r="G1419" s="27"/>
      <c r="H1419" s="27"/>
      <c r="I1419" s="27"/>
      <c r="J1419" s="28"/>
    </row>
    <row r="1420" spans="2:10" ht="15.75" thickBot="1" x14ac:dyDescent="0.3">
      <c r="B1420" s="26"/>
      <c r="C1420" s="27"/>
      <c r="D1420" s="27"/>
      <c r="E1420" s="27"/>
      <c r="F1420" s="27"/>
      <c r="G1420" s="27"/>
      <c r="H1420" s="27"/>
      <c r="I1420" s="27"/>
      <c r="J1420" s="28"/>
    </row>
    <row r="1421" spans="2:10" ht="16.5" thickBot="1" x14ac:dyDescent="0.3">
      <c r="B1421" s="48" t="s">
        <v>153</v>
      </c>
      <c r="C1421" s="49"/>
      <c r="D1421" s="49"/>
      <c r="E1421" s="49"/>
      <c r="F1421" s="49"/>
      <c r="G1421" s="49"/>
      <c r="H1421" s="50"/>
      <c r="I1421" s="61" t="str">
        <f>$I$30</f>
        <v>ACUMULAT SETEMBRE 2023</v>
      </c>
      <c r="J1421" s="28"/>
    </row>
    <row r="1422" spans="2:10" x14ac:dyDescent="0.25">
      <c r="B1422" s="17" t="s">
        <v>31</v>
      </c>
      <c r="C1422" s="18" t="s">
        <v>32</v>
      </c>
      <c r="D1422" s="18" t="s">
        <v>33</v>
      </c>
      <c r="E1422" s="18" t="s">
        <v>34</v>
      </c>
      <c r="F1422" s="18" t="s">
        <v>35</v>
      </c>
      <c r="G1422" s="18" t="s">
        <v>36</v>
      </c>
      <c r="H1422" s="18" t="s">
        <v>37</v>
      </c>
      <c r="I1422" s="18" t="s">
        <v>8</v>
      </c>
      <c r="J1422" s="28"/>
    </row>
    <row r="1423" spans="2:10" x14ac:dyDescent="0.25">
      <c r="B1423" s="19" t="s">
        <v>38</v>
      </c>
      <c r="C1423" s="20"/>
      <c r="D1423" s="20"/>
      <c r="E1423" s="20"/>
      <c r="F1423" s="20"/>
      <c r="G1423" s="20"/>
      <c r="H1423" s="20">
        <v>1104289</v>
      </c>
      <c r="I1423" s="19">
        <v>1104289</v>
      </c>
      <c r="J1423" s="28"/>
    </row>
    <row r="1424" spans="2:10" x14ac:dyDescent="0.25">
      <c r="B1424" s="19" t="s">
        <v>39</v>
      </c>
      <c r="C1424" s="20"/>
      <c r="D1424" s="20"/>
      <c r="E1424" s="20"/>
      <c r="F1424" s="20"/>
      <c r="G1424" s="20"/>
      <c r="H1424" s="20">
        <v>698855</v>
      </c>
      <c r="I1424" s="19">
        <v>698855</v>
      </c>
      <c r="J1424" s="28"/>
    </row>
    <row r="1425" spans="2:10" x14ac:dyDescent="0.25">
      <c r="B1425" s="19" t="s">
        <v>40</v>
      </c>
      <c r="C1425" s="20"/>
      <c r="D1425" s="20"/>
      <c r="E1425" s="20"/>
      <c r="F1425" s="20"/>
      <c r="G1425" s="20"/>
      <c r="H1425" s="20">
        <v>244164</v>
      </c>
      <c r="I1425" s="19">
        <v>244164</v>
      </c>
      <c r="J1425" s="28"/>
    </row>
    <row r="1426" spans="2:10" x14ac:dyDescent="0.25">
      <c r="B1426" s="19" t="s">
        <v>41</v>
      </c>
      <c r="C1426" s="20">
        <v>9</v>
      </c>
      <c r="D1426" s="20">
        <v>2</v>
      </c>
      <c r="E1426" s="20">
        <v>2</v>
      </c>
      <c r="F1426" s="20">
        <v>1</v>
      </c>
      <c r="G1426" s="20">
        <v>1</v>
      </c>
      <c r="H1426" s="20">
        <v>222431</v>
      </c>
      <c r="I1426" s="19">
        <v>222446</v>
      </c>
      <c r="J1426" s="28"/>
    </row>
    <row r="1427" spans="2:10" x14ac:dyDescent="0.25">
      <c r="B1427" s="19" t="s">
        <v>42</v>
      </c>
      <c r="C1427" s="20">
        <v>123</v>
      </c>
      <c r="D1427" s="20"/>
      <c r="E1427" s="20"/>
      <c r="F1427" s="20"/>
      <c r="G1427" s="20"/>
      <c r="H1427" s="20">
        <v>65708</v>
      </c>
      <c r="I1427" s="19">
        <v>65831</v>
      </c>
      <c r="J1427" s="28"/>
    </row>
    <row r="1428" spans="2:10" x14ac:dyDescent="0.25">
      <c r="B1428" s="19" t="s">
        <v>43</v>
      </c>
      <c r="C1428" s="20">
        <v>52</v>
      </c>
      <c r="D1428" s="20">
        <v>2</v>
      </c>
      <c r="E1428" s="20"/>
      <c r="F1428" s="20"/>
      <c r="G1428" s="20"/>
      <c r="H1428" s="20">
        <v>26368</v>
      </c>
      <c r="I1428" s="19">
        <v>26422</v>
      </c>
      <c r="J1428" s="28"/>
    </row>
    <row r="1429" spans="2:10" x14ac:dyDescent="0.25">
      <c r="B1429" s="19" t="s">
        <v>90</v>
      </c>
      <c r="C1429" s="20"/>
      <c r="D1429" s="20"/>
      <c r="E1429" s="20"/>
      <c r="F1429" s="20"/>
      <c r="G1429" s="20"/>
      <c r="H1429" s="20">
        <v>298</v>
      </c>
      <c r="I1429" s="19">
        <v>298</v>
      </c>
      <c r="J1429" s="28"/>
    </row>
    <row r="1430" spans="2:10" x14ac:dyDescent="0.25">
      <c r="B1430" s="19" t="s">
        <v>91</v>
      </c>
      <c r="C1430" s="20">
        <v>975</v>
      </c>
      <c r="D1430" s="20"/>
      <c r="E1430" s="20">
        <v>45</v>
      </c>
      <c r="F1430" s="20">
        <v>6</v>
      </c>
      <c r="G1430" s="20"/>
      <c r="H1430" s="20">
        <v>127676</v>
      </c>
      <c r="I1430" s="19">
        <v>128702</v>
      </c>
      <c r="J1430" s="28"/>
    </row>
    <row r="1431" spans="2:10" x14ac:dyDescent="0.25">
      <c r="B1431" s="19" t="s">
        <v>185</v>
      </c>
      <c r="C1431" s="20">
        <v>140</v>
      </c>
      <c r="D1431" s="20"/>
      <c r="E1431" s="20"/>
      <c r="F1431" s="20"/>
      <c r="G1431" s="20"/>
      <c r="H1431" s="20">
        <v>54497</v>
      </c>
      <c r="I1431" s="19">
        <v>54637</v>
      </c>
      <c r="J1431" s="28"/>
    </row>
    <row r="1432" spans="2:10" x14ac:dyDescent="0.25">
      <c r="B1432" s="19" t="s">
        <v>93</v>
      </c>
      <c r="C1432" s="20">
        <v>14</v>
      </c>
      <c r="D1432" s="20"/>
      <c r="E1432" s="20"/>
      <c r="F1432" s="20"/>
      <c r="G1432" s="20"/>
      <c r="H1432" s="20">
        <v>46889</v>
      </c>
      <c r="I1432" s="19">
        <v>46903</v>
      </c>
      <c r="J1432" s="28"/>
    </row>
    <row r="1433" spans="2:10" x14ac:dyDescent="0.25">
      <c r="B1433" s="19" t="s">
        <v>192</v>
      </c>
      <c r="C1433" s="20">
        <v>42</v>
      </c>
      <c r="D1433" s="20"/>
      <c r="E1433" s="20"/>
      <c r="F1433" s="20">
        <v>1</v>
      </c>
      <c r="G1433" s="20"/>
      <c r="H1433" s="20">
        <v>35581</v>
      </c>
      <c r="I1433" s="19">
        <v>35624</v>
      </c>
      <c r="J1433" s="28"/>
    </row>
    <row r="1434" spans="2:10" x14ac:dyDescent="0.25">
      <c r="B1434" s="19" t="s">
        <v>193</v>
      </c>
      <c r="C1434" s="20">
        <v>4</v>
      </c>
      <c r="D1434" s="20"/>
      <c r="E1434" s="20"/>
      <c r="F1434" s="20"/>
      <c r="G1434" s="20"/>
      <c r="H1434" s="20">
        <v>9225</v>
      </c>
      <c r="I1434" s="19">
        <v>9229</v>
      </c>
      <c r="J1434" s="28"/>
    </row>
    <row r="1435" spans="2:10" x14ac:dyDescent="0.25">
      <c r="B1435" s="19" t="s">
        <v>44</v>
      </c>
      <c r="C1435" s="20"/>
      <c r="D1435" s="20"/>
      <c r="E1435" s="20"/>
      <c r="F1435" s="20"/>
      <c r="G1435" s="20"/>
      <c r="H1435" s="20">
        <v>14054</v>
      </c>
      <c r="I1435" s="19">
        <v>14054</v>
      </c>
      <c r="J1435" s="28"/>
    </row>
    <row r="1436" spans="2:10" x14ac:dyDescent="0.25">
      <c r="B1436" s="19" t="s">
        <v>45</v>
      </c>
      <c r="C1436" s="20"/>
      <c r="D1436" s="20"/>
      <c r="E1436" s="20"/>
      <c r="F1436" s="20"/>
      <c r="G1436" s="20"/>
      <c r="H1436" s="20">
        <v>15725</v>
      </c>
      <c r="I1436" s="19">
        <v>15725</v>
      </c>
      <c r="J1436" s="28"/>
    </row>
    <row r="1437" spans="2:10" x14ac:dyDescent="0.25">
      <c r="B1437" s="19" t="s">
        <v>46</v>
      </c>
      <c r="C1437" s="20"/>
      <c r="D1437" s="20"/>
      <c r="E1437" s="20"/>
      <c r="F1437" s="20"/>
      <c r="G1437" s="20"/>
      <c r="H1437" s="20">
        <v>7977</v>
      </c>
      <c r="I1437" s="19">
        <v>7977</v>
      </c>
      <c r="J1437" s="28"/>
    </row>
    <row r="1438" spans="2:10" x14ac:dyDescent="0.25">
      <c r="B1438" s="19" t="s">
        <v>47</v>
      </c>
      <c r="C1438" s="20">
        <v>37</v>
      </c>
      <c r="D1438" s="20"/>
      <c r="E1438" s="20">
        <v>1</v>
      </c>
      <c r="F1438" s="20">
        <v>1</v>
      </c>
      <c r="G1438" s="20"/>
      <c r="H1438" s="20">
        <v>12326</v>
      </c>
      <c r="I1438" s="19">
        <v>12365</v>
      </c>
      <c r="J1438" s="28"/>
    </row>
    <row r="1439" spans="2:10" x14ac:dyDescent="0.25">
      <c r="B1439" s="19" t="s">
        <v>96</v>
      </c>
      <c r="C1439" s="20"/>
      <c r="D1439" s="20"/>
      <c r="E1439" s="20"/>
      <c r="F1439" s="20"/>
      <c r="G1439" s="20"/>
      <c r="H1439" s="20">
        <v>12747</v>
      </c>
      <c r="I1439" s="19">
        <v>12747</v>
      </c>
      <c r="J1439" s="28"/>
    </row>
    <row r="1440" spans="2:10" x14ac:dyDescent="0.25">
      <c r="B1440" s="19" t="s">
        <v>155</v>
      </c>
      <c r="C1440" s="20"/>
      <c r="D1440" s="20"/>
      <c r="E1440" s="20"/>
      <c r="F1440" s="20"/>
      <c r="G1440" s="20"/>
      <c r="H1440" s="20">
        <v>621</v>
      </c>
      <c r="I1440" s="19">
        <v>621</v>
      </c>
      <c r="J1440" s="28"/>
    </row>
    <row r="1441" spans="2:10" x14ac:dyDescent="0.25">
      <c r="B1441" s="19" t="s">
        <v>83</v>
      </c>
      <c r="C1441" s="20">
        <v>46</v>
      </c>
      <c r="D1441" s="20"/>
      <c r="E1441" s="20"/>
      <c r="F1441" s="20"/>
      <c r="G1441" s="20"/>
      <c r="H1441" s="20">
        <v>1936</v>
      </c>
      <c r="I1441" s="19">
        <v>1982</v>
      </c>
      <c r="J1441" s="28"/>
    </row>
    <row r="1442" spans="2:10" x14ac:dyDescent="0.25">
      <c r="B1442" s="19" t="s">
        <v>135</v>
      </c>
      <c r="C1442" s="20"/>
      <c r="D1442" s="20"/>
      <c r="E1442" s="20"/>
      <c r="F1442" s="20"/>
      <c r="G1442" s="20"/>
      <c r="H1442" s="20">
        <v>113</v>
      </c>
      <c r="I1442" s="19">
        <v>113</v>
      </c>
      <c r="J1442" s="28"/>
    </row>
    <row r="1443" spans="2:10" x14ac:dyDescent="0.25">
      <c r="B1443" s="19" t="s">
        <v>97</v>
      </c>
      <c r="C1443" s="20"/>
      <c r="D1443" s="20"/>
      <c r="E1443" s="20"/>
      <c r="F1443" s="20"/>
      <c r="G1443" s="20"/>
      <c r="H1443" s="20">
        <v>1520</v>
      </c>
      <c r="I1443" s="19">
        <v>1520</v>
      </c>
      <c r="J1443" s="28"/>
    </row>
    <row r="1444" spans="2:10" x14ac:dyDescent="0.25">
      <c r="B1444" s="19" t="s">
        <v>70</v>
      </c>
      <c r="C1444" s="20"/>
      <c r="D1444" s="20"/>
      <c r="E1444" s="20"/>
      <c r="F1444" s="20"/>
      <c r="G1444" s="20"/>
      <c r="H1444" s="20">
        <v>5</v>
      </c>
      <c r="I1444" s="19">
        <v>5</v>
      </c>
      <c r="J1444" s="28"/>
    </row>
    <row r="1445" spans="2:10" x14ac:dyDescent="0.25">
      <c r="B1445" s="19" t="s">
        <v>98</v>
      </c>
      <c r="C1445" s="20"/>
      <c r="D1445" s="20"/>
      <c r="E1445" s="20"/>
      <c r="F1445" s="20"/>
      <c r="G1445" s="20"/>
      <c r="H1445" s="20">
        <v>128</v>
      </c>
      <c r="I1445" s="19">
        <v>128</v>
      </c>
      <c r="J1445" s="28"/>
    </row>
    <row r="1446" spans="2:10" x14ac:dyDescent="0.25">
      <c r="B1446" s="19" t="s">
        <v>177</v>
      </c>
      <c r="C1446" s="20"/>
      <c r="D1446" s="20"/>
      <c r="E1446" s="20"/>
      <c r="F1446" s="20"/>
      <c r="G1446" s="20"/>
      <c r="H1446" s="20">
        <v>419</v>
      </c>
      <c r="I1446" s="19">
        <v>419</v>
      </c>
      <c r="J1446" s="28"/>
    </row>
    <row r="1447" spans="2:10" x14ac:dyDescent="0.25">
      <c r="B1447" s="19" t="s">
        <v>194</v>
      </c>
      <c r="C1447" s="20"/>
      <c r="D1447" s="20"/>
      <c r="E1447" s="20"/>
      <c r="F1447" s="20"/>
      <c r="G1447" s="20"/>
      <c r="H1447" s="20">
        <v>171</v>
      </c>
      <c r="I1447" s="19">
        <v>171</v>
      </c>
      <c r="J1447" s="28"/>
    </row>
    <row r="1448" spans="2:10" x14ac:dyDescent="0.25">
      <c r="B1448" s="19" t="s">
        <v>100</v>
      </c>
      <c r="C1448" s="20"/>
      <c r="D1448" s="20"/>
      <c r="E1448" s="20"/>
      <c r="F1448" s="20"/>
      <c r="G1448" s="20"/>
      <c r="H1448" s="20">
        <v>4046</v>
      </c>
      <c r="I1448" s="19">
        <v>4046</v>
      </c>
      <c r="J1448" s="28"/>
    </row>
    <row r="1449" spans="2:10" x14ac:dyDescent="0.25">
      <c r="B1449" s="19" t="s">
        <v>137</v>
      </c>
      <c r="C1449" s="20"/>
      <c r="D1449" s="20"/>
      <c r="E1449" s="20"/>
      <c r="F1449" s="20"/>
      <c r="G1449" s="20"/>
      <c r="H1449" s="20">
        <v>7</v>
      </c>
      <c r="I1449" s="19">
        <v>7</v>
      </c>
      <c r="J1449" s="28"/>
    </row>
    <row r="1450" spans="2:10" x14ac:dyDescent="0.25">
      <c r="B1450" s="19" t="s">
        <v>101</v>
      </c>
      <c r="C1450" s="20"/>
      <c r="D1450" s="20"/>
      <c r="E1450" s="20"/>
      <c r="F1450" s="20"/>
      <c r="G1450" s="20"/>
      <c r="H1450" s="20">
        <v>1775</v>
      </c>
      <c r="I1450" s="19">
        <v>1775</v>
      </c>
      <c r="J1450" s="28"/>
    </row>
    <row r="1451" spans="2:10" x14ac:dyDescent="0.25">
      <c r="B1451" s="19" t="s">
        <v>102</v>
      </c>
      <c r="C1451" s="20">
        <v>28</v>
      </c>
      <c r="D1451" s="20"/>
      <c r="E1451" s="20"/>
      <c r="F1451" s="20"/>
      <c r="G1451" s="20"/>
      <c r="H1451" s="20">
        <v>4687</v>
      </c>
      <c r="I1451" s="19">
        <v>4715</v>
      </c>
      <c r="J1451" s="28"/>
    </row>
    <row r="1452" spans="2:10" x14ac:dyDescent="0.25">
      <c r="B1452" s="19" t="s">
        <v>48</v>
      </c>
      <c r="C1452" s="20"/>
      <c r="D1452" s="20"/>
      <c r="E1452" s="20"/>
      <c r="F1452" s="20"/>
      <c r="G1452" s="20"/>
      <c r="H1452" s="20">
        <v>6</v>
      </c>
      <c r="I1452" s="19">
        <v>6</v>
      </c>
      <c r="J1452" s="28"/>
    </row>
    <row r="1453" spans="2:10" x14ac:dyDescent="0.25">
      <c r="B1453" s="19" t="s">
        <v>103</v>
      </c>
      <c r="C1453" s="20"/>
      <c r="D1453" s="20"/>
      <c r="E1453" s="20"/>
      <c r="F1453" s="20"/>
      <c r="G1453" s="20"/>
      <c r="H1453" s="20">
        <v>2053</v>
      </c>
      <c r="I1453" s="19">
        <v>2053</v>
      </c>
      <c r="J1453" s="28"/>
    </row>
    <row r="1454" spans="2:10" x14ac:dyDescent="0.25">
      <c r="B1454" s="19" t="s">
        <v>104</v>
      </c>
      <c r="C1454" s="20"/>
      <c r="D1454" s="20"/>
      <c r="E1454" s="20">
        <v>1</v>
      </c>
      <c r="F1454" s="20"/>
      <c r="G1454" s="20"/>
      <c r="H1454" s="20">
        <v>11592</v>
      </c>
      <c r="I1454" s="19">
        <v>11593</v>
      </c>
      <c r="J1454" s="28"/>
    </row>
    <row r="1455" spans="2:10" x14ac:dyDescent="0.25">
      <c r="B1455" s="19" t="s">
        <v>105</v>
      </c>
      <c r="C1455" s="20"/>
      <c r="D1455" s="20"/>
      <c r="E1455" s="20"/>
      <c r="F1455" s="20"/>
      <c r="G1455" s="20"/>
      <c r="H1455" s="20">
        <v>16235</v>
      </c>
      <c r="I1455" s="19">
        <v>16235</v>
      </c>
      <c r="J1455" s="28"/>
    </row>
    <row r="1456" spans="2:10" x14ac:dyDescent="0.25">
      <c r="B1456" s="19" t="s">
        <v>106</v>
      </c>
      <c r="C1456" s="20"/>
      <c r="D1456" s="20"/>
      <c r="E1456" s="20">
        <v>1</v>
      </c>
      <c r="F1456" s="20"/>
      <c r="G1456" s="20"/>
      <c r="H1456" s="20">
        <v>1908</v>
      </c>
      <c r="I1456" s="19">
        <v>1909</v>
      </c>
      <c r="J1456" s="28"/>
    </row>
    <row r="1457" spans="2:10" x14ac:dyDescent="0.25">
      <c r="B1457" s="19" t="s">
        <v>107</v>
      </c>
      <c r="C1457" s="20"/>
      <c r="D1457" s="20"/>
      <c r="E1457" s="20"/>
      <c r="F1457" s="20"/>
      <c r="G1457" s="20"/>
      <c r="H1457" s="20">
        <v>7714</v>
      </c>
      <c r="I1457" s="19">
        <v>7714</v>
      </c>
      <c r="J1457" s="28"/>
    </row>
    <row r="1458" spans="2:10" x14ac:dyDescent="0.25">
      <c r="B1458" s="19" t="s">
        <v>49</v>
      </c>
      <c r="C1458" s="20"/>
      <c r="D1458" s="20"/>
      <c r="E1458" s="20"/>
      <c r="F1458" s="20"/>
      <c r="G1458" s="20"/>
      <c r="H1458" s="20">
        <v>83</v>
      </c>
      <c r="I1458" s="19">
        <v>83</v>
      </c>
      <c r="J1458" s="28"/>
    </row>
    <row r="1459" spans="2:10" x14ac:dyDescent="0.25">
      <c r="B1459" s="19" t="s">
        <v>50</v>
      </c>
      <c r="C1459" s="20"/>
      <c r="D1459" s="20"/>
      <c r="E1459" s="20"/>
      <c r="F1459" s="20"/>
      <c r="G1459" s="20"/>
      <c r="H1459" s="20">
        <v>5231</v>
      </c>
      <c r="I1459" s="19">
        <v>5231</v>
      </c>
      <c r="J1459" s="28"/>
    </row>
    <row r="1460" spans="2:10" x14ac:dyDescent="0.25">
      <c r="B1460" s="19" t="s">
        <v>108</v>
      </c>
      <c r="C1460" s="20"/>
      <c r="D1460" s="20"/>
      <c r="E1460" s="20"/>
      <c r="F1460" s="20"/>
      <c r="G1460" s="20"/>
      <c r="H1460" s="20">
        <v>2387</v>
      </c>
      <c r="I1460" s="19">
        <v>2387</v>
      </c>
      <c r="J1460" s="28"/>
    </row>
    <row r="1461" spans="2:10" x14ac:dyDescent="0.25">
      <c r="B1461" s="19" t="s">
        <v>109</v>
      </c>
      <c r="C1461" s="20"/>
      <c r="D1461" s="20"/>
      <c r="E1461" s="20"/>
      <c r="F1461" s="20"/>
      <c r="G1461" s="20"/>
      <c r="H1461" s="20">
        <v>2669</v>
      </c>
      <c r="I1461" s="19">
        <v>2669</v>
      </c>
      <c r="J1461" s="28"/>
    </row>
    <row r="1462" spans="2:10" x14ac:dyDescent="0.25">
      <c r="B1462" s="19" t="s">
        <v>156</v>
      </c>
      <c r="C1462" s="20"/>
      <c r="D1462" s="20"/>
      <c r="E1462" s="20"/>
      <c r="F1462" s="20"/>
      <c r="G1462" s="20"/>
      <c r="H1462" s="20">
        <v>1</v>
      </c>
      <c r="I1462" s="19">
        <v>1</v>
      </c>
      <c r="J1462" s="28"/>
    </row>
    <row r="1463" spans="2:10" x14ac:dyDescent="0.25">
      <c r="B1463" s="19" t="s">
        <v>178</v>
      </c>
      <c r="C1463" s="20"/>
      <c r="D1463" s="20"/>
      <c r="E1463" s="20"/>
      <c r="F1463" s="20"/>
      <c r="G1463" s="20"/>
      <c r="H1463" s="20">
        <v>1705</v>
      </c>
      <c r="I1463" s="19">
        <v>1705</v>
      </c>
      <c r="J1463" s="28"/>
    </row>
    <row r="1464" spans="2:10" x14ac:dyDescent="0.25">
      <c r="B1464" s="19" t="s">
        <v>74</v>
      </c>
      <c r="C1464" s="20"/>
      <c r="D1464" s="20"/>
      <c r="E1464" s="20"/>
      <c r="F1464" s="20"/>
      <c r="G1464" s="20"/>
      <c r="H1464" s="20">
        <v>161</v>
      </c>
      <c r="I1464" s="19">
        <v>161</v>
      </c>
      <c r="J1464" s="28"/>
    </row>
    <row r="1465" spans="2:10" x14ac:dyDescent="0.25">
      <c r="B1465" s="19" t="s">
        <v>112</v>
      </c>
      <c r="C1465" s="20"/>
      <c r="D1465" s="20"/>
      <c r="E1465" s="20"/>
      <c r="F1465" s="20"/>
      <c r="G1465" s="20"/>
      <c r="H1465" s="20">
        <v>6232</v>
      </c>
      <c r="I1465" s="19">
        <v>6232</v>
      </c>
      <c r="J1465" s="28"/>
    </row>
    <row r="1466" spans="2:10" x14ac:dyDescent="0.25">
      <c r="B1466" s="19" t="s">
        <v>180</v>
      </c>
      <c r="C1466" s="20"/>
      <c r="D1466" s="20"/>
      <c r="E1466" s="20"/>
      <c r="F1466" s="20"/>
      <c r="G1466" s="20"/>
      <c r="H1466" s="20">
        <v>11</v>
      </c>
      <c r="I1466" s="19">
        <v>11</v>
      </c>
      <c r="J1466" s="28"/>
    </row>
    <row r="1467" spans="2:10" x14ac:dyDescent="0.25">
      <c r="B1467" s="19" t="s">
        <v>140</v>
      </c>
      <c r="C1467" s="20"/>
      <c r="D1467" s="20"/>
      <c r="E1467" s="20"/>
      <c r="F1467" s="20"/>
      <c r="G1467" s="20"/>
      <c r="H1467" s="20">
        <v>230</v>
      </c>
      <c r="I1467" s="19">
        <v>230</v>
      </c>
      <c r="J1467" s="28"/>
    </row>
    <row r="1468" spans="2:10" x14ac:dyDescent="0.25">
      <c r="B1468" s="19" t="s">
        <v>179</v>
      </c>
      <c r="C1468" s="20"/>
      <c r="D1468" s="20"/>
      <c r="E1468" s="20"/>
      <c r="F1468" s="20"/>
      <c r="G1468" s="20"/>
      <c r="H1468" s="20">
        <v>1817</v>
      </c>
      <c r="I1468" s="19">
        <v>1817</v>
      </c>
      <c r="J1468" s="28"/>
    </row>
    <row r="1469" spans="2:10" x14ac:dyDescent="0.25">
      <c r="B1469" s="19" t="s">
        <v>84</v>
      </c>
      <c r="C1469" s="20">
        <v>5</v>
      </c>
      <c r="D1469" s="20"/>
      <c r="E1469" s="20"/>
      <c r="F1469" s="20"/>
      <c r="G1469" s="20"/>
      <c r="H1469" s="20">
        <v>5082</v>
      </c>
      <c r="I1469" s="19">
        <v>5087</v>
      </c>
      <c r="J1469" s="28"/>
    </row>
    <row r="1470" spans="2:10" x14ac:dyDescent="0.25">
      <c r="B1470" s="19" t="s">
        <v>195</v>
      </c>
      <c r="C1470" s="20"/>
      <c r="D1470" s="20"/>
      <c r="E1470" s="20"/>
      <c r="F1470" s="20"/>
      <c r="G1470" s="20"/>
      <c r="H1470" s="20">
        <v>977</v>
      </c>
      <c r="I1470" s="19">
        <v>977</v>
      </c>
      <c r="J1470" s="28"/>
    </row>
    <row r="1471" spans="2:10" x14ac:dyDescent="0.25">
      <c r="B1471" s="19" t="s">
        <v>115</v>
      </c>
      <c r="C1471" s="20"/>
      <c r="D1471" s="20"/>
      <c r="E1471" s="20"/>
      <c r="F1471" s="20"/>
      <c r="G1471" s="20"/>
      <c r="H1471" s="20">
        <v>5629</v>
      </c>
      <c r="I1471" s="19">
        <v>5629</v>
      </c>
      <c r="J1471" s="28"/>
    </row>
    <row r="1472" spans="2:10" x14ac:dyDescent="0.25">
      <c r="B1472" s="19" t="s">
        <v>116</v>
      </c>
      <c r="C1472" s="20"/>
      <c r="D1472" s="20"/>
      <c r="E1472" s="20"/>
      <c r="F1472" s="20"/>
      <c r="G1472" s="20"/>
      <c r="H1472" s="20">
        <v>2051</v>
      </c>
      <c r="I1472" s="19">
        <v>2051</v>
      </c>
      <c r="J1472" s="28"/>
    </row>
    <row r="1473" spans="2:10" x14ac:dyDescent="0.25">
      <c r="B1473" s="19" t="s">
        <v>117</v>
      </c>
      <c r="C1473" s="20"/>
      <c r="D1473" s="20"/>
      <c r="E1473" s="20"/>
      <c r="F1473" s="20"/>
      <c r="G1473" s="20"/>
      <c r="H1473" s="20">
        <v>82</v>
      </c>
      <c r="I1473" s="19">
        <v>82</v>
      </c>
      <c r="J1473" s="28"/>
    </row>
    <row r="1474" spans="2:10" x14ac:dyDescent="0.25">
      <c r="B1474" s="19" t="s">
        <v>196</v>
      </c>
      <c r="C1474" s="20"/>
      <c r="D1474" s="20"/>
      <c r="E1474" s="20"/>
      <c r="F1474" s="20"/>
      <c r="G1474" s="20"/>
      <c r="H1474" s="20">
        <v>1001</v>
      </c>
      <c r="I1474" s="19">
        <v>1001</v>
      </c>
      <c r="J1474" s="28"/>
    </row>
    <row r="1475" spans="2:10" x14ac:dyDescent="0.25">
      <c r="B1475" s="19" t="s">
        <v>119</v>
      </c>
      <c r="C1475" s="20"/>
      <c r="D1475" s="20"/>
      <c r="E1475" s="20"/>
      <c r="F1475" s="20"/>
      <c r="G1475" s="20"/>
      <c r="H1475" s="20">
        <v>5647</v>
      </c>
      <c r="I1475" s="19">
        <v>5647</v>
      </c>
      <c r="J1475" s="28"/>
    </row>
    <row r="1476" spans="2:10" x14ac:dyDescent="0.25">
      <c r="B1476" s="19" t="s">
        <v>120</v>
      </c>
      <c r="C1476" s="20"/>
      <c r="D1476" s="20"/>
      <c r="E1476" s="20"/>
      <c r="F1476" s="20"/>
      <c r="G1476" s="20"/>
      <c r="H1476" s="20">
        <v>1930</v>
      </c>
      <c r="I1476" s="19">
        <v>1930</v>
      </c>
      <c r="J1476" s="28"/>
    </row>
    <row r="1477" spans="2:10" x14ac:dyDescent="0.25">
      <c r="B1477" s="19" t="s">
        <v>121</v>
      </c>
      <c r="C1477" s="20"/>
      <c r="D1477" s="20"/>
      <c r="E1477" s="20"/>
      <c r="F1477" s="20"/>
      <c r="G1477" s="20"/>
      <c r="H1477" s="20">
        <v>642</v>
      </c>
      <c r="I1477" s="19">
        <v>642</v>
      </c>
      <c r="J1477" s="28"/>
    </row>
    <row r="1478" spans="2:10" x14ac:dyDescent="0.25">
      <c r="B1478" s="19" t="s">
        <v>141</v>
      </c>
      <c r="C1478" s="20"/>
      <c r="D1478" s="20"/>
      <c r="E1478" s="20"/>
      <c r="F1478" s="20"/>
      <c r="G1478" s="20"/>
      <c r="H1478" s="20">
        <v>142</v>
      </c>
      <c r="I1478" s="19">
        <v>142</v>
      </c>
      <c r="J1478" s="28"/>
    </row>
    <row r="1479" spans="2:10" x14ac:dyDescent="0.25">
      <c r="B1479" s="19" t="s">
        <v>142</v>
      </c>
      <c r="C1479" s="20"/>
      <c r="D1479" s="20"/>
      <c r="E1479" s="20"/>
      <c r="F1479" s="20"/>
      <c r="G1479" s="20"/>
      <c r="H1479" s="20">
        <v>72</v>
      </c>
      <c r="I1479" s="19">
        <v>72</v>
      </c>
      <c r="J1479" s="28"/>
    </row>
    <row r="1480" spans="2:10" x14ac:dyDescent="0.25">
      <c r="B1480" s="19" t="s">
        <v>171</v>
      </c>
      <c r="C1480" s="20"/>
      <c r="D1480" s="20"/>
      <c r="E1480" s="20"/>
      <c r="F1480" s="20"/>
      <c r="G1480" s="20"/>
      <c r="H1480" s="20">
        <v>17</v>
      </c>
      <c r="I1480" s="19">
        <v>17</v>
      </c>
      <c r="J1480" s="28"/>
    </row>
    <row r="1481" spans="2:10" x14ac:dyDescent="0.25">
      <c r="B1481" s="19" t="s">
        <v>197</v>
      </c>
      <c r="C1481" s="20"/>
      <c r="D1481" s="20"/>
      <c r="E1481" s="20">
        <v>1</v>
      </c>
      <c r="F1481" s="20"/>
      <c r="G1481" s="20"/>
      <c r="H1481" s="20">
        <v>442</v>
      </c>
      <c r="I1481" s="19">
        <v>443</v>
      </c>
      <c r="J1481" s="28"/>
    </row>
    <row r="1482" spans="2:10" x14ac:dyDescent="0.25">
      <c r="B1482" s="19" t="s">
        <v>198</v>
      </c>
      <c r="C1482" s="20"/>
      <c r="D1482" s="20"/>
      <c r="E1482" s="20"/>
      <c r="F1482" s="20"/>
      <c r="G1482" s="20"/>
      <c r="H1482" s="20">
        <v>124</v>
      </c>
      <c r="I1482" s="19">
        <v>124</v>
      </c>
      <c r="J1482" s="28"/>
    </row>
    <row r="1483" spans="2:10" x14ac:dyDescent="0.25">
      <c r="B1483" s="19" t="s">
        <v>144</v>
      </c>
      <c r="C1483" s="20"/>
      <c r="D1483" s="20"/>
      <c r="E1483" s="20"/>
      <c r="F1483" s="20"/>
      <c r="G1483" s="20"/>
      <c r="H1483" s="20">
        <v>212</v>
      </c>
      <c r="I1483" s="19">
        <v>212</v>
      </c>
      <c r="J1483" s="28"/>
    </row>
    <row r="1484" spans="2:10" x14ac:dyDescent="0.25">
      <c r="B1484" s="19" t="s">
        <v>124</v>
      </c>
      <c r="C1484" s="20"/>
      <c r="D1484" s="20"/>
      <c r="E1484" s="20"/>
      <c r="F1484" s="20"/>
      <c r="G1484" s="20"/>
      <c r="H1484" s="20">
        <v>35</v>
      </c>
      <c r="I1484" s="19">
        <v>35</v>
      </c>
      <c r="J1484" s="28"/>
    </row>
    <row r="1485" spans="2:10" x14ac:dyDescent="0.25">
      <c r="B1485" s="19" t="s">
        <v>146</v>
      </c>
      <c r="C1485" s="20"/>
      <c r="D1485" s="20"/>
      <c r="E1485" s="20"/>
      <c r="F1485" s="20"/>
      <c r="G1485" s="20"/>
      <c r="H1485" s="20">
        <v>15</v>
      </c>
      <c r="I1485" s="19">
        <v>15</v>
      </c>
      <c r="J1485" s="28"/>
    </row>
    <row r="1486" spans="2:10" x14ac:dyDescent="0.25">
      <c r="B1486" s="19" t="s">
        <v>147</v>
      </c>
      <c r="C1486" s="20"/>
      <c r="D1486" s="20"/>
      <c r="E1486" s="20"/>
      <c r="F1486" s="20"/>
      <c r="G1486" s="20"/>
      <c r="H1486" s="20">
        <v>444</v>
      </c>
      <c r="I1486" s="19">
        <v>444</v>
      </c>
      <c r="J1486" s="28"/>
    </row>
    <row r="1487" spans="2:10" x14ac:dyDescent="0.25">
      <c r="B1487" s="19" t="s">
        <v>200</v>
      </c>
      <c r="C1487" s="20"/>
      <c r="D1487" s="20"/>
      <c r="E1487" s="20"/>
      <c r="F1487" s="20"/>
      <c r="G1487" s="20"/>
      <c r="H1487" s="20">
        <v>41</v>
      </c>
      <c r="I1487" s="19">
        <v>41</v>
      </c>
      <c r="J1487" s="28"/>
    </row>
    <row r="1488" spans="2:10" x14ac:dyDescent="0.25">
      <c r="B1488" s="19" t="s">
        <v>126</v>
      </c>
      <c r="C1488" s="20"/>
      <c r="D1488" s="20"/>
      <c r="E1488" s="20"/>
      <c r="F1488" s="20"/>
      <c r="G1488" s="20"/>
      <c r="H1488" s="20">
        <v>1</v>
      </c>
      <c r="I1488" s="19">
        <v>1</v>
      </c>
      <c r="J1488" s="28"/>
    </row>
    <row r="1489" spans="2:10" x14ac:dyDescent="0.25">
      <c r="B1489" s="19" t="s">
        <v>201</v>
      </c>
      <c r="C1489" s="20"/>
      <c r="D1489" s="20"/>
      <c r="E1489" s="20"/>
      <c r="F1489" s="20"/>
      <c r="G1489" s="20"/>
      <c r="H1489" s="20">
        <v>30</v>
      </c>
      <c r="I1489" s="19">
        <v>30</v>
      </c>
      <c r="J1489" s="28"/>
    </row>
    <row r="1490" spans="2:10" x14ac:dyDescent="0.25">
      <c r="B1490" s="19" t="s">
        <v>128</v>
      </c>
      <c r="C1490" s="20"/>
      <c r="D1490" s="20"/>
      <c r="E1490" s="20"/>
      <c r="F1490" s="20"/>
      <c r="G1490" s="20"/>
      <c r="H1490" s="20">
        <v>60</v>
      </c>
      <c r="I1490" s="19">
        <v>60</v>
      </c>
      <c r="J1490" s="28"/>
    </row>
    <row r="1491" spans="2:10" x14ac:dyDescent="0.25">
      <c r="B1491" s="19" t="s">
        <v>169</v>
      </c>
      <c r="C1491" s="20"/>
      <c r="D1491" s="20"/>
      <c r="E1491" s="20"/>
      <c r="F1491" s="20"/>
      <c r="G1491" s="20"/>
      <c r="H1491" s="20">
        <v>538</v>
      </c>
      <c r="I1491" s="19">
        <v>538</v>
      </c>
      <c r="J1491" s="28"/>
    </row>
    <row r="1492" spans="2:10" x14ac:dyDescent="0.25">
      <c r="B1492" s="19" t="s">
        <v>129</v>
      </c>
      <c r="C1492" s="20"/>
      <c r="D1492" s="20"/>
      <c r="E1492" s="20"/>
      <c r="F1492" s="20"/>
      <c r="G1492" s="20"/>
      <c r="H1492" s="20">
        <v>49</v>
      </c>
      <c r="I1492" s="19">
        <v>49</v>
      </c>
      <c r="J1492" s="28"/>
    </row>
    <row r="1493" spans="2:10" x14ac:dyDescent="0.25">
      <c r="B1493" s="19" t="s">
        <v>148</v>
      </c>
      <c r="C1493" s="20"/>
      <c r="D1493" s="20"/>
      <c r="E1493" s="20"/>
      <c r="F1493" s="20"/>
      <c r="G1493" s="20"/>
      <c r="H1493" s="20">
        <v>20</v>
      </c>
      <c r="I1493" s="19">
        <v>20</v>
      </c>
      <c r="J1493" s="28"/>
    </row>
    <row r="1494" spans="2:10" x14ac:dyDescent="0.25">
      <c r="B1494" s="19" t="s">
        <v>130</v>
      </c>
      <c r="C1494" s="20"/>
      <c r="D1494" s="20"/>
      <c r="E1494" s="20"/>
      <c r="F1494" s="20"/>
      <c r="G1494" s="20"/>
      <c r="H1494" s="20">
        <v>84</v>
      </c>
      <c r="I1494" s="19">
        <v>84</v>
      </c>
      <c r="J1494" s="28"/>
    </row>
    <row r="1495" spans="2:10" x14ac:dyDescent="0.25">
      <c r="B1495" s="19" t="s">
        <v>77</v>
      </c>
      <c r="C1495" s="20"/>
      <c r="D1495" s="20"/>
      <c r="E1495" s="20"/>
      <c r="F1495" s="20"/>
      <c r="G1495" s="20"/>
      <c r="H1495" s="20">
        <v>126</v>
      </c>
      <c r="I1495" s="19">
        <v>126</v>
      </c>
      <c r="J1495" s="28"/>
    </row>
    <row r="1496" spans="2:10" x14ac:dyDescent="0.25">
      <c r="B1496" s="19" t="s">
        <v>131</v>
      </c>
      <c r="C1496" s="20"/>
      <c r="D1496" s="20"/>
      <c r="E1496" s="20"/>
      <c r="F1496" s="20"/>
      <c r="G1496" s="20"/>
      <c r="H1496" s="20">
        <v>510</v>
      </c>
      <c r="I1496" s="19">
        <v>510</v>
      </c>
      <c r="J1496" s="28"/>
    </row>
    <row r="1497" spans="2:10" x14ac:dyDescent="0.25">
      <c r="B1497" s="19" t="s">
        <v>132</v>
      </c>
      <c r="C1497" s="19"/>
      <c r="D1497" s="19"/>
      <c r="E1497" s="19"/>
      <c r="F1497" s="19"/>
      <c r="G1497" s="19"/>
      <c r="H1497" s="19">
        <v>3258</v>
      </c>
      <c r="I1497" s="19">
        <v>3258</v>
      </c>
      <c r="J1497" s="28"/>
    </row>
    <row r="1498" spans="2:10" x14ac:dyDescent="0.25">
      <c r="B1498" s="19" t="s">
        <v>133</v>
      </c>
      <c r="C1498" s="19"/>
      <c r="D1498" s="19"/>
      <c r="E1498" s="19"/>
      <c r="F1498" s="19"/>
      <c r="G1498" s="19"/>
      <c r="H1498" s="19">
        <v>586</v>
      </c>
      <c r="I1498" s="19">
        <v>586</v>
      </c>
      <c r="J1498" s="28"/>
    </row>
    <row r="1499" spans="2:10" x14ac:dyDescent="0.25">
      <c r="B1499" s="19" t="s">
        <v>199</v>
      </c>
      <c r="C1499" s="19"/>
      <c r="D1499" s="19"/>
      <c r="E1499" s="19"/>
      <c r="F1499" s="19"/>
      <c r="G1499" s="19"/>
      <c r="H1499" s="19">
        <v>164</v>
      </c>
      <c r="I1499" s="19">
        <v>164</v>
      </c>
      <c r="J1499" s="28"/>
    </row>
    <row r="1500" spans="2:10" x14ac:dyDescent="0.25">
      <c r="B1500" s="19" t="s">
        <v>170</v>
      </c>
      <c r="C1500" s="19"/>
      <c r="D1500" s="19"/>
      <c r="E1500" s="19"/>
      <c r="F1500" s="19"/>
      <c r="G1500" s="19"/>
      <c r="H1500" s="19">
        <v>2</v>
      </c>
      <c r="I1500" s="19">
        <v>2</v>
      </c>
      <c r="J1500" s="28"/>
    </row>
    <row r="1501" spans="2:10" x14ac:dyDescent="0.25">
      <c r="B1501" s="19"/>
      <c r="C1501" s="19"/>
      <c r="D1501" s="19"/>
      <c r="E1501" s="19"/>
      <c r="F1501" s="19"/>
      <c r="G1501" s="19"/>
      <c r="H1501" s="19"/>
      <c r="I1501" s="19"/>
      <c r="J1501" s="28"/>
    </row>
    <row r="1502" spans="2:10" x14ac:dyDescent="0.25">
      <c r="B1502" s="19"/>
      <c r="C1502" s="19"/>
      <c r="D1502" s="19"/>
      <c r="E1502" s="19"/>
      <c r="F1502" s="19"/>
      <c r="G1502" s="19"/>
      <c r="H1502" s="19"/>
      <c r="I1502" s="19"/>
      <c r="J1502" s="28"/>
    </row>
    <row r="1503" spans="2:10" x14ac:dyDescent="0.25">
      <c r="B1503" s="19"/>
      <c r="C1503" s="19"/>
      <c r="D1503" s="19"/>
      <c r="E1503" s="19"/>
      <c r="F1503" s="19"/>
      <c r="G1503" s="19"/>
      <c r="H1503" s="19"/>
      <c r="I1503" s="19"/>
      <c r="J1503" s="28"/>
    </row>
    <row r="1504" spans="2:10" x14ac:dyDescent="0.25">
      <c r="B1504" s="19"/>
      <c r="C1504" s="19"/>
      <c r="D1504" s="19"/>
      <c r="E1504" s="19"/>
      <c r="F1504" s="19"/>
      <c r="G1504" s="19"/>
      <c r="H1504" s="19"/>
      <c r="I1504" s="19"/>
      <c r="J1504" s="28"/>
    </row>
    <row r="1505" spans="2:10" x14ac:dyDescent="0.25">
      <c r="B1505" s="19"/>
      <c r="C1505" s="19"/>
      <c r="D1505" s="19"/>
      <c r="E1505" s="19"/>
      <c r="F1505" s="19"/>
      <c r="G1505" s="19"/>
      <c r="H1505" s="19"/>
      <c r="I1505" s="19"/>
      <c r="J1505" s="28"/>
    </row>
    <row r="1506" spans="2:10" x14ac:dyDescent="0.25">
      <c r="B1506" s="19" t="s">
        <v>8</v>
      </c>
      <c r="C1506" s="19">
        <f>SUM(C1423:C1501)</f>
        <v>1475</v>
      </c>
      <c r="D1506" s="19">
        <f t="shared" ref="D1506:I1506" si="17">SUM(D1423:D1501)</f>
        <v>4</v>
      </c>
      <c r="E1506" s="19">
        <f t="shared" si="17"/>
        <v>51</v>
      </c>
      <c r="F1506" s="19">
        <f t="shared" si="17"/>
        <v>9</v>
      </c>
      <c r="G1506" s="19">
        <f t="shared" si="17"/>
        <v>1</v>
      </c>
      <c r="H1506" s="19">
        <f t="shared" si="17"/>
        <v>2804286</v>
      </c>
      <c r="I1506" s="19">
        <f t="shared" si="17"/>
        <v>2805826</v>
      </c>
      <c r="J1506" s="28"/>
    </row>
    <row r="1507" spans="2:10" x14ac:dyDescent="0.25">
      <c r="B1507" s="62"/>
      <c r="C1507" s="27"/>
      <c r="D1507" s="27"/>
      <c r="E1507" s="27"/>
      <c r="F1507" s="27"/>
      <c r="G1507" s="27"/>
      <c r="H1507" s="27"/>
      <c r="I1507" s="27"/>
      <c r="J1507" s="28"/>
    </row>
    <row r="1508" spans="2:10" ht="15.75" thickBot="1" x14ac:dyDescent="0.3">
      <c r="B1508" s="62"/>
      <c r="C1508" s="27"/>
      <c r="D1508" s="27"/>
      <c r="E1508" s="27"/>
      <c r="F1508" s="27"/>
      <c r="G1508" s="27"/>
      <c r="H1508" s="27"/>
      <c r="I1508" s="27"/>
      <c r="J1508" s="28"/>
    </row>
    <row r="1509" spans="2:10" ht="16.5" thickBot="1" x14ac:dyDescent="0.3">
      <c r="B1509" s="48" t="s">
        <v>203</v>
      </c>
      <c r="C1509" s="49"/>
      <c r="D1509" s="49"/>
      <c r="E1509" s="49"/>
      <c r="F1509" s="49"/>
      <c r="G1509" s="49"/>
      <c r="H1509" s="50"/>
      <c r="I1509" s="61" t="str">
        <f>$I$30</f>
        <v>ACUMULAT SETEMBRE 2023</v>
      </c>
      <c r="J1509" s="28"/>
    </row>
    <row r="1510" spans="2:10" x14ac:dyDescent="0.25">
      <c r="B1510" s="17" t="s">
        <v>31</v>
      </c>
      <c r="C1510" s="18" t="s">
        <v>32</v>
      </c>
      <c r="D1510" s="18" t="s">
        <v>33</v>
      </c>
      <c r="E1510" s="18" t="s">
        <v>34</v>
      </c>
      <c r="F1510" s="18" t="s">
        <v>35</v>
      </c>
      <c r="G1510" s="18" t="s">
        <v>36</v>
      </c>
      <c r="H1510" s="18" t="s">
        <v>37</v>
      </c>
      <c r="I1510" s="18" t="s">
        <v>8</v>
      </c>
      <c r="J1510" s="28"/>
    </row>
    <row r="1511" spans="2:10" x14ac:dyDescent="0.25">
      <c r="B1511" s="19" t="s">
        <v>38</v>
      </c>
      <c r="C1511" s="20"/>
      <c r="D1511" s="20"/>
      <c r="E1511" s="20"/>
      <c r="F1511" s="20"/>
      <c r="G1511" s="20"/>
      <c r="H1511" s="20">
        <v>22776064</v>
      </c>
      <c r="I1511" s="19">
        <v>22776064</v>
      </c>
      <c r="J1511" s="28"/>
    </row>
    <row r="1512" spans="2:10" x14ac:dyDescent="0.25">
      <c r="B1512" s="19" t="s">
        <v>39</v>
      </c>
      <c r="C1512" s="20"/>
      <c r="D1512" s="20"/>
      <c r="E1512" s="20"/>
      <c r="F1512" s="20"/>
      <c r="G1512" s="20"/>
      <c r="H1512" s="20">
        <v>8152955</v>
      </c>
      <c r="I1512" s="19">
        <v>8152955</v>
      </c>
      <c r="J1512" s="28"/>
    </row>
    <row r="1513" spans="2:10" x14ac:dyDescent="0.25">
      <c r="B1513" s="19" t="s">
        <v>40</v>
      </c>
      <c r="C1513" s="20"/>
      <c r="D1513" s="20"/>
      <c r="E1513" s="20"/>
      <c r="F1513" s="20"/>
      <c r="G1513" s="20"/>
      <c r="H1513" s="20">
        <v>6153404</v>
      </c>
      <c r="I1513" s="19">
        <v>6153404</v>
      </c>
      <c r="J1513" s="28"/>
    </row>
    <row r="1514" spans="2:10" x14ac:dyDescent="0.25">
      <c r="B1514" s="19" t="s">
        <v>41</v>
      </c>
      <c r="C1514" s="20"/>
      <c r="D1514" s="20"/>
      <c r="E1514" s="20"/>
      <c r="F1514" s="20"/>
      <c r="G1514" s="20"/>
      <c r="H1514" s="20">
        <v>4427084</v>
      </c>
      <c r="I1514" s="19">
        <v>4427084</v>
      </c>
      <c r="J1514" s="28"/>
    </row>
    <row r="1515" spans="2:10" x14ac:dyDescent="0.25">
      <c r="B1515" s="19" t="s">
        <v>42</v>
      </c>
      <c r="C1515" s="20">
        <v>1113492</v>
      </c>
      <c r="D1515" s="20"/>
      <c r="E1515" s="20"/>
      <c r="F1515" s="20"/>
      <c r="G1515" s="20"/>
      <c r="H1515" s="20"/>
      <c r="I1515" s="19">
        <v>1113492</v>
      </c>
      <c r="J1515" s="28"/>
    </row>
    <row r="1516" spans="2:10" x14ac:dyDescent="0.25">
      <c r="B1516" s="19" t="s">
        <v>43</v>
      </c>
      <c r="C1516" s="20">
        <v>391454</v>
      </c>
      <c r="D1516" s="20"/>
      <c r="E1516" s="20"/>
      <c r="F1516" s="20"/>
      <c r="G1516" s="20"/>
      <c r="H1516" s="20">
        <v>33940</v>
      </c>
      <c r="I1516" s="19">
        <v>425394</v>
      </c>
      <c r="J1516" s="28"/>
    </row>
    <row r="1517" spans="2:10" x14ac:dyDescent="0.25">
      <c r="B1517" s="19" t="s">
        <v>90</v>
      </c>
      <c r="C1517" s="20"/>
      <c r="D1517" s="20"/>
      <c r="E1517" s="20"/>
      <c r="F1517" s="20"/>
      <c r="G1517" s="20"/>
      <c r="H1517" s="20">
        <v>5337</v>
      </c>
      <c r="I1517" s="19">
        <v>5337</v>
      </c>
      <c r="J1517" s="28"/>
    </row>
    <row r="1518" spans="2:10" x14ac:dyDescent="0.25">
      <c r="B1518" s="19" t="s">
        <v>91</v>
      </c>
      <c r="C1518" s="20">
        <v>17534</v>
      </c>
      <c r="D1518" s="20"/>
      <c r="E1518" s="20">
        <v>2</v>
      </c>
      <c r="F1518" s="20"/>
      <c r="G1518" s="20"/>
      <c r="H1518" s="20">
        <v>1918224</v>
      </c>
      <c r="I1518" s="19">
        <v>1935760</v>
      </c>
      <c r="J1518" s="28"/>
    </row>
    <row r="1519" spans="2:10" x14ac:dyDescent="0.25">
      <c r="B1519" s="19" t="s">
        <v>185</v>
      </c>
      <c r="C1519" s="20">
        <v>2003</v>
      </c>
      <c r="D1519" s="20"/>
      <c r="E1519" s="20"/>
      <c r="F1519" s="20"/>
      <c r="G1519" s="20"/>
      <c r="H1519" s="20">
        <v>1115305</v>
      </c>
      <c r="I1519" s="19">
        <v>1117308</v>
      </c>
      <c r="J1519" s="28"/>
    </row>
    <row r="1520" spans="2:10" x14ac:dyDescent="0.25">
      <c r="B1520" s="19" t="s">
        <v>93</v>
      </c>
      <c r="C1520" s="20">
        <v>2793</v>
      </c>
      <c r="D1520" s="20">
        <v>1</v>
      </c>
      <c r="E1520" s="20"/>
      <c r="F1520" s="20"/>
      <c r="G1520" s="20"/>
      <c r="H1520" s="20">
        <v>576819</v>
      </c>
      <c r="I1520" s="19">
        <v>579613</v>
      </c>
      <c r="J1520" s="28"/>
    </row>
    <row r="1521" spans="2:10" x14ac:dyDescent="0.25">
      <c r="B1521" s="19" t="s">
        <v>192</v>
      </c>
      <c r="C1521" s="20">
        <v>5939</v>
      </c>
      <c r="D1521" s="20"/>
      <c r="E1521" s="20"/>
      <c r="F1521" s="20"/>
      <c r="G1521" s="20"/>
      <c r="H1521" s="20">
        <v>374975</v>
      </c>
      <c r="I1521" s="19">
        <v>380914</v>
      </c>
      <c r="J1521" s="28"/>
    </row>
    <row r="1522" spans="2:10" x14ac:dyDescent="0.25">
      <c r="B1522" s="19" t="s">
        <v>193</v>
      </c>
      <c r="C1522" s="20">
        <v>11</v>
      </c>
      <c r="D1522" s="20"/>
      <c r="E1522" s="20"/>
      <c r="F1522" s="20"/>
      <c r="G1522" s="20"/>
      <c r="H1522" s="20">
        <v>60901</v>
      </c>
      <c r="I1522" s="19">
        <v>60912</v>
      </c>
      <c r="J1522" s="28"/>
    </row>
    <row r="1523" spans="2:10" x14ac:dyDescent="0.25">
      <c r="B1523" s="19" t="s">
        <v>44</v>
      </c>
      <c r="C1523" s="20"/>
      <c r="D1523" s="20"/>
      <c r="E1523" s="20"/>
      <c r="F1523" s="20"/>
      <c r="G1523" s="20"/>
      <c r="H1523" s="20">
        <v>263404</v>
      </c>
      <c r="I1523" s="19">
        <v>263404</v>
      </c>
      <c r="J1523" s="28"/>
    </row>
    <row r="1524" spans="2:10" x14ac:dyDescent="0.25">
      <c r="B1524" s="19" t="s">
        <v>45</v>
      </c>
      <c r="C1524" s="20"/>
      <c r="D1524" s="20"/>
      <c r="E1524" s="20"/>
      <c r="F1524" s="20"/>
      <c r="G1524" s="20"/>
      <c r="H1524" s="20">
        <v>483874</v>
      </c>
      <c r="I1524" s="19">
        <v>483874</v>
      </c>
      <c r="J1524" s="28"/>
    </row>
    <row r="1525" spans="2:10" x14ac:dyDescent="0.25">
      <c r="B1525" s="19" t="s">
        <v>46</v>
      </c>
      <c r="C1525" s="20"/>
      <c r="D1525" s="20"/>
      <c r="E1525" s="20"/>
      <c r="F1525" s="20"/>
      <c r="G1525" s="20"/>
      <c r="H1525" s="20">
        <v>198805</v>
      </c>
      <c r="I1525" s="19">
        <v>198805</v>
      </c>
      <c r="J1525" s="28"/>
    </row>
    <row r="1526" spans="2:10" x14ac:dyDescent="0.25">
      <c r="B1526" s="19" t="s">
        <v>47</v>
      </c>
      <c r="C1526" s="20">
        <v>1986</v>
      </c>
      <c r="D1526" s="20"/>
      <c r="E1526" s="20"/>
      <c r="F1526" s="20"/>
      <c r="G1526" s="20"/>
      <c r="H1526" s="20">
        <v>440439</v>
      </c>
      <c r="I1526" s="19">
        <v>442425</v>
      </c>
      <c r="J1526" s="28"/>
    </row>
    <row r="1527" spans="2:10" x14ac:dyDescent="0.25">
      <c r="B1527" s="19" t="s">
        <v>96</v>
      </c>
      <c r="C1527" s="20"/>
      <c r="D1527" s="20"/>
      <c r="E1527" s="20"/>
      <c r="F1527" s="20"/>
      <c r="G1527" s="20"/>
      <c r="H1527" s="20">
        <v>425438</v>
      </c>
      <c r="I1527" s="19">
        <v>425438</v>
      </c>
      <c r="J1527" s="28"/>
    </row>
    <row r="1528" spans="2:10" x14ac:dyDescent="0.25">
      <c r="B1528" s="19" t="s">
        <v>155</v>
      </c>
      <c r="C1528" s="20"/>
      <c r="D1528" s="20"/>
      <c r="E1528" s="20"/>
      <c r="F1528" s="20"/>
      <c r="G1528" s="20"/>
      <c r="H1528" s="20">
        <v>1055</v>
      </c>
      <c r="I1528" s="19">
        <v>1055</v>
      </c>
      <c r="J1528" s="28"/>
    </row>
    <row r="1529" spans="2:10" x14ac:dyDescent="0.25">
      <c r="B1529" s="19" t="s">
        <v>83</v>
      </c>
      <c r="C1529" s="20">
        <v>12</v>
      </c>
      <c r="D1529" s="20">
        <v>16</v>
      </c>
      <c r="E1529" s="20">
        <v>1</v>
      </c>
      <c r="F1529" s="20"/>
      <c r="G1529" s="20"/>
      <c r="H1529" s="20">
        <v>93969</v>
      </c>
      <c r="I1529" s="19">
        <v>93998</v>
      </c>
      <c r="J1529" s="28"/>
    </row>
    <row r="1530" spans="2:10" x14ac:dyDescent="0.25">
      <c r="B1530" s="19" t="s">
        <v>135</v>
      </c>
      <c r="C1530" s="20"/>
      <c r="D1530" s="20"/>
      <c r="E1530" s="20"/>
      <c r="F1530" s="20"/>
      <c r="G1530" s="20"/>
      <c r="H1530" s="20">
        <v>3547</v>
      </c>
      <c r="I1530" s="19">
        <v>3547</v>
      </c>
      <c r="J1530" s="28"/>
    </row>
    <row r="1531" spans="2:10" x14ac:dyDescent="0.25">
      <c r="B1531" s="19" t="s">
        <v>97</v>
      </c>
      <c r="C1531" s="20"/>
      <c r="D1531" s="20"/>
      <c r="E1531" s="20"/>
      <c r="F1531" s="20"/>
      <c r="G1531" s="20"/>
      <c r="H1531" s="20">
        <v>51216</v>
      </c>
      <c r="I1531" s="19">
        <v>51216</v>
      </c>
      <c r="J1531" s="28"/>
    </row>
    <row r="1532" spans="2:10" x14ac:dyDescent="0.25">
      <c r="B1532" s="19" t="s">
        <v>70</v>
      </c>
      <c r="C1532" s="20"/>
      <c r="D1532" s="20"/>
      <c r="E1532" s="20"/>
      <c r="F1532" s="20"/>
      <c r="G1532" s="20"/>
      <c r="H1532" s="20">
        <v>1205</v>
      </c>
      <c r="I1532" s="19">
        <v>1205</v>
      </c>
      <c r="J1532" s="28"/>
    </row>
    <row r="1533" spans="2:10" x14ac:dyDescent="0.25">
      <c r="B1533" s="19" t="s">
        <v>98</v>
      </c>
      <c r="C1533" s="20"/>
      <c r="D1533" s="20"/>
      <c r="E1533" s="20"/>
      <c r="F1533" s="20"/>
      <c r="G1533" s="20"/>
      <c r="H1533" s="20">
        <v>18847</v>
      </c>
      <c r="I1533" s="19">
        <v>18847</v>
      </c>
      <c r="J1533" s="28"/>
    </row>
    <row r="1534" spans="2:10" x14ac:dyDescent="0.25">
      <c r="B1534" s="19" t="s">
        <v>177</v>
      </c>
      <c r="C1534" s="20"/>
      <c r="D1534" s="20"/>
      <c r="E1534" s="20"/>
      <c r="F1534" s="20"/>
      <c r="G1534" s="20"/>
      <c r="H1534" s="20">
        <v>14544</v>
      </c>
      <c r="I1534" s="19">
        <v>14544</v>
      </c>
      <c r="J1534" s="28"/>
    </row>
    <row r="1535" spans="2:10" x14ac:dyDescent="0.25">
      <c r="B1535" s="19" t="s">
        <v>194</v>
      </c>
      <c r="C1535" s="20"/>
      <c r="D1535" s="20"/>
      <c r="E1535" s="20"/>
      <c r="F1535" s="20"/>
      <c r="G1535" s="20"/>
      <c r="H1535" s="20">
        <v>44968</v>
      </c>
      <c r="I1535" s="19">
        <v>44968</v>
      </c>
      <c r="J1535" s="28"/>
    </row>
    <row r="1536" spans="2:10" x14ac:dyDescent="0.25">
      <c r="B1536" s="19" t="s">
        <v>100</v>
      </c>
      <c r="C1536" s="20">
        <v>76</v>
      </c>
      <c r="D1536" s="20"/>
      <c r="E1536" s="20"/>
      <c r="F1536" s="20"/>
      <c r="G1536" s="20"/>
      <c r="H1536" s="20">
        <v>93754</v>
      </c>
      <c r="I1536" s="19">
        <v>93830</v>
      </c>
      <c r="J1536" s="28"/>
    </row>
    <row r="1537" spans="2:10" x14ac:dyDescent="0.25">
      <c r="B1537" s="19" t="s">
        <v>137</v>
      </c>
      <c r="C1537" s="20"/>
      <c r="D1537" s="20"/>
      <c r="E1537" s="20"/>
      <c r="F1537" s="20"/>
      <c r="G1537" s="20"/>
      <c r="H1537" s="20">
        <v>1535</v>
      </c>
      <c r="I1537" s="19">
        <v>1535</v>
      </c>
      <c r="J1537" s="28"/>
    </row>
    <row r="1538" spans="2:10" x14ac:dyDescent="0.25">
      <c r="B1538" s="19" t="s">
        <v>101</v>
      </c>
      <c r="C1538" s="20">
        <v>1</v>
      </c>
      <c r="D1538" s="20"/>
      <c r="E1538" s="20"/>
      <c r="F1538" s="20">
        <v>1</v>
      </c>
      <c r="G1538" s="20"/>
      <c r="H1538" s="20">
        <v>36587</v>
      </c>
      <c r="I1538" s="19">
        <v>36589</v>
      </c>
      <c r="J1538" s="28"/>
    </row>
    <row r="1539" spans="2:10" x14ac:dyDescent="0.25">
      <c r="B1539" s="19" t="s">
        <v>102</v>
      </c>
      <c r="C1539" s="20">
        <v>174</v>
      </c>
      <c r="D1539" s="20">
        <v>3</v>
      </c>
      <c r="E1539" s="20">
        <v>1</v>
      </c>
      <c r="F1539" s="20">
        <v>1</v>
      </c>
      <c r="G1539" s="20"/>
      <c r="H1539" s="20">
        <v>90468</v>
      </c>
      <c r="I1539" s="19">
        <v>90647</v>
      </c>
      <c r="J1539" s="28"/>
    </row>
    <row r="1540" spans="2:10" x14ac:dyDescent="0.25">
      <c r="B1540" s="19" t="s">
        <v>48</v>
      </c>
      <c r="C1540" s="20"/>
      <c r="D1540" s="20"/>
      <c r="E1540" s="20"/>
      <c r="F1540" s="20"/>
      <c r="G1540" s="20"/>
      <c r="H1540" s="20">
        <v>605</v>
      </c>
      <c r="I1540" s="19">
        <v>605</v>
      </c>
      <c r="J1540" s="28"/>
    </row>
    <row r="1541" spans="2:10" x14ac:dyDescent="0.25">
      <c r="B1541" s="19" t="s">
        <v>103</v>
      </c>
      <c r="C1541" s="20"/>
      <c r="D1541" s="20"/>
      <c r="E1541" s="20"/>
      <c r="F1541" s="20"/>
      <c r="G1541" s="20"/>
      <c r="H1541" s="20">
        <v>75344</v>
      </c>
      <c r="I1541" s="19">
        <v>75344</v>
      </c>
      <c r="J1541" s="28"/>
    </row>
    <row r="1542" spans="2:10" x14ac:dyDescent="0.25">
      <c r="B1542" s="19" t="s">
        <v>104</v>
      </c>
      <c r="C1542" s="20">
        <v>1</v>
      </c>
      <c r="D1542" s="20"/>
      <c r="E1542" s="20">
        <v>19</v>
      </c>
      <c r="F1542" s="20">
        <v>26</v>
      </c>
      <c r="G1542" s="20"/>
      <c r="H1542" s="20">
        <v>147487</v>
      </c>
      <c r="I1542" s="19">
        <v>147533</v>
      </c>
      <c r="J1542" s="28"/>
    </row>
    <row r="1543" spans="2:10" x14ac:dyDescent="0.25">
      <c r="B1543" s="19" t="s">
        <v>105</v>
      </c>
      <c r="C1543" s="20"/>
      <c r="D1543" s="20"/>
      <c r="E1543" s="20"/>
      <c r="F1543" s="20"/>
      <c r="G1543" s="20"/>
      <c r="H1543" s="20">
        <v>265666</v>
      </c>
      <c r="I1543" s="19">
        <v>265666</v>
      </c>
      <c r="J1543" s="28"/>
    </row>
    <row r="1544" spans="2:10" x14ac:dyDescent="0.25">
      <c r="B1544" s="19" t="s">
        <v>106</v>
      </c>
      <c r="C1544" s="20">
        <v>773</v>
      </c>
      <c r="D1544" s="20"/>
      <c r="E1544" s="20"/>
      <c r="F1544" s="20"/>
      <c r="G1544" s="20"/>
      <c r="H1544" s="20">
        <v>52934</v>
      </c>
      <c r="I1544" s="19">
        <v>53707</v>
      </c>
      <c r="J1544" s="28"/>
    </row>
    <row r="1545" spans="2:10" x14ac:dyDescent="0.25">
      <c r="B1545" s="19" t="s">
        <v>107</v>
      </c>
      <c r="C1545" s="20"/>
      <c r="D1545" s="20"/>
      <c r="E1545" s="20"/>
      <c r="F1545" s="20"/>
      <c r="G1545" s="20"/>
      <c r="H1545" s="20">
        <v>298017</v>
      </c>
      <c r="I1545" s="19">
        <v>298017</v>
      </c>
      <c r="J1545" s="28"/>
    </row>
    <row r="1546" spans="2:10" x14ac:dyDescent="0.25">
      <c r="B1546" s="19" t="s">
        <v>50</v>
      </c>
      <c r="C1546" s="20">
        <v>346</v>
      </c>
      <c r="D1546" s="20"/>
      <c r="E1546" s="20"/>
      <c r="F1546" s="20"/>
      <c r="G1546" s="20"/>
      <c r="H1546" s="20">
        <v>167757</v>
      </c>
      <c r="I1546" s="19">
        <v>168103</v>
      </c>
      <c r="J1546" s="28"/>
    </row>
    <row r="1547" spans="2:10" x14ac:dyDescent="0.25">
      <c r="B1547" s="19" t="s">
        <v>108</v>
      </c>
      <c r="C1547" s="20">
        <v>20</v>
      </c>
      <c r="D1547" s="20"/>
      <c r="E1547" s="20">
        <v>5</v>
      </c>
      <c r="F1547" s="20">
        <v>2</v>
      </c>
      <c r="G1547" s="20"/>
      <c r="H1547" s="20">
        <v>41934</v>
      </c>
      <c r="I1547" s="19">
        <v>41961</v>
      </c>
      <c r="J1547" s="28"/>
    </row>
    <row r="1548" spans="2:10" x14ac:dyDescent="0.25">
      <c r="B1548" s="19" t="s">
        <v>109</v>
      </c>
      <c r="C1548" s="20"/>
      <c r="D1548" s="20"/>
      <c r="E1548" s="20"/>
      <c r="F1548" s="20"/>
      <c r="G1548" s="20"/>
      <c r="H1548" s="20">
        <v>106162</v>
      </c>
      <c r="I1548" s="19">
        <v>106162</v>
      </c>
      <c r="J1548" s="28"/>
    </row>
    <row r="1549" spans="2:10" x14ac:dyDescent="0.25">
      <c r="B1549" s="19" t="s">
        <v>156</v>
      </c>
      <c r="C1549" s="20"/>
      <c r="D1549" s="20"/>
      <c r="E1549" s="20"/>
      <c r="F1549" s="20"/>
      <c r="G1549" s="20"/>
      <c r="H1549" s="20">
        <v>234</v>
      </c>
      <c r="I1549" s="19">
        <v>234</v>
      </c>
      <c r="J1549" s="28"/>
    </row>
    <row r="1550" spans="2:10" x14ac:dyDescent="0.25">
      <c r="B1550" s="19" t="s">
        <v>178</v>
      </c>
      <c r="C1550" s="20">
        <v>90</v>
      </c>
      <c r="D1550" s="20"/>
      <c r="E1550" s="20"/>
      <c r="F1550" s="20"/>
      <c r="G1550" s="20"/>
      <c r="H1550" s="20">
        <v>49191</v>
      </c>
      <c r="I1550" s="19">
        <v>49281</v>
      </c>
      <c r="J1550" s="28"/>
    </row>
    <row r="1551" spans="2:10" x14ac:dyDescent="0.25">
      <c r="B1551" s="19" t="s">
        <v>74</v>
      </c>
      <c r="C1551" s="20"/>
      <c r="D1551" s="20"/>
      <c r="E1551" s="20"/>
      <c r="F1551" s="20"/>
      <c r="G1551" s="20"/>
      <c r="H1551" s="20">
        <v>5446</v>
      </c>
      <c r="I1551" s="19">
        <v>5446</v>
      </c>
      <c r="J1551" s="28"/>
    </row>
    <row r="1552" spans="2:10" x14ac:dyDescent="0.25">
      <c r="B1552" s="19" t="s">
        <v>112</v>
      </c>
      <c r="C1552" s="20">
        <v>2</v>
      </c>
      <c r="D1552" s="20"/>
      <c r="E1552" s="20"/>
      <c r="F1552" s="20"/>
      <c r="G1552" s="20">
        <v>10</v>
      </c>
      <c r="H1552" s="20">
        <v>82285</v>
      </c>
      <c r="I1552" s="19">
        <v>82297</v>
      </c>
      <c r="J1552" s="28"/>
    </row>
    <row r="1553" spans="2:10" x14ac:dyDescent="0.25">
      <c r="B1553" s="19" t="s">
        <v>180</v>
      </c>
      <c r="C1553" s="20"/>
      <c r="D1553" s="20"/>
      <c r="E1553" s="20"/>
      <c r="F1553" s="20"/>
      <c r="G1553" s="20"/>
      <c r="H1553" s="20">
        <v>222</v>
      </c>
      <c r="I1553" s="19">
        <v>222</v>
      </c>
      <c r="J1553" s="28"/>
    </row>
    <row r="1554" spans="2:10" x14ac:dyDescent="0.25">
      <c r="B1554" s="19" t="s">
        <v>140</v>
      </c>
      <c r="C1554" s="20"/>
      <c r="D1554" s="20"/>
      <c r="E1554" s="20"/>
      <c r="F1554" s="20"/>
      <c r="G1554" s="20"/>
      <c r="H1554" s="20">
        <v>3527</v>
      </c>
      <c r="I1554" s="19">
        <v>3527</v>
      </c>
      <c r="J1554" s="28"/>
    </row>
    <row r="1555" spans="2:10" x14ac:dyDescent="0.25">
      <c r="B1555" s="19" t="s">
        <v>179</v>
      </c>
      <c r="C1555" s="20">
        <v>38</v>
      </c>
      <c r="D1555" s="20"/>
      <c r="E1555" s="20"/>
      <c r="F1555" s="20"/>
      <c r="G1555" s="20"/>
      <c r="H1555" s="20">
        <v>24151</v>
      </c>
      <c r="I1555" s="19">
        <v>24189</v>
      </c>
      <c r="J1555" s="28"/>
    </row>
    <row r="1556" spans="2:10" x14ac:dyDescent="0.25">
      <c r="B1556" s="19" t="s">
        <v>84</v>
      </c>
      <c r="C1556" s="20">
        <v>397</v>
      </c>
      <c r="D1556" s="20"/>
      <c r="E1556" s="20">
        <v>1</v>
      </c>
      <c r="F1556" s="20"/>
      <c r="G1556" s="20"/>
      <c r="H1556" s="20">
        <v>115552</v>
      </c>
      <c r="I1556" s="19">
        <v>115950</v>
      </c>
      <c r="J1556" s="28"/>
    </row>
    <row r="1557" spans="2:10" x14ac:dyDescent="0.25">
      <c r="B1557" s="19" t="s">
        <v>195</v>
      </c>
      <c r="C1557" s="20"/>
      <c r="D1557" s="20"/>
      <c r="E1557" s="20"/>
      <c r="F1557" s="20"/>
      <c r="G1557" s="20"/>
      <c r="H1557" s="20">
        <v>36246</v>
      </c>
      <c r="I1557" s="19">
        <v>36246</v>
      </c>
      <c r="J1557" s="28"/>
    </row>
    <row r="1558" spans="2:10" x14ac:dyDescent="0.25">
      <c r="B1558" s="19" t="s">
        <v>115</v>
      </c>
      <c r="C1558" s="20"/>
      <c r="D1558" s="20"/>
      <c r="E1558" s="20"/>
      <c r="F1558" s="20"/>
      <c r="G1558" s="20"/>
      <c r="H1558" s="20">
        <v>129336</v>
      </c>
      <c r="I1558" s="19">
        <v>129336</v>
      </c>
      <c r="J1558" s="28"/>
    </row>
    <row r="1559" spans="2:10" x14ac:dyDescent="0.25">
      <c r="B1559" s="19" t="s">
        <v>116</v>
      </c>
      <c r="C1559" s="20"/>
      <c r="D1559" s="20"/>
      <c r="E1559" s="20"/>
      <c r="F1559" s="20"/>
      <c r="G1559" s="20"/>
      <c r="H1559" s="20">
        <v>36059</v>
      </c>
      <c r="I1559" s="19">
        <v>36059</v>
      </c>
      <c r="J1559" s="28"/>
    </row>
    <row r="1560" spans="2:10" x14ac:dyDescent="0.25">
      <c r="B1560" s="19" t="s">
        <v>117</v>
      </c>
      <c r="C1560" s="20"/>
      <c r="D1560" s="20"/>
      <c r="E1560" s="20"/>
      <c r="F1560" s="20"/>
      <c r="G1560" s="20"/>
      <c r="H1560" s="20">
        <v>2959</v>
      </c>
      <c r="I1560" s="19">
        <v>2959</v>
      </c>
      <c r="J1560" s="28"/>
    </row>
    <row r="1561" spans="2:10" x14ac:dyDescent="0.25">
      <c r="B1561" s="19" t="s">
        <v>196</v>
      </c>
      <c r="C1561" s="20"/>
      <c r="D1561" s="20"/>
      <c r="E1561" s="20"/>
      <c r="F1561" s="20"/>
      <c r="G1561" s="20"/>
      <c r="H1561" s="20">
        <v>12734</v>
      </c>
      <c r="I1561" s="19">
        <v>12734</v>
      </c>
      <c r="J1561" s="28"/>
    </row>
    <row r="1562" spans="2:10" x14ac:dyDescent="0.25">
      <c r="B1562" s="19" t="s">
        <v>119</v>
      </c>
      <c r="C1562" s="20"/>
      <c r="D1562" s="20"/>
      <c r="E1562" s="20"/>
      <c r="F1562" s="20"/>
      <c r="G1562" s="20"/>
      <c r="H1562" s="20">
        <v>73842</v>
      </c>
      <c r="I1562" s="19">
        <v>73842</v>
      </c>
      <c r="J1562" s="28"/>
    </row>
    <row r="1563" spans="2:10" x14ac:dyDescent="0.25">
      <c r="B1563" s="19" t="s">
        <v>120</v>
      </c>
      <c r="C1563" s="20"/>
      <c r="D1563" s="20"/>
      <c r="E1563" s="20"/>
      <c r="F1563" s="20"/>
      <c r="G1563" s="20"/>
      <c r="H1563" s="20">
        <v>37638</v>
      </c>
      <c r="I1563" s="19">
        <v>37638</v>
      </c>
      <c r="J1563" s="28"/>
    </row>
    <row r="1564" spans="2:10" x14ac:dyDescent="0.25">
      <c r="B1564" s="19" t="s">
        <v>121</v>
      </c>
      <c r="C1564" s="20">
        <v>1</v>
      </c>
      <c r="D1564" s="20"/>
      <c r="E1564" s="20"/>
      <c r="F1564" s="20"/>
      <c r="G1564" s="20"/>
      <c r="H1564" s="20">
        <v>18090</v>
      </c>
      <c r="I1564" s="19">
        <v>18091</v>
      </c>
      <c r="J1564" s="28"/>
    </row>
    <row r="1565" spans="2:10" x14ac:dyDescent="0.25">
      <c r="B1565" s="19" t="s">
        <v>141</v>
      </c>
      <c r="C1565" s="20">
        <v>1</v>
      </c>
      <c r="D1565" s="20"/>
      <c r="E1565" s="20"/>
      <c r="F1565" s="20"/>
      <c r="G1565" s="20"/>
      <c r="H1565" s="20">
        <v>5454</v>
      </c>
      <c r="I1565" s="19">
        <v>5455</v>
      </c>
      <c r="J1565" s="28"/>
    </row>
    <row r="1566" spans="2:10" x14ac:dyDescent="0.25">
      <c r="B1566" s="19" t="s">
        <v>142</v>
      </c>
      <c r="C1566" s="20"/>
      <c r="D1566" s="20"/>
      <c r="E1566" s="20"/>
      <c r="F1566" s="20"/>
      <c r="G1566" s="20"/>
      <c r="H1566" s="20">
        <v>4495</v>
      </c>
      <c r="I1566" s="19">
        <v>4495</v>
      </c>
      <c r="J1566" s="28"/>
    </row>
    <row r="1567" spans="2:10" x14ac:dyDescent="0.25">
      <c r="B1567" s="19" t="s">
        <v>171</v>
      </c>
      <c r="C1567" s="20"/>
      <c r="D1567" s="20"/>
      <c r="E1567" s="20"/>
      <c r="F1567" s="20"/>
      <c r="G1567" s="20"/>
      <c r="H1567" s="20">
        <v>216</v>
      </c>
      <c r="I1567" s="19">
        <v>216</v>
      </c>
      <c r="J1567" s="28"/>
    </row>
    <row r="1568" spans="2:10" x14ac:dyDescent="0.25">
      <c r="B1568" s="19" t="s">
        <v>197</v>
      </c>
      <c r="C1568" s="20"/>
      <c r="D1568" s="20">
        <v>10</v>
      </c>
      <c r="E1568" s="20">
        <v>1</v>
      </c>
      <c r="F1568" s="20"/>
      <c r="G1568" s="20"/>
      <c r="H1568" s="20">
        <v>26043</v>
      </c>
      <c r="I1568" s="19">
        <v>26054</v>
      </c>
      <c r="J1568" s="28"/>
    </row>
    <row r="1569" spans="2:10" x14ac:dyDescent="0.25">
      <c r="B1569" s="19" t="s">
        <v>198</v>
      </c>
      <c r="C1569" s="20"/>
      <c r="D1569" s="20">
        <v>13</v>
      </c>
      <c r="E1569" s="20"/>
      <c r="F1569" s="20"/>
      <c r="G1569" s="20"/>
      <c r="H1569" s="20">
        <v>20596</v>
      </c>
      <c r="I1569" s="19">
        <v>20609</v>
      </c>
      <c r="J1569" s="28"/>
    </row>
    <row r="1570" spans="2:10" x14ac:dyDescent="0.25">
      <c r="B1570" s="19" t="s">
        <v>144</v>
      </c>
      <c r="C1570" s="20"/>
      <c r="D1570" s="20"/>
      <c r="E1570" s="20"/>
      <c r="F1570" s="20"/>
      <c r="G1570" s="20"/>
      <c r="H1570" s="20">
        <v>9783</v>
      </c>
      <c r="I1570" s="19">
        <v>9783</v>
      </c>
      <c r="J1570" s="28"/>
    </row>
    <row r="1571" spans="2:10" x14ac:dyDescent="0.25">
      <c r="B1571" s="19" t="s">
        <v>124</v>
      </c>
      <c r="C1571" s="20"/>
      <c r="D1571" s="20"/>
      <c r="E1571" s="20"/>
      <c r="F1571" s="20"/>
      <c r="G1571" s="20"/>
      <c r="H1571" s="20">
        <v>1697</v>
      </c>
      <c r="I1571" s="19">
        <v>1697</v>
      </c>
      <c r="J1571" s="28"/>
    </row>
    <row r="1572" spans="2:10" x14ac:dyDescent="0.25">
      <c r="B1572" s="19" t="s">
        <v>146</v>
      </c>
      <c r="C1572" s="20"/>
      <c r="D1572" s="20"/>
      <c r="E1572" s="20"/>
      <c r="F1572" s="20"/>
      <c r="G1572" s="20"/>
      <c r="H1572" s="20">
        <v>82</v>
      </c>
      <c r="I1572" s="19">
        <v>82</v>
      </c>
      <c r="J1572" s="28"/>
    </row>
    <row r="1573" spans="2:10" x14ac:dyDescent="0.25">
      <c r="B1573" s="19" t="s">
        <v>147</v>
      </c>
      <c r="C1573" s="20"/>
      <c r="D1573" s="20"/>
      <c r="E1573" s="20"/>
      <c r="F1573" s="20"/>
      <c r="G1573" s="20"/>
      <c r="H1573" s="20">
        <v>8565</v>
      </c>
      <c r="I1573" s="19">
        <v>8565</v>
      </c>
      <c r="J1573" s="28"/>
    </row>
    <row r="1574" spans="2:10" x14ac:dyDescent="0.25">
      <c r="B1574" s="19" t="s">
        <v>200</v>
      </c>
      <c r="C1574" s="20"/>
      <c r="D1574" s="20"/>
      <c r="E1574" s="20"/>
      <c r="F1574" s="20"/>
      <c r="G1574" s="20"/>
      <c r="H1574" s="20">
        <v>300</v>
      </c>
      <c r="I1574" s="19">
        <v>300</v>
      </c>
      <c r="J1574" s="28"/>
    </row>
    <row r="1575" spans="2:10" x14ac:dyDescent="0.25">
      <c r="B1575" s="19" t="s">
        <v>126</v>
      </c>
      <c r="C1575" s="20"/>
      <c r="D1575" s="20"/>
      <c r="E1575" s="20"/>
      <c r="F1575" s="20"/>
      <c r="G1575" s="20"/>
      <c r="H1575" s="20">
        <v>142</v>
      </c>
      <c r="I1575" s="19">
        <v>142</v>
      </c>
      <c r="J1575" s="28"/>
    </row>
    <row r="1576" spans="2:10" x14ac:dyDescent="0.25">
      <c r="B1576" s="19" t="s">
        <v>201</v>
      </c>
      <c r="C1576" s="20"/>
      <c r="D1576" s="20"/>
      <c r="E1576" s="20"/>
      <c r="F1576" s="20"/>
      <c r="G1576" s="20"/>
      <c r="H1576" s="20">
        <v>969</v>
      </c>
      <c r="I1576" s="19">
        <v>969</v>
      </c>
      <c r="J1576" s="28"/>
    </row>
    <row r="1577" spans="2:10" x14ac:dyDescent="0.25">
      <c r="B1577" s="19" t="s">
        <v>128</v>
      </c>
      <c r="C1577" s="20"/>
      <c r="D1577" s="20"/>
      <c r="E1577" s="20"/>
      <c r="F1577" s="20"/>
      <c r="G1577" s="20"/>
      <c r="H1577" s="20">
        <v>4439</v>
      </c>
      <c r="I1577" s="19">
        <v>4439</v>
      </c>
      <c r="J1577" s="28"/>
    </row>
    <row r="1578" spans="2:10" x14ac:dyDescent="0.25">
      <c r="B1578" s="19" t="s">
        <v>169</v>
      </c>
      <c r="C1578" s="20">
        <v>116</v>
      </c>
      <c r="D1578" s="20"/>
      <c r="E1578" s="20"/>
      <c r="F1578" s="20"/>
      <c r="G1578" s="20"/>
      <c r="H1578" s="20">
        <v>15208</v>
      </c>
      <c r="I1578" s="19">
        <v>15324</v>
      </c>
      <c r="J1578" s="28"/>
    </row>
    <row r="1579" spans="2:10" x14ac:dyDescent="0.25">
      <c r="B1579" s="19" t="s">
        <v>129</v>
      </c>
      <c r="C1579" s="20"/>
      <c r="D1579" s="20"/>
      <c r="E1579" s="20"/>
      <c r="F1579" s="20"/>
      <c r="G1579" s="20"/>
      <c r="H1579" s="20">
        <v>4338</v>
      </c>
      <c r="I1579" s="19">
        <v>4338</v>
      </c>
      <c r="J1579" s="28"/>
    </row>
    <row r="1580" spans="2:10" x14ac:dyDescent="0.25">
      <c r="B1580" s="19" t="s">
        <v>148</v>
      </c>
      <c r="C1580" s="20"/>
      <c r="D1580" s="20"/>
      <c r="E1580" s="20"/>
      <c r="F1580" s="20"/>
      <c r="G1580" s="20"/>
      <c r="H1580" s="20">
        <v>31</v>
      </c>
      <c r="I1580" s="19">
        <v>31</v>
      </c>
      <c r="J1580" s="28"/>
    </row>
    <row r="1581" spans="2:10" x14ac:dyDescent="0.25">
      <c r="B1581" s="19" t="s">
        <v>130</v>
      </c>
      <c r="C1581" s="20">
        <v>26</v>
      </c>
      <c r="D1581" s="20"/>
      <c r="E1581" s="20"/>
      <c r="F1581" s="20"/>
      <c r="G1581" s="20"/>
      <c r="H1581" s="20">
        <v>5215</v>
      </c>
      <c r="I1581" s="19">
        <v>5241</v>
      </c>
      <c r="J1581" s="28"/>
    </row>
    <row r="1582" spans="2:10" x14ac:dyDescent="0.25">
      <c r="B1582" s="19" t="s">
        <v>77</v>
      </c>
      <c r="C1582" s="20"/>
      <c r="D1582" s="20"/>
      <c r="E1582" s="20"/>
      <c r="F1582" s="20"/>
      <c r="G1582" s="20"/>
      <c r="H1582" s="20">
        <v>5505</v>
      </c>
      <c r="I1582" s="19">
        <v>5505</v>
      </c>
      <c r="J1582" s="28"/>
    </row>
    <row r="1583" spans="2:10" x14ac:dyDescent="0.25">
      <c r="B1583" s="19" t="s">
        <v>131</v>
      </c>
      <c r="C1583" s="20"/>
      <c r="D1583" s="20"/>
      <c r="E1583" s="20"/>
      <c r="F1583" s="20"/>
      <c r="G1583" s="20"/>
      <c r="H1583" s="20">
        <v>19658</v>
      </c>
      <c r="I1583" s="19">
        <v>19658</v>
      </c>
      <c r="J1583" s="28"/>
    </row>
    <row r="1584" spans="2:10" x14ac:dyDescent="0.25">
      <c r="B1584" s="19" t="s">
        <v>132</v>
      </c>
      <c r="C1584" s="20">
        <v>137</v>
      </c>
      <c r="D1584" s="20"/>
      <c r="E1584" s="20"/>
      <c r="F1584" s="20"/>
      <c r="G1584" s="20"/>
      <c r="H1584" s="20">
        <v>68471</v>
      </c>
      <c r="I1584" s="19">
        <v>68608</v>
      </c>
      <c r="J1584" s="28"/>
    </row>
    <row r="1585" spans="2:10" x14ac:dyDescent="0.25">
      <c r="B1585" s="19" t="s">
        <v>133</v>
      </c>
      <c r="C1585" s="19"/>
      <c r="D1585" s="19"/>
      <c r="E1585" s="19"/>
      <c r="F1585" s="19"/>
      <c r="G1585" s="19"/>
      <c r="H1585" s="19">
        <v>9061</v>
      </c>
      <c r="I1585" s="19">
        <v>9061</v>
      </c>
      <c r="J1585" s="28"/>
    </row>
    <row r="1586" spans="2:10" x14ac:dyDescent="0.25">
      <c r="B1586" s="19" t="s">
        <v>199</v>
      </c>
      <c r="C1586" s="19">
        <v>5</v>
      </c>
      <c r="D1586" s="19"/>
      <c r="E1586" s="19"/>
      <c r="F1586" s="19"/>
      <c r="G1586" s="19"/>
      <c r="H1586" s="19">
        <v>5727</v>
      </c>
      <c r="I1586" s="19">
        <v>5732</v>
      </c>
      <c r="J1586" s="28"/>
    </row>
    <row r="1587" spans="2:10" x14ac:dyDescent="0.25">
      <c r="B1587" s="19" t="s">
        <v>202</v>
      </c>
      <c r="C1587" s="19"/>
      <c r="D1587" s="19"/>
      <c r="E1587" s="19"/>
      <c r="F1587" s="19"/>
      <c r="G1587" s="19"/>
      <c r="H1587" s="19">
        <v>129</v>
      </c>
      <c r="I1587" s="19">
        <v>129</v>
      </c>
      <c r="J1587" s="28"/>
    </row>
    <row r="1588" spans="2:10" x14ac:dyDescent="0.25">
      <c r="B1588" s="19" t="s">
        <v>170</v>
      </c>
      <c r="C1588" s="19"/>
      <c r="D1588" s="19"/>
      <c r="E1588" s="19"/>
      <c r="F1588" s="19"/>
      <c r="G1588" s="19"/>
      <c r="H1588" s="19">
        <v>334</v>
      </c>
      <c r="I1588" s="19">
        <v>334</v>
      </c>
      <c r="J1588" s="28"/>
    </row>
    <row r="1589" spans="2:10" x14ac:dyDescent="0.25">
      <c r="B1589" s="19"/>
      <c r="C1589" s="19"/>
      <c r="D1589" s="19"/>
      <c r="E1589" s="19"/>
      <c r="F1589" s="19"/>
      <c r="G1589" s="19"/>
      <c r="H1589" s="19"/>
      <c r="I1589" s="19"/>
      <c r="J1589" s="28"/>
    </row>
    <row r="1590" spans="2:10" x14ac:dyDescent="0.25">
      <c r="B1590" s="19"/>
      <c r="C1590" s="19"/>
      <c r="D1590" s="19"/>
      <c r="E1590" s="19"/>
      <c r="F1590" s="19"/>
      <c r="G1590" s="19"/>
      <c r="H1590" s="19"/>
      <c r="I1590" s="19"/>
      <c r="J1590" s="28"/>
    </row>
    <row r="1591" spans="2:10" x14ac:dyDescent="0.25">
      <c r="B1591" s="19"/>
      <c r="C1591" s="19"/>
      <c r="D1591" s="19"/>
      <c r="E1591" s="19"/>
      <c r="F1591" s="19"/>
      <c r="G1591" s="19"/>
      <c r="H1591" s="19"/>
      <c r="I1591" s="19"/>
      <c r="J1591" s="28"/>
    </row>
    <row r="1592" spans="2:10" x14ac:dyDescent="0.25">
      <c r="B1592" s="19"/>
      <c r="C1592" s="19"/>
      <c r="D1592" s="19"/>
      <c r="E1592" s="19"/>
      <c r="F1592" s="19"/>
      <c r="G1592" s="19"/>
      <c r="H1592" s="19"/>
      <c r="I1592" s="19"/>
      <c r="J1592" s="28"/>
    </row>
    <row r="1593" spans="2:10" x14ac:dyDescent="0.25">
      <c r="B1593" s="19"/>
      <c r="C1593" s="19"/>
      <c r="D1593" s="19"/>
      <c r="E1593" s="19"/>
      <c r="F1593" s="19"/>
      <c r="G1593" s="19"/>
      <c r="H1593" s="19"/>
      <c r="I1593" s="19"/>
      <c r="J1593" s="28"/>
    </row>
    <row r="1594" spans="2:10" x14ac:dyDescent="0.25">
      <c r="B1594" s="19" t="s">
        <v>8</v>
      </c>
      <c r="C1594" s="19">
        <f>SUM(C1511:C1589)</f>
        <v>1537428</v>
      </c>
      <c r="D1594" s="19">
        <f t="shared" ref="D1594" si="18">SUM(D1511:D1589)</f>
        <v>43</v>
      </c>
      <c r="E1594" s="19">
        <f t="shared" ref="E1594" si="19">SUM(E1511:E1589)</f>
        <v>30</v>
      </c>
      <c r="F1594" s="19">
        <f t="shared" ref="F1594" si="20">SUM(F1511:F1589)</f>
        <v>30</v>
      </c>
      <c r="G1594" s="19">
        <f t="shared" ref="G1594" si="21">SUM(G1511:G1589)</f>
        <v>10</v>
      </c>
      <c r="H1594" s="19">
        <f t="shared" ref="H1594" si="22">SUM(H1511:H1589)</f>
        <v>49858539</v>
      </c>
      <c r="I1594" s="19">
        <f>SUM(I1511:I1589)</f>
        <v>51396080</v>
      </c>
      <c r="J1594" s="28"/>
    </row>
    <row r="1595" spans="2:10" x14ac:dyDescent="0.25">
      <c r="B1595" s="62"/>
      <c r="C1595" s="27"/>
      <c r="D1595" s="27"/>
      <c r="E1595" s="27"/>
      <c r="F1595" s="27"/>
      <c r="G1595" s="27"/>
      <c r="H1595" s="27"/>
      <c r="I1595" s="27"/>
      <c r="J1595" s="28"/>
    </row>
    <row r="1596" spans="2:10" ht="15.75" thickBot="1" x14ac:dyDescent="0.3">
      <c r="B1596" s="62"/>
      <c r="C1596" s="27"/>
      <c r="D1596" s="27"/>
      <c r="E1596" s="27"/>
      <c r="F1596" s="27"/>
      <c r="G1596" s="27"/>
      <c r="H1596" s="27"/>
      <c r="I1596" s="27"/>
      <c r="J1596" s="28"/>
    </row>
    <row r="1597" spans="2:10" ht="16.5" thickBot="1" x14ac:dyDescent="0.3">
      <c r="B1597" s="48" t="s">
        <v>85</v>
      </c>
      <c r="C1597" s="49"/>
      <c r="D1597" s="49"/>
      <c r="E1597" s="49"/>
      <c r="F1597" s="49"/>
      <c r="G1597" s="49"/>
      <c r="H1597" s="50"/>
      <c r="I1597" s="61" t="str">
        <f>$I$30</f>
        <v>ACUMULAT SETEMBRE 2023</v>
      </c>
      <c r="J1597" s="28"/>
    </row>
    <row r="1598" spans="2:10" x14ac:dyDescent="0.25">
      <c r="B1598" s="17" t="s">
        <v>31</v>
      </c>
      <c r="C1598" s="18" t="s">
        <v>32</v>
      </c>
      <c r="D1598" s="18" t="s">
        <v>33</v>
      </c>
      <c r="E1598" s="18" t="s">
        <v>34</v>
      </c>
      <c r="F1598" s="18" t="s">
        <v>35</v>
      </c>
      <c r="G1598" s="18" t="s">
        <v>36</v>
      </c>
      <c r="H1598" s="18" t="s">
        <v>37</v>
      </c>
      <c r="I1598" s="18" t="s">
        <v>8</v>
      </c>
      <c r="J1598" s="28"/>
    </row>
    <row r="1599" spans="2:10" x14ac:dyDescent="0.25">
      <c r="B1599" s="19" t="s">
        <v>38</v>
      </c>
      <c r="C1599" s="19"/>
      <c r="D1599" s="19"/>
      <c r="E1599" s="19"/>
      <c r="F1599" s="19"/>
      <c r="G1599" s="19"/>
      <c r="H1599" s="19">
        <v>1515480</v>
      </c>
      <c r="I1599" s="19">
        <v>1515480</v>
      </c>
      <c r="J1599" s="28"/>
    </row>
    <row r="1600" spans="2:10" x14ac:dyDescent="0.25">
      <c r="B1600" s="19" t="s">
        <v>39</v>
      </c>
      <c r="C1600" s="19"/>
      <c r="D1600" s="19"/>
      <c r="E1600" s="19"/>
      <c r="F1600" s="19"/>
      <c r="G1600" s="19"/>
      <c r="H1600" s="19">
        <v>664054</v>
      </c>
      <c r="I1600" s="19">
        <v>664054</v>
      </c>
      <c r="J1600" s="28"/>
    </row>
    <row r="1601" spans="2:10" x14ac:dyDescent="0.25">
      <c r="B1601" s="19" t="s">
        <v>40</v>
      </c>
      <c r="C1601" s="19"/>
      <c r="D1601" s="19"/>
      <c r="E1601" s="19"/>
      <c r="F1601" s="19"/>
      <c r="G1601" s="19"/>
      <c r="H1601" s="19">
        <v>681262</v>
      </c>
      <c r="I1601" s="19">
        <v>681262</v>
      </c>
      <c r="J1601" s="28"/>
    </row>
    <row r="1602" spans="2:10" x14ac:dyDescent="0.25">
      <c r="B1602" s="19" t="s">
        <v>41</v>
      </c>
      <c r="C1602" s="19"/>
      <c r="D1602" s="19"/>
      <c r="E1602" s="19"/>
      <c r="F1602" s="19"/>
      <c r="G1602" s="19"/>
      <c r="H1602" s="19">
        <v>378785</v>
      </c>
      <c r="I1602" s="19">
        <v>378785</v>
      </c>
      <c r="J1602" s="28"/>
    </row>
    <row r="1603" spans="2:10" x14ac:dyDescent="0.25">
      <c r="B1603" s="19" t="s">
        <v>42</v>
      </c>
      <c r="C1603" s="19">
        <v>92387</v>
      </c>
      <c r="D1603" s="19"/>
      <c r="E1603" s="19"/>
      <c r="F1603" s="19"/>
      <c r="G1603" s="19"/>
      <c r="H1603" s="19"/>
      <c r="I1603" s="19">
        <v>92387</v>
      </c>
      <c r="J1603" s="28"/>
    </row>
    <row r="1604" spans="2:10" x14ac:dyDescent="0.25">
      <c r="B1604" s="19" t="s">
        <v>43</v>
      </c>
      <c r="C1604" s="19">
        <v>34668</v>
      </c>
      <c r="D1604" s="19"/>
      <c r="E1604" s="19"/>
      <c r="F1604" s="19"/>
      <c r="G1604" s="19"/>
      <c r="H1604" s="19">
        <v>2504</v>
      </c>
      <c r="I1604" s="19">
        <v>37172</v>
      </c>
      <c r="J1604" s="28"/>
    </row>
    <row r="1605" spans="2:10" x14ac:dyDescent="0.25">
      <c r="B1605" s="19" t="s">
        <v>90</v>
      </c>
      <c r="C1605" s="19"/>
      <c r="D1605" s="19"/>
      <c r="E1605" s="19"/>
      <c r="F1605" s="19"/>
      <c r="G1605" s="19"/>
      <c r="H1605" s="19">
        <v>432</v>
      </c>
      <c r="I1605" s="19">
        <v>432</v>
      </c>
      <c r="J1605" s="28"/>
    </row>
    <row r="1606" spans="2:10" x14ac:dyDescent="0.25">
      <c r="B1606" s="19" t="s">
        <v>91</v>
      </c>
      <c r="C1606" s="19">
        <v>1499</v>
      </c>
      <c r="D1606" s="19"/>
      <c r="E1606" s="19"/>
      <c r="F1606" s="19"/>
      <c r="G1606" s="19"/>
      <c r="H1606" s="19">
        <v>162839</v>
      </c>
      <c r="I1606" s="19">
        <v>164338</v>
      </c>
      <c r="J1606" s="28"/>
    </row>
    <row r="1607" spans="2:10" x14ac:dyDescent="0.25">
      <c r="B1607" s="19" t="s">
        <v>185</v>
      </c>
      <c r="C1607" s="19">
        <v>134</v>
      </c>
      <c r="D1607" s="19"/>
      <c r="E1607" s="19"/>
      <c r="F1607" s="19"/>
      <c r="G1607" s="19"/>
      <c r="H1607" s="19">
        <v>81309</v>
      </c>
      <c r="I1607" s="19">
        <v>81443</v>
      </c>
      <c r="J1607" s="28"/>
    </row>
    <row r="1608" spans="2:10" x14ac:dyDescent="0.25">
      <c r="B1608" s="19" t="s">
        <v>93</v>
      </c>
      <c r="C1608" s="19">
        <v>185</v>
      </c>
      <c r="D1608" s="19"/>
      <c r="E1608" s="19"/>
      <c r="F1608" s="19"/>
      <c r="G1608" s="19"/>
      <c r="H1608" s="19">
        <v>50886</v>
      </c>
      <c r="I1608" s="19">
        <v>51071</v>
      </c>
      <c r="J1608" s="28"/>
    </row>
    <row r="1609" spans="2:10" x14ac:dyDescent="0.25">
      <c r="B1609" s="19" t="s">
        <v>192</v>
      </c>
      <c r="C1609" s="19">
        <v>603</v>
      </c>
      <c r="D1609" s="19"/>
      <c r="E1609" s="19"/>
      <c r="F1609" s="19"/>
      <c r="G1609" s="19"/>
      <c r="H1609" s="19">
        <v>34750</v>
      </c>
      <c r="I1609" s="19">
        <v>35353</v>
      </c>
      <c r="J1609" s="28"/>
    </row>
    <row r="1610" spans="2:10" x14ac:dyDescent="0.25">
      <c r="B1610" s="19" t="s">
        <v>193</v>
      </c>
      <c r="C1610" s="19">
        <v>3</v>
      </c>
      <c r="D1610" s="19"/>
      <c r="E1610" s="19"/>
      <c r="F1610" s="19"/>
      <c r="G1610" s="19"/>
      <c r="H1610" s="19">
        <v>5448</v>
      </c>
      <c r="I1610" s="19">
        <v>5451</v>
      </c>
      <c r="J1610" s="28"/>
    </row>
    <row r="1611" spans="2:10" x14ac:dyDescent="0.25">
      <c r="B1611" s="19" t="s">
        <v>44</v>
      </c>
      <c r="C1611" s="19"/>
      <c r="D1611" s="19"/>
      <c r="E1611" s="19"/>
      <c r="F1611" s="19"/>
      <c r="G1611" s="19"/>
      <c r="H1611" s="19">
        <v>27110</v>
      </c>
      <c r="I1611" s="19">
        <v>27110</v>
      </c>
      <c r="J1611" s="28"/>
    </row>
    <row r="1612" spans="2:10" x14ac:dyDescent="0.25">
      <c r="B1612" s="19" t="s">
        <v>45</v>
      </c>
      <c r="C1612" s="19"/>
      <c r="D1612" s="19"/>
      <c r="E1612" s="19"/>
      <c r="F1612" s="19"/>
      <c r="G1612" s="19"/>
      <c r="H1612" s="19">
        <v>48571</v>
      </c>
      <c r="I1612" s="19">
        <v>48571</v>
      </c>
      <c r="J1612" s="28"/>
    </row>
    <row r="1613" spans="2:10" x14ac:dyDescent="0.25">
      <c r="B1613" s="19" t="s">
        <v>46</v>
      </c>
      <c r="C1613" s="19"/>
      <c r="D1613" s="19"/>
      <c r="E1613" s="19"/>
      <c r="F1613" s="19"/>
      <c r="G1613" s="19"/>
      <c r="H1613" s="19">
        <v>21107</v>
      </c>
      <c r="I1613" s="19">
        <v>21107</v>
      </c>
      <c r="J1613" s="28"/>
    </row>
    <row r="1614" spans="2:10" x14ac:dyDescent="0.25">
      <c r="B1614" s="19" t="s">
        <v>47</v>
      </c>
      <c r="C1614" s="19">
        <v>269</v>
      </c>
      <c r="D1614" s="19"/>
      <c r="E1614" s="19"/>
      <c r="F1614" s="19"/>
      <c r="G1614" s="19"/>
      <c r="H1614" s="19">
        <v>62697</v>
      </c>
      <c r="I1614" s="19">
        <v>62966</v>
      </c>
      <c r="J1614" s="28"/>
    </row>
    <row r="1615" spans="2:10" x14ac:dyDescent="0.25">
      <c r="B1615" s="19" t="s">
        <v>96</v>
      </c>
      <c r="C1615" s="19"/>
      <c r="D1615" s="19"/>
      <c r="E1615" s="19"/>
      <c r="F1615" s="19"/>
      <c r="G1615" s="19"/>
      <c r="H1615" s="19">
        <v>57892</v>
      </c>
      <c r="I1615" s="19">
        <v>57892</v>
      </c>
      <c r="J1615" s="28"/>
    </row>
    <row r="1616" spans="2:10" x14ac:dyDescent="0.25">
      <c r="B1616" s="19" t="s">
        <v>155</v>
      </c>
      <c r="C1616" s="19"/>
      <c r="D1616" s="19"/>
      <c r="E1616" s="19"/>
      <c r="F1616" s="19"/>
      <c r="G1616" s="19"/>
      <c r="H1616" s="19">
        <v>139</v>
      </c>
      <c r="I1616" s="19">
        <v>139</v>
      </c>
      <c r="J1616" s="28"/>
    </row>
    <row r="1617" spans="2:10" x14ac:dyDescent="0.25">
      <c r="B1617" s="19" t="s">
        <v>83</v>
      </c>
      <c r="C1617" s="19"/>
      <c r="D1617" s="19"/>
      <c r="E1617" s="19"/>
      <c r="F1617" s="19"/>
      <c r="G1617" s="19"/>
      <c r="H1617" s="19">
        <v>12305</v>
      </c>
      <c r="I1617" s="19">
        <v>12305</v>
      </c>
      <c r="J1617" s="28"/>
    </row>
    <row r="1618" spans="2:10" x14ac:dyDescent="0.25">
      <c r="B1618" s="19" t="s">
        <v>135</v>
      </c>
      <c r="C1618" s="19"/>
      <c r="D1618" s="19"/>
      <c r="E1618" s="19"/>
      <c r="F1618" s="19"/>
      <c r="G1618" s="19"/>
      <c r="H1618" s="19">
        <v>127</v>
      </c>
      <c r="I1618" s="19">
        <v>127</v>
      </c>
      <c r="J1618" s="28"/>
    </row>
    <row r="1619" spans="2:10" x14ac:dyDescent="0.25">
      <c r="B1619" s="19" t="s">
        <v>97</v>
      </c>
      <c r="C1619" s="19"/>
      <c r="D1619" s="19"/>
      <c r="E1619" s="19"/>
      <c r="F1619" s="19"/>
      <c r="G1619" s="19"/>
      <c r="H1619" s="19">
        <v>5559</v>
      </c>
      <c r="I1619" s="19">
        <v>5559</v>
      </c>
      <c r="J1619" s="28"/>
    </row>
    <row r="1620" spans="2:10" x14ac:dyDescent="0.25">
      <c r="B1620" s="19" t="s">
        <v>70</v>
      </c>
      <c r="C1620" s="19"/>
      <c r="D1620" s="19"/>
      <c r="E1620" s="19"/>
      <c r="F1620" s="19"/>
      <c r="G1620" s="19"/>
      <c r="H1620" s="19">
        <v>158</v>
      </c>
      <c r="I1620" s="19">
        <v>158</v>
      </c>
      <c r="J1620" s="28"/>
    </row>
    <row r="1621" spans="2:10" x14ac:dyDescent="0.25">
      <c r="B1621" s="19" t="s">
        <v>98</v>
      </c>
      <c r="C1621" s="19"/>
      <c r="D1621" s="19"/>
      <c r="E1621" s="19"/>
      <c r="F1621" s="19"/>
      <c r="G1621" s="19"/>
      <c r="H1621" s="19">
        <v>1241</v>
      </c>
      <c r="I1621" s="19">
        <v>1241</v>
      </c>
      <c r="J1621" s="28"/>
    </row>
    <row r="1622" spans="2:10" x14ac:dyDescent="0.25">
      <c r="B1622" s="19" t="s">
        <v>177</v>
      </c>
      <c r="C1622" s="19"/>
      <c r="D1622" s="19"/>
      <c r="E1622" s="19"/>
      <c r="F1622" s="19"/>
      <c r="G1622" s="19"/>
      <c r="H1622" s="19">
        <v>1621</v>
      </c>
      <c r="I1622" s="19">
        <v>1621</v>
      </c>
      <c r="J1622" s="28"/>
    </row>
    <row r="1623" spans="2:10" x14ac:dyDescent="0.25">
      <c r="B1623" s="19" t="s">
        <v>194</v>
      </c>
      <c r="C1623" s="19"/>
      <c r="D1623" s="19"/>
      <c r="E1623" s="19"/>
      <c r="F1623" s="19"/>
      <c r="G1623" s="19"/>
      <c r="H1623" s="19">
        <v>3906</v>
      </c>
      <c r="I1623" s="19">
        <v>3906</v>
      </c>
      <c r="J1623" s="28"/>
    </row>
    <row r="1624" spans="2:10" x14ac:dyDescent="0.25">
      <c r="B1624" s="19" t="s">
        <v>100</v>
      </c>
      <c r="C1624" s="19">
        <v>5</v>
      </c>
      <c r="D1624" s="19"/>
      <c r="E1624" s="19"/>
      <c r="F1624" s="19"/>
      <c r="G1624" s="19"/>
      <c r="H1624" s="19">
        <v>7409</v>
      </c>
      <c r="I1624" s="19">
        <v>7414</v>
      </c>
      <c r="J1624" s="28"/>
    </row>
    <row r="1625" spans="2:10" x14ac:dyDescent="0.25">
      <c r="B1625" s="19" t="s">
        <v>137</v>
      </c>
      <c r="C1625" s="19"/>
      <c r="D1625" s="19"/>
      <c r="E1625" s="19"/>
      <c r="F1625" s="19"/>
      <c r="G1625" s="19"/>
      <c r="H1625" s="19">
        <v>123</v>
      </c>
      <c r="I1625" s="19">
        <v>123</v>
      </c>
      <c r="J1625" s="28"/>
    </row>
    <row r="1626" spans="2:10" x14ac:dyDescent="0.25">
      <c r="B1626" s="19" t="s">
        <v>101</v>
      </c>
      <c r="C1626" s="19">
        <v>349</v>
      </c>
      <c r="D1626" s="19"/>
      <c r="E1626" s="19"/>
      <c r="F1626" s="19"/>
      <c r="G1626" s="19"/>
      <c r="H1626" s="19">
        <v>3605</v>
      </c>
      <c r="I1626" s="19">
        <v>3954</v>
      </c>
      <c r="J1626" s="28"/>
    </row>
    <row r="1627" spans="2:10" x14ac:dyDescent="0.25">
      <c r="B1627" s="19" t="s">
        <v>102</v>
      </c>
      <c r="C1627" s="19"/>
      <c r="D1627" s="19"/>
      <c r="E1627" s="19"/>
      <c r="F1627" s="19"/>
      <c r="G1627" s="19"/>
      <c r="H1627" s="19">
        <v>7730</v>
      </c>
      <c r="I1627" s="19">
        <v>7730</v>
      </c>
      <c r="J1627" s="28"/>
    </row>
    <row r="1628" spans="2:10" x14ac:dyDescent="0.25">
      <c r="B1628" s="19" t="s">
        <v>48</v>
      </c>
      <c r="C1628" s="19"/>
      <c r="D1628" s="19"/>
      <c r="E1628" s="19"/>
      <c r="F1628" s="19"/>
      <c r="G1628" s="19"/>
      <c r="H1628" s="19">
        <v>219</v>
      </c>
      <c r="I1628" s="19">
        <v>219</v>
      </c>
      <c r="J1628" s="28"/>
    </row>
    <row r="1629" spans="2:10" x14ac:dyDescent="0.25">
      <c r="B1629" s="19" t="s">
        <v>103</v>
      </c>
      <c r="C1629" s="19"/>
      <c r="D1629" s="19"/>
      <c r="E1629" s="19"/>
      <c r="F1629" s="19"/>
      <c r="G1629" s="19"/>
      <c r="H1629" s="19">
        <v>12368</v>
      </c>
      <c r="I1629" s="19">
        <v>12368</v>
      </c>
      <c r="J1629" s="28"/>
    </row>
    <row r="1630" spans="2:10" x14ac:dyDescent="0.25">
      <c r="B1630" s="19" t="s">
        <v>104</v>
      </c>
      <c r="C1630" s="19"/>
      <c r="D1630" s="19"/>
      <c r="E1630" s="19"/>
      <c r="F1630" s="19"/>
      <c r="G1630" s="19"/>
      <c r="H1630" s="19">
        <v>12028</v>
      </c>
      <c r="I1630" s="19">
        <v>12028</v>
      </c>
      <c r="J1630" s="28"/>
    </row>
    <row r="1631" spans="2:10" x14ac:dyDescent="0.25">
      <c r="B1631" s="19" t="s">
        <v>105</v>
      </c>
      <c r="C1631" s="19"/>
      <c r="D1631" s="19"/>
      <c r="E1631" s="19"/>
      <c r="F1631" s="19"/>
      <c r="G1631" s="19"/>
      <c r="H1631" s="19">
        <v>25003</v>
      </c>
      <c r="I1631" s="19">
        <v>25003</v>
      </c>
      <c r="J1631" s="28"/>
    </row>
    <row r="1632" spans="2:10" x14ac:dyDescent="0.25">
      <c r="B1632" s="19" t="s">
        <v>106</v>
      </c>
      <c r="C1632" s="19">
        <v>89</v>
      </c>
      <c r="D1632" s="19"/>
      <c r="E1632" s="19"/>
      <c r="F1632" s="19"/>
      <c r="G1632" s="19"/>
      <c r="H1632" s="19">
        <v>5858</v>
      </c>
      <c r="I1632" s="19">
        <v>5947</v>
      </c>
      <c r="J1632" s="28"/>
    </row>
    <row r="1633" spans="2:10" x14ac:dyDescent="0.25">
      <c r="B1633" s="19" t="s">
        <v>107</v>
      </c>
      <c r="C1633" s="19"/>
      <c r="D1633" s="19"/>
      <c r="E1633" s="19"/>
      <c r="F1633" s="19"/>
      <c r="G1633" s="19"/>
      <c r="H1633" s="19">
        <v>31366</v>
      </c>
      <c r="I1633" s="19">
        <v>31366</v>
      </c>
      <c r="J1633" s="28"/>
    </row>
    <row r="1634" spans="2:10" x14ac:dyDescent="0.25">
      <c r="B1634" s="19" t="s">
        <v>50</v>
      </c>
      <c r="C1634" s="19">
        <v>24</v>
      </c>
      <c r="D1634" s="19"/>
      <c r="E1634" s="19"/>
      <c r="F1634" s="19"/>
      <c r="G1634" s="19"/>
      <c r="H1634" s="19">
        <v>16341</v>
      </c>
      <c r="I1634" s="19">
        <v>16365</v>
      </c>
      <c r="J1634" s="28"/>
    </row>
    <row r="1635" spans="2:10" x14ac:dyDescent="0.25">
      <c r="B1635" s="19" t="s">
        <v>108</v>
      </c>
      <c r="C1635" s="19"/>
      <c r="D1635" s="19"/>
      <c r="E1635" s="19">
        <v>1</v>
      </c>
      <c r="F1635" s="19"/>
      <c r="G1635" s="19"/>
      <c r="H1635" s="19">
        <v>3682</v>
      </c>
      <c r="I1635" s="19">
        <v>3683</v>
      </c>
      <c r="J1635" s="28"/>
    </row>
    <row r="1636" spans="2:10" x14ac:dyDescent="0.25">
      <c r="B1636" s="19" t="s">
        <v>109</v>
      </c>
      <c r="C1636" s="19"/>
      <c r="D1636" s="19"/>
      <c r="E1636" s="19"/>
      <c r="F1636" s="19"/>
      <c r="G1636" s="19"/>
      <c r="H1636" s="19">
        <v>16886</v>
      </c>
      <c r="I1636" s="19">
        <v>16886</v>
      </c>
      <c r="J1636" s="28"/>
    </row>
    <row r="1637" spans="2:10" x14ac:dyDescent="0.25">
      <c r="B1637" s="19" t="s">
        <v>156</v>
      </c>
      <c r="C1637" s="19"/>
      <c r="D1637" s="19"/>
      <c r="E1637" s="19"/>
      <c r="F1637" s="19"/>
      <c r="G1637" s="19"/>
      <c r="H1637" s="19">
        <v>12</v>
      </c>
      <c r="I1637" s="19">
        <v>12</v>
      </c>
      <c r="J1637" s="28"/>
    </row>
    <row r="1638" spans="2:10" x14ac:dyDescent="0.25">
      <c r="B1638" s="19" t="s">
        <v>178</v>
      </c>
      <c r="C1638" s="19">
        <v>23</v>
      </c>
      <c r="D1638" s="19"/>
      <c r="E1638" s="19"/>
      <c r="F1638" s="19"/>
      <c r="G1638" s="19"/>
      <c r="H1638" s="19">
        <v>10669</v>
      </c>
      <c r="I1638" s="19">
        <v>10692</v>
      </c>
      <c r="J1638" s="28"/>
    </row>
    <row r="1639" spans="2:10" x14ac:dyDescent="0.25">
      <c r="B1639" s="19" t="s">
        <v>74</v>
      </c>
      <c r="C1639" s="19"/>
      <c r="D1639" s="19"/>
      <c r="E1639" s="19"/>
      <c r="F1639" s="19"/>
      <c r="G1639" s="19"/>
      <c r="H1639" s="19">
        <v>1114</v>
      </c>
      <c r="I1639" s="19">
        <v>1114</v>
      </c>
      <c r="J1639" s="28"/>
    </row>
    <row r="1640" spans="2:10" x14ac:dyDescent="0.25">
      <c r="B1640" s="19" t="s">
        <v>112</v>
      </c>
      <c r="C1640" s="19">
        <v>15</v>
      </c>
      <c r="D1640" s="19"/>
      <c r="E1640" s="19"/>
      <c r="F1640" s="19"/>
      <c r="G1640" s="19">
        <v>2</v>
      </c>
      <c r="H1640" s="19">
        <v>8807</v>
      </c>
      <c r="I1640" s="19">
        <v>8824</v>
      </c>
      <c r="J1640" s="28"/>
    </row>
    <row r="1641" spans="2:10" x14ac:dyDescent="0.25">
      <c r="B1641" s="19" t="s">
        <v>180</v>
      </c>
      <c r="C1641" s="19"/>
      <c r="D1641" s="19"/>
      <c r="E1641" s="19"/>
      <c r="F1641" s="19"/>
      <c r="G1641" s="19"/>
      <c r="H1641" s="19">
        <v>58</v>
      </c>
      <c r="I1641" s="19">
        <v>58</v>
      </c>
      <c r="J1641" s="28"/>
    </row>
    <row r="1642" spans="2:10" x14ac:dyDescent="0.25">
      <c r="B1642" s="19" t="s">
        <v>140</v>
      </c>
      <c r="C1642" s="19"/>
      <c r="D1642" s="19"/>
      <c r="E1642" s="19"/>
      <c r="F1642" s="19"/>
      <c r="G1642" s="19"/>
      <c r="H1642" s="19">
        <v>237</v>
      </c>
      <c r="I1642" s="19">
        <v>237</v>
      </c>
      <c r="J1642" s="28"/>
    </row>
    <row r="1643" spans="2:10" x14ac:dyDescent="0.25">
      <c r="B1643" s="19" t="s">
        <v>179</v>
      </c>
      <c r="C1643" s="19">
        <v>5</v>
      </c>
      <c r="D1643" s="19"/>
      <c r="E1643" s="19"/>
      <c r="F1643" s="19"/>
      <c r="G1643" s="19"/>
      <c r="H1643" s="19">
        <v>4726</v>
      </c>
      <c r="I1643" s="19">
        <v>4731</v>
      </c>
      <c r="J1643" s="28"/>
    </row>
    <row r="1644" spans="2:10" x14ac:dyDescent="0.25">
      <c r="B1644" s="19" t="s">
        <v>84</v>
      </c>
      <c r="C1644" s="19">
        <v>64</v>
      </c>
      <c r="D1644" s="19">
        <v>13</v>
      </c>
      <c r="E1644" s="19"/>
      <c r="F1644" s="19"/>
      <c r="G1644" s="19"/>
      <c r="H1644" s="19">
        <v>15975</v>
      </c>
      <c r="I1644" s="19">
        <v>16052</v>
      </c>
      <c r="J1644" s="28"/>
    </row>
    <row r="1645" spans="2:10" x14ac:dyDescent="0.25">
      <c r="B1645" s="19" t="s">
        <v>195</v>
      </c>
      <c r="C1645" s="19"/>
      <c r="D1645" s="19"/>
      <c r="E1645" s="19"/>
      <c r="F1645" s="19"/>
      <c r="G1645" s="19"/>
      <c r="H1645" s="19">
        <v>4028</v>
      </c>
      <c r="I1645" s="19">
        <v>4028</v>
      </c>
      <c r="J1645" s="28"/>
    </row>
    <row r="1646" spans="2:10" x14ac:dyDescent="0.25">
      <c r="B1646" s="19" t="s">
        <v>115</v>
      </c>
      <c r="C1646" s="19"/>
      <c r="D1646" s="19"/>
      <c r="E1646" s="19"/>
      <c r="F1646" s="19"/>
      <c r="G1646" s="19"/>
      <c r="H1646" s="19">
        <v>12268</v>
      </c>
      <c r="I1646" s="19">
        <v>12268</v>
      </c>
      <c r="J1646" s="28"/>
    </row>
    <row r="1647" spans="2:10" x14ac:dyDescent="0.25">
      <c r="B1647" s="19" t="s">
        <v>116</v>
      </c>
      <c r="C1647" s="19"/>
      <c r="D1647" s="19"/>
      <c r="E1647" s="19"/>
      <c r="F1647" s="19"/>
      <c r="G1647" s="19"/>
      <c r="H1647" s="19">
        <v>5347</v>
      </c>
      <c r="I1647" s="19">
        <v>5347</v>
      </c>
      <c r="J1647" s="28"/>
    </row>
    <row r="1648" spans="2:10" x14ac:dyDescent="0.25">
      <c r="B1648" s="19" t="s">
        <v>117</v>
      </c>
      <c r="C1648" s="19"/>
      <c r="D1648" s="19"/>
      <c r="E1648" s="19"/>
      <c r="F1648" s="19"/>
      <c r="G1648" s="19"/>
      <c r="H1648" s="19">
        <v>292</v>
      </c>
      <c r="I1648" s="19">
        <v>292</v>
      </c>
      <c r="J1648" s="28"/>
    </row>
    <row r="1649" spans="2:10" x14ac:dyDescent="0.25">
      <c r="B1649" s="19" t="s">
        <v>196</v>
      </c>
      <c r="C1649" s="19"/>
      <c r="D1649" s="19"/>
      <c r="E1649" s="19"/>
      <c r="F1649" s="19"/>
      <c r="G1649" s="19"/>
      <c r="H1649" s="19">
        <v>1887</v>
      </c>
      <c r="I1649" s="19">
        <v>1887</v>
      </c>
      <c r="J1649" s="28"/>
    </row>
    <row r="1650" spans="2:10" x14ac:dyDescent="0.25">
      <c r="B1650" s="19" t="s">
        <v>119</v>
      </c>
      <c r="C1650" s="19"/>
      <c r="D1650" s="19"/>
      <c r="E1650" s="19"/>
      <c r="F1650" s="19"/>
      <c r="G1650" s="19"/>
      <c r="H1650" s="19">
        <v>6720</v>
      </c>
      <c r="I1650" s="19">
        <v>6720</v>
      </c>
      <c r="J1650" s="28"/>
    </row>
    <row r="1651" spans="2:10" x14ac:dyDescent="0.25">
      <c r="B1651" s="19" t="s">
        <v>120</v>
      </c>
      <c r="C1651" s="19"/>
      <c r="D1651" s="19"/>
      <c r="E1651" s="19"/>
      <c r="F1651" s="19"/>
      <c r="G1651" s="19"/>
      <c r="H1651" s="19">
        <v>6256</v>
      </c>
      <c r="I1651" s="19">
        <v>6256</v>
      </c>
      <c r="J1651" s="28"/>
    </row>
    <row r="1652" spans="2:10" x14ac:dyDescent="0.25">
      <c r="B1652" s="19" t="s">
        <v>121</v>
      </c>
      <c r="C1652" s="19"/>
      <c r="D1652" s="19"/>
      <c r="E1652" s="19"/>
      <c r="F1652" s="19"/>
      <c r="G1652" s="19"/>
      <c r="H1652" s="19">
        <v>2369</v>
      </c>
      <c r="I1652" s="19">
        <v>2369</v>
      </c>
      <c r="J1652" s="28"/>
    </row>
    <row r="1653" spans="2:10" x14ac:dyDescent="0.25">
      <c r="B1653" s="19" t="s">
        <v>141</v>
      </c>
      <c r="C1653" s="19">
        <v>1</v>
      </c>
      <c r="D1653" s="19"/>
      <c r="E1653" s="19"/>
      <c r="F1653" s="19"/>
      <c r="G1653" s="19"/>
      <c r="H1653" s="19">
        <v>713</v>
      </c>
      <c r="I1653" s="19">
        <v>714</v>
      </c>
      <c r="J1653" s="28"/>
    </row>
    <row r="1654" spans="2:10" x14ac:dyDescent="0.25">
      <c r="B1654" s="19" t="s">
        <v>142</v>
      </c>
      <c r="C1654" s="19"/>
      <c r="D1654" s="19"/>
      <c r="E1654" s="19"/>
      <c r="F1654" s="19"/>
      <c r="G1654" s="19"/>
      <c r="H1654" s="19">
        <v>714</v>
      </c>
      <c r="I1654" s="19">
        <v>714</v>
      </c>
      <c r="J1654" s="28"/>
    </row>
    <row r="1655" spans="2:10" x14ac:dyDescent="0.25">
      <c r="B1655" s="19" t="s">
        <v>171</v>
      </c>
      <c r="C1655" s="19"/>
      <c r="D1655" s="19"/>
      <c r="E1655" s="19"/>
      <c r="F1655" s="19"/>
      <c r="G1655" s="19"/>
      <c r="H1655" s="19">
        <v>29</v>
      </c>
      <c r="I1655" s="19">
        <v>29</v>
      </c>
      <c r="J1655" s="28"/>
    </row>
    <row r="1656" spans="2:10" x14ac:dyDescent="0.25">
      <c r="B1656" s="19" t="s">
        <v>197</v>
      </c>
      <c r="C1656" s="19"/>
      <c r="D1656" s="19"/>
      <c r="E1656" s="19"/>
      <c r="F1656" s="19"/>
      <c r="G1656" s="19"/>
      <c r="H1656" s="19">
        <v>3334</v>
      </c>
      <c r="I1656" s="19">
        <v>3334</v>
      </c>
      <c r="J1656" s="28"/>
    </row>
    <row r="1657" spans="2:10" x14ac:dyDescent="0.25">
      <c r="B1657" s="19" t="s">
        <v>198</v>
      </c>
      <c r="C1657" s="19"/>
      <c r="D1657" s="19"/>
      <c r="E1657" s="19"/>
      <c r="F1657" s="19"/>
      <c r="G1657" s="19"/>
      <c r="H1657" s="19">
        <v>3094</v>
      </c>
      <c r="I1657" s="19">
        <v>3094</v>
      </c>
      <c r="J1657" s="28"/>
    </row>
    <row r="1658" spans="2:10" x14ac:dyDescent="0.25">
      <c r="B1658" s="19" t="s">
        <v>144</v>
      </c>
      <c r="C1658" s="19"/>
      <c r="D1658" s="19"/>
      <c r="E1658" s="19"/>
      <c r="F1658" s="19"/>
      <c r="G1658" s="19"/>
      <c r="H1658" s="19">
        <v>1257</v>
      </c>
      <c r="I1658" s="19">
        <v>1257</v>
      </c>
      <c r="J1658" s="28"/>
    </row>
    <row r="1659" spans="2:10" x14ac:dyDescent="0.25">
      <c r="B1659" s="19" t="s">
        <v>124</v>
      </c>
      <c r="C1659" s="19"/>
      <c r="D1659" s="19"/>
      <c r="E1659" s="19"/>
      <c r="F1659" s="19"/>
      <c r="G1659" s="19"/>
      <c r="H1659" s="19">
        <v>245</v>
      </c>
      <c r="I1659" s="19">
        <v>245</v>
      </c>
      <c r="J1659" s="28"/>
    </row>
    <row r="1660" spans="2:10" x14ac:dyDescent="0.25">
      <c r="B1660" s="19" t="s">
        <v>146</v>
      </c>
      <c r="C1660" s="19"/>
      <c r="D1660" s="19"/>
      <c r="E1660" s="19"/>
      <c r="F1660" s="19"/>
      <c r="G1660" s="19"/>
      <c r="H1660" s="19">
        <v>2</v>
      </c>
      <c r="I1660" s="19">
        <v>2</v>
      </c>
      <c r="J1660" s="28"/>
    </row>
    <row r="1661" spans="2:10" x14ac:dyDescent="0.25">
      <c r="B1661" s="19" t="s">
        <v>147</v>
      </c>
      <c r="C1661" s="19"/>
      <c r="D1661" s="19"/>
      <c r="E1661" s="19"/>
      <c r="F1661" s="19"/>
      <c r="G1661" s="19"/>
      <c r="H1661" s="19">
        <v>1636</v>
      </c>
      <c r="I1661" s="19">
        <v>1636</v>
      </c>
      <c r="J1661" s="28"/>
    </row>
    <row r="1662" spans="2:10" x14ac:dyDescent="0.25">
      <c r="B1662" s="19" t="s">
        <v>200</v>
      </c>
      <c r="C1662" s="19"/>
      <c r="D1662" s="19"/>
      <c r="E1662" s="19"/>
      <c r="F1662" s="19"/>
      <c r="G1662" s="19"/>
      <c r="H1662" s="19">
        <v>25</v>
      </c>
      <c r="I1662" s="19">
        <v>25</v>
      </c>
      <c r="J1662" s="28"/>
    </row>
    <row r="1663" spans="2:10" x14ac:dyDescent="0.25">
      <c r="B1663" s="19" t="s">
        <v>126</v>
      </c>
      <c r="C1663" s="19"/>
      <c r="D1663" s="19"/>
      <c r="E1663" s="19"/>
      <c r="F1663" s="19"/>
      <c r="G1663" s="19"/>
      <c r="H1663" s="19">
        <v>16</v>
      </c>
      <c r="I1663" s="19">
        <v>16</v>
      </c>
      <c r="J1663" s="28"/>
    </row>
    <row r="1664" spans="2:10" x14ac:dyDescent="0.25">
      <c r="B1664" s="19" t="s">
        <v>201</v>
      </c>
      <c r="C1664" s="19"/>
      <c r="D1664" s="19"/>
      <c r="E1664" s="19"/>
      <c r="F1664" s="19"/>
      <c r="G1664" s="19"/>
      <c r="H1664" s="19">
        <v>38</v>
      </c>
      <c r="I1664" s="19">
        <v>38</v>
      </c>
      <c r="J1664" s="28"/>
    </row>
    <row r="1665" spans="2:10" x14ac:dyDescent="0.25">
      <c r="B1665" s="19" t="s">
        <v>128</v>
      </c>
      <c r="C1665" s="19"/>
      <c r="D1665" s="19"/>
      <c r="E1665" s="19"/>
      <c r="F1665" s="19"/>
      <c r="G1665" s="19"/>
      <c r="H1665" s="19">
        <v>234</v>
      </c>
      <c r="I1665" s="19">
        <v>234</v>
      </c>
      <c r="J1665" s="28"/>
    </row>
    <row r="1666" spans="2:10" x14ac:dyDescent="0.25">
      <c r="B1666" s="19" t="s">
        <v>169</v>
      </c>
      <c r="C1666" s="19"/>
      <c r="D1666" s="19"/>
      <c r="E1666" s="19"/>
      <c r="F1666" s="19"/>
      <c r="G1666" s="19"/>
      <c r="H1666" s="19">
        <v>576</v>
      </c>
      <c r="I1666" s="19">
        <v>576</v>
      </c>
      <c r="J1666" s="28"/>
    </row>
    <row r="1667" spans="2:10" x14ac:dyDescent="0.25">
      <c r="B1667" s="19" t="s">
        <v>129</v>
      </c>
      <c r="C1667" s="19"/>
      <c r="D1667" s="19"/>
      <c r="E1667" s="19"/>
      <c r="F1667" s="19"/>
      <c r="G1667" s="19"/>
      <c r="H1667" s="19">
        <v>631</v>
      </c>
      <c r="I1667" s="19">
        <v>631</v>
      </c>
      <c r="J1667" s="28"/>
    </row>
    <row r="1668" spans="2:10" x14ac:dyDescent="0.25">
      <c r="B1668" s="19" t="s">
        <v>148</v>
      </c>
      <c r="C1668" s="19"/>
      <c r="D1668" s="19"/>
      <c r="E1668" s="19"/>
      <c r="F1668" s="19"/>
      <c r="G1668" s="19"/>
      <c r="H1668" s="19">
        <v>4</v>
      </c>
      <c r="I1668" s="19">
        <v>4</v>
      </c>
      <c r="J1668" s="28"/>
    </row>
    <row r="1669" spans="2:10" x14ac:dyDescent="0.25">
      <c r="B1669" s="19" t="s">
        <v>130</v>
      </c>
      <c r="C1669" s="19"/>
      <c r="D1669" s="19"/>
      <c r="E1669" s="19"/>
      <c r="F1669" s="19"/>
      <c r="G1669" s="19"/>
      <c r="H1669" s="19">
        <v>524</v>
      </c>
      <c r="I1669" s="19">
        <v>524</v>
      </c>
      <c r="J1669" s="28"/>
    </row>
    <row r="1670" spans="2:10" x14ac:dyDescent="0.25">
      <c r="B1670" s="19" t="s">
        <v>77</v>
      </c>
      <c r="C1670" s="19"/>
      <c r="D1670" s="19"/>
      <c r="E1670" s="19"/>
      <c r="F1670" s="19"/>
      <c r="G1670" s="19"/>
      <c r="H1670" s="19">
        <v>459</v>
      </c>
      <c r="I1670" s="19">
        <v>459</v>
      </c>
      <c r="J1670" s="28"/>
    </row>
    <row r="1671" spans="2:10" x14ac:dyDescent="0.25">
      <c r="B1671" s="19" t="s">
        <v>131</v>
      </c>
      <c r="C1671" s="19"/>
      <c r="D1671" s="19"/>
      <c r="E1671" s="19"/>
      <c r="F1671" s="19"/>
      <c r="G1671" s="19"/>
      <c r="H1671" s="19">
        <v>1096</v>
      </c>
      <c r="I1671" s="19">
        <v>1096</v>
      </c>
      <c r="J1671" s="28"/>
    </row>
    <row r="1672" spans="2:10" x14ac:dyDescent="0.25">
      <c r="B1672" s="19" t="s">
        <v>132</v>
      </c>
      <c r="C1672" s="19">
        <v>14</v>
      </c>
      <c r="D1672" s="19"/>
      <c r="E1672" s="19"/>
      <c r="F1672" s="19"/>
      <c r="G1672" s="19"/>
      <c r="H1672" s="19">
        <v>5021</v>
      </c>
      <c r="I1672" s="19">
        <v>5035</v>
      </c>
      <c r="J1672" s="28"/>
    </row>
    <row r="1673" spans="2:10" x14ac:dyDescent="0.25">
      <c r="B1673" s="19" t="s">
        <v>133</v>
      </c>
      <c r="C1673" s="19"/>
      <c r="D1673" s="19"/>
      <c r="E1673" s="19"/>
      <c r="F1673" s="19"/>
      <c r="G1673" s="19"/>
      <c r="H1673" s="19">
        <v>503</v>
      </c>
      <c r="I1673" s="19">
        <v>503</v>
      </c>
      <c r="J1673" s="28"/>
    </row>
    <row r="1674" spans="2:10" x14ac:dyDescent="0.25">
      <c r="B1674" s="19" t="s">
        <v>199</v>
      </c>
      <c r="C1674" s="19"/>
      <c r="D1674" s="19"/>
      <c r="E1674" s="19"/>
      <c r="F1674" s="19"/>
      <c r="G1674" s="19"/>
      <c r="H1674" s="19">
        <v>695</v>
      </c>
      <c r="I1674" s="19">
        <v>695</v>
      </c>
      <c r="J1674" s="28"/>
    </row>
    <row r="1675" spans="2:10" x14ac:dyDescent="0.25">
      <c r="B1675" s="19" t="s">
        <v>202</v>
      </c>
      <c r="C1675" s="19"/>
      <c r="D1675" s="19"/>
      <c r="E1675" s="19"/>
      <c r="F1675" s="19"/>
      <c r="G1675" s="19"/>
      <c r="H1675" s="19">
        <v>16</v>
      </c>
      <c r="I1675" s="19">
        <v>16</v>
      </c>
      <c r="J1675" s="28"/>
    </row>
    <row r="1676" spans="2:10" x14ac:dyDescent="0.25">
      <c r="B1676" s="19" t="s">
        <v>170</v>
      </c>
      <c r="C1676" s="19"/>
      <c r="D1676" s="19"/>
      <c r="E1676" s="19"/>
      <c r="F1676" s="19"/>
      <c r="G1676" s="19"/>
      <c r="H1676" s="19">
        <v>39</v>
      </c>
      <c r="I1676" s="19">
        <v>39</v>
      </c>
      <c r="J1676" s="28"/>
    </row>
    <row r="1677" spans="2:10" x14ac:dyDescent="0.25">
      <c r="B1677" s="19"/>
      <c r="C1677" s="19"/>
      <c r="D1677" s="19"/>
      <c r="E1677" s="19"/>
      <c r="F1677" s="19"/>
      <c r="G1677" s="19"/>
      <c r="H1677" s="19"/>
      <c r="I1677" s="19"/>
      <c r="J1677" s="28"/>
    </row>
    <row r="1678" spans="2:10" x14ac:dyDescent="0.25">
      <c r="B1678" s="19"/>
      <c r="C1678" s="19"/>
      <c r="D1678" s="19"/>
      <c r="E1678" s="19"/>
      <c r="F1678" s="19"/>
      <c r="G1678" s="19"/>
      <c r="H1678" s="19"/>
      <c r="I1678" s="19"/>
      <c r="J1678" s="28"/>
    </row>
    <row r="1679" spans="2:10" x14ac:dyDescent="0.25">
      <c r="B1679" s="19"/>
      <c r="C1679" s="19"/>
      <c r="D1679" s="19"/>
      <c r="E1679" s="19"/>
      <c r="F1679" s="19"/>
      <c r="G1679" s="19"/>
      <c r="H1679" s="19"/>
      <c r="I1679" s="19"/>
      <c r="J1679" s="28"/>
    </row>
    <row r="1680" spans="2:10" x14ac:dyDescent="0.25">
      <c r="B1680" s="19"/>
      <c r="C1680" s="19"/>
      <c r="D1680" s="19"/>
      <c r="E1680" s="19"/>
      <c r="F1680" s="19"/>
      <c r="G1680" s="19"/>
      <c r="H1680" s="19"/>
      <c r="I1680" s="19"/>
      <c r="J1680" s="28"/>
    </row>
    <row r="1681" spans="2:10" x14ac:dyDescent="0.25">
      <c r="B1681" s="19" t="s">
        <v>8</v>
      </c>
      <c r="C1681" s="19">
        <f t="shared" ref="C1681:H1681" si="23">SUM(C1599:C1680)</f>
        <v>130337</v>
      </c>
      <c r="D1681" s="19">
        <f t="shared" si="23"/>
        <v>13</v>
      </c>
      <c r="E1681" s="19">
        <f t="shared" si="23"/>
        <v>1</v>
      </c>
      <c r="F1681" s="19">
        <f t="shared" si="23"/>
        <v>0</v>
      </c>
      <c r="G1681" s="19">
        <f t="shared" si="23"/>
        <v>2</v>
      </c>
      <c r="H1681" s="19">
        <f t="shared" si="23"/>
        <v>4064466</v>
      </c>
      <c r="I1681" s="19">
        <f>SUM(I1599:I1680)</f>
        <v>4194819</v>
      </c>
      <c r="J1681" s="28"/>
    </row>
    <row r="1682" spans="2:10" x14ac:dyDescent="0.25">
      <c r="B1682" s="62"/>
      <c r="C1682" s="27"/>
      <c r="D1682" s="27"/>
      <c r="E1682" s="27"/>
      <c r="F1682" s="27"/>
      <c r="G1682" s="27"/>
      <c r="H1682" s="27"/>
      <c r="I1682" s="27"/>
      <c r="J1682" s="28"/>
    </row>
    <row r="1683" spans="2:10" ht="15.75" thickBot="1" x14ac:dyDescent="0.3">
      <c r="B1683" s="62"/>
      <c r="C1683" s="27"/>
      <c r="D1683" s="27"/>
      <c r="E1683" s="27"/>
      <c r="F1683" s="27"/>
      <c r="G1683" s="27"/>
      <c r="H1683" s="27"/>
      <c r="I1683" s="27"/>
      <c r="J1683" s="28"/>
    </row>
    <row r="1684" spans="2:10" ht="16.5" thickBot="1" x14ac:dyDescent="0.3">
      <c r="B1684" s="48" t="s">
        <v>86</v>
      </c>
      <c r="C1684" s="49"/>
      <c r="D1684" s="49"/>
      <c r="E1684" s="49"/>
      <c r="F1684" s="49"/>
      <c r="G1684" s="49"/>
      <c r="H1684" s="50"/>
      <c r="I1684" s="61" t="str">
        <f>$I$30</f>
        <v>ACUMULAT SETEMBRE 2023</v>
      </c>
      <c r="J1684" s="28"/>
    </row>
    <row r="1685" spans="2:10" x14ac:dyDescent="0.25">
      <c r="B1685" s="17" t="s">
        <v>31</v>
      </c>
      <c r="C1685" s="18" t="s">
        <v>32</v>
      </c>
      <c r="D1685" s="18" t="s">
        <v>33</v>
      </c>
      <c r="E1685" s="18" t="s">
        <v>34</v>
      </c>
      <c r="F1685" s="18" t="s">
        <v>35</v>
      </c>
      <c r="G1685" s="18" t="s">
        <v>36</v>
      </c>
      <c r="H1685" s="18" t="s">
        <v>37</v>
      </c>
      <c r="I1685" s="18" t="s">
        <v>8</v>
      </c>
      <c r="J1685" s="28"/>
    </row>
    <row r="1686" spans="2:10" x14ac:dyDescent="0.25">
      <c r="B1686" s="19" t="s">
        <v>38</v>
      </c>
      <c r="C1686" s="19"/>
      <c r="D1686" s="19"/>
      <c r="E1686" s="19"/>
      <c r="F1686" s="19"/>
      <c r="G1686" s="19"/>
      <c r="H1686" s="19">
        <v>872933</v>
      </c>
      <c r="I1686" s="19">
        <v>872933</v>
      </c>
      <c r="J1686" s="28"/>
    </row>
    <row r="1687" spans="2:10" x14ac:dyDescent="0.25">
      <c r="B1687" s="19" t="s">
        <v>39</v>
      </c>
      <c r="C1687" s="19"/>
      <c r="D1687" s="19"/>
      <c r="E1687" s="19"/>
      <c r="F1687" s="19"/>
      <c r="G1687" s="19"/>
      <c r="H1687" s="19">
        <v>360277</v>
      </c>
      <c r="I1687" s="19">
        <v>360277</v>
      </c>
      <c r="J1687" s="28"/>
    </row>
    <row r="1688" spans="2:10" x14ac:dyDescent="0.25">
      <c r="B1688" s="19" t="s">
        <v>40</v>
      </c>
      <c r="C1688" s="19"/>
      <c r="D1688" s="19"/>
      <c r="E1688" s="19"/>
      <c r="F1688" s="19"/>
      <c r="G1688" s="19"/>
      <c r="H1688" s="19">
        <v>374576</v>
      </c>
      <c r="I1688" s="19">
        <v>374576</v>
      </c>
      <c r="J1688" s="28"/>
    </row>
    <row r="1689" spans="2:10" x14ac:dyDescent="0.25">
      <c r="B1689" s="19" t="s">
        <v>41</v>
      </c>
      <c r="C1689" s="19"/>
      <c r="D1689" s="19"/>
      <c r="E1689" s="19"/>
      <c r="F1689" s="19"/>
      <c r="G1689" s="19"/>
      <c r="H1689" s="19">
        <v>254370</v>
      </c>
      <c r="I1689" s="19">
        <v>254370</v>
      </c>
      <c r="J1689" s="28"/>
    </row>
    <row r="1690" spans="2:10" x14ac:dyDescent="0.25">
      <c r="B1690" s="19" t="s">
        <v>42</v>
      </c>
      <c r="C1690" s="19">
        <v>58363</v>
      </c>
      <c r="D1690" s="19"/>
      <c r="E1690" s="19"/>
      <c r="F1690" s="19"/>
      <c r="G1690" s="19"/>
      <c r="H1690" s="19"/>
      <c r="I1690" s="19">
        <v>58363</v>
      </c>
      <c r="J1690" s="28"/>
    </row>
    <row r="1691" spans="2:10" x14ac:dyDescent="0.25">
      <c r="B1691" s="19" t="s">
        <v>43</v>
      </c>
      <c r="C1691" s="19">
        <v>20266</v>
      </c>
      <c r="D1691" s="19"/>
      <c r="E1691" s="19"/>
      <c r="F1691" s="19"/>
      <c r="G1691" s="19"/>
      <c r="H1691" s="19">
        <v>1812</v>
      </c>
      <c r="I1691" s="19">
        <v>22078</v>
      </c>
      <c r="J1691" s="28"/>
    </row>
    <row r="1692" spans="2:10" x14ac:dyDescent="0.25">
      <c r="B1692" s="19" t="s">
        <v>90</v>
      </c>
      <c r="C1692" s="19"/>
      <c r="D1692" s="19"/>
      <c r="E1692" s="19"/>
      <c r="F1692" s="19"/>
      <c r="G1692" s="19"/>
      <c r="H1692" s="19">
        <v>176</v>
      </c>
      <c r="I1692" s="19">
        <v>176</v>
      </c>
      <c r="J1692" s="28"/>
    </row>
    <row r="1693" spans="2:10" x14ac:dyDescent="0.25">
      <c r="B1693" s="19" t="s">
        <v>91</v>
      </c>
      <c r="C1693" s="19">
        <v>1031</v>
      </c>
      <c r="D1693" s="19">
        <v>52</v>
      </c>
      <c r="E1693" s="19"/>
      <c r="F1693" s="19"/>
      <c r="G1693" s="19"/>
      <c r="H1693" s="19">
        <v>116475</v>
      </c>
      <c r="I1693" s="19">
        <v>117558</v>
      </c>
      <c r="J1693" s="28"/>
    </row>
    <row r="1694" spans="2:10" x14ac:dyDescent="0.25">
      <c r="B1694" s="19" t="s">
        <v>185</v>
      </c>
      <c r="C1694" s="19">
        <v>70</v>
      </c>
      <c r="D1694" s="19"/>
      <c r="E1694" s="19"/>
      <c r="F1694" s="19"/>
      <c r="G1694" s="19"/>
      <c r="H1694" s="19">
        <v>57216</v>
      </c>
      <c r="I1694" s="19">
        <v>57286</v>
      </c>
      <c r="J1694" s="28"/>
    </row>
    <row r="1695" spans="2:10" x14ac:dyDescent="0.25">
      <c r="B1695" s="19" t="s">
        <v>93</v>
      </c>
      <c r="C1695" s="19">
        <v>98</v>
      </c>
      <c r="D1695" s="19"/>
      <c r="E1695" s="19"/>
      <c r="F1695" s="19"/>
      <c r="G1695" s="19"/>
      <c r="H1695" s="19">
        <v>32744</v>
      </c>
      <c r="I1695" s="19">
        <v>32842</v>
      </c>
      <c r="J1695" s="28"/>
    </row>
    <row r="1696" spans="2:10" x14ac:dyDescent="0.25">
      <c r="B1696" s="19" t="s">
        <v>192</v>
      </c>
      <c r="C1696" s="19">
        <v>327</v>
      </c>
      <c r="D1696" s="19"/>
      <c r="E1696" s="19"/>
      <c r="F1696" s="19"/>
      <c r="G1696" s="19"/>
      <c r="H1696" s="19">
        <v>23226</v>
      </c>
      <c r="I1696" s="19">
        <v>23553</v>
      </c>
      <c r="J1696" s="28"/>
    </row>
    <row r="1697" spans="2:10" x14ac:dyDescent="0.25">
      <c r="B1697" s="19" t="s">
        <v>193</v>
      </c>
      <c r="C1697" s="19"/>
      <c r="D1697" s="19"/>
      <c r="E1697" s="19"/>
      <c r="F1697" s="19"/>
      <c r="G1697" s="19"/>
      <c r="H1697" s="19">
        <v>3087</v>
      </c>
      <c r="I1697" s="19">
        <v>3087</v>
      </c>
      <c r="J1697" s="28"/>
    </row>
    <row r="1698" spans="2:10" x14ac:dyDescent="0.25">
      <c r="B1698" s="19" t="s">
        <v>44</v>
      </c>
      <c r="C1698" s="19"/>
      <c r="D1698" s="19"/>
      <c r="E1698" s="19"/>
      <c r="F1698" s="19"/>
      <c r="G1698" s="19"/>
      <c r="H1698" s="19">
        <v>14733</v>
      </c>
      <c r="I1698" s="19">
        <v>14733</v>
      </c>
      <c r="J1698" s="28"/>
    </row>
    <row r="1699" spans="2:10" x14ac:dyDescent="0.25">
      <c r="B1699" s="19" t="s">
        <v>45</v>
      </c>
      <c r="C1699" s="19"/>
      <c r="D1699" s="19"/>
      <c r="E1699" s="19"/>
      <c r="F1699" s="19"/>
      <c r="G1699" s="19"/>
      <c r="H1699" s="19">
        <v>31644</v>
      </c>
      <c r="I1699" s="19">
        <v>31644</v>
      </c>
      <c r="J1699" s="28"/>
    </row>
    <row r="1700" spans="2:10" x14ac:dyDescent="0.25">
      <c r="B1700" s="19" t="s">
        <v>46</v>
      </c>
      <c r="C1700" s="19"/>
      <c r="D1700" s="19"/>
      <c r="E1700" s="19"/>
      <c r="F1700" s="19"/>
      <c r="G1700" s="19"/>
      <c r="H1700" s="19">
        <v>12180</v>
      </c>
      <c r="I1700" s="19">
        <v>12180</v>
      </c>
      <c r="J1700" s="28"/>
    </row>
    <row r="1701" spans="2:10" x14ac:dyDescent="0.25">
      <c r="B1701" s="19" t="s">
        <v>47</v>
      </c>
      <c r="C1701" s="19">
        <v>290</v>
      </c>
      <c r="D1701" s="19"/>
      <c r="E1701" s="19"/>
      <c r="F1701" s="19"/>
      <c r="G1701" s="19"/>
      <c r="H1701" s="19">
        <v>51860</v>
      </c>
      <c r="I1701" s="19">
        <v>52150</v>
      </c>
      <c r="J1701" s="28"/>
    </row>
    <row r="1702" spans="2:10" x14ac:dyDescent="0.25">
      <c r="B1702" s="19" t="s">
        <v>96</v>
      </c>
      <c r="C1702" s="19"/>
      <c r="D1702" s="19"/>
      <c r="E1702" s="19"/>
      <c r="F1702" s="19"/>
      <c r="G1702" s="19"/>
      <c r="H1702" s="19">
        <v>53041</v>
      </c>
      <c r="I1702" s="19">
        <v>53041</v>
      </c>
      <c r="J1702" s="28"/>
    </row>
    <row r="1703" spans="2:10" x14ac:dyDescent="0.25">
      <c r="B1703" s="19" t="s">
        <v>155</v>
      </c>
      <c r="C1703" s="19"/>
      <c r="D1703" s="19"/>
      <c r="E1703" s="19"/>
      <c r="F1703" s="19"/>
      <c r="G1703" s="19"/>
      <c r="H1703" s="19">
        <v>119</v>
      </c>
      <c r="I1703" s="19">
        <v>119</v>
      </c>
      <c r="J1703" s="28"/>
    </row>
    <row r="1704" spans="2:10" x14ac:dyDescent="0.25">
      <c r="B1704" s="19" t="s">
        <v>83</v>
      </c>
      <c r="C1704" s="19"/>
      <c r="D1704" s="19"/>
      <c r="E1704" s="19">
        <v>1</v>
      </c>
      <c r="F1704" s="19"/>
      <c r="G1704" s="19"/>
      <c r="H1704" s="19">
        <v>11000</v>
      </c>
      <c r="I1704" s="19">
        <v>11001</v>
      </c>
      <c r="J1704" s="28"/>
    </row>
    <row r="1705" spans="2:10" x14ac:dyDescent="0.25">
      <c r="B1705" s="19" t="s">
        <v>135</v>
      </c>
      <c r="C1705" s="19"/>
      <c r="D1705" s="19"/>
      <c r="E1705" s="19"/>
      <c r="F1705" s="19"/>
      <c r="G1705" s="19"/>
      <c r="H1705" s="19">
        <v>721</v>
      </c>
      <c r="I1705" s="19">
        <v>721</v>
      </c>
      <c r="J1705" s="28"/>
    </row>
    <row r="1706" spans="2:10" x14ac:dyDescent="0.25">
      <c r="B1706" s="19" t="s">
        <v>97</v>
      </c>
      <c r="C1706" s="19"/>
      <c r="D1706" s="19"/>
      <c r="E1706" s="19"/>
      <c r="F1706" s="19"/>
      <c r="G1706" s="19"/>
      <c r="H1706" s="19">
        <v>6169</v>
      </c>
      <c r="I1706" s="19">
        <v>6169</v>
      </c>
      <c r="J1706" s="28"/>
    </row>
    <row r="1707" spans="2:10" x14ac:dyDescent="0.25">
      <c r="B1707" s="19" t="s">
        <v>70</v>
      </c>
      <c r="C1707" s="19"/>
      <c r="D1707" s="19"/>
      <c r="E1707" s="19"/>
      <c r="F1707" s="19"/>
      <c r="G1707" s="19"/>
      <c r="H1707" s="19">
        <v>639</v>
      </c>
      <c r="I1707" s="19">
        <v>639</v>
      </c>
      <c r="J1707" s="28"/>
    </row>
    <row r="1708" spans="2:10" x14ac:dyDescent="0.25">
      <c r="B1708" s="19" t="s">
        <v>98</v>
      </c>
      <c r="C1708" s="19"/>
      <c r="D1708" s="19"/>
      <c r="E1708" s="19"/>
      <c r="F1708" s="19"/>
      <c r="G1708" s="19"/>
      <c r="H1708" s="19">
        <v>984</v>
      </c>
      <c r="I1708" s="19">
        <v>984</v>
      </c>
      <c r="J1708" s="28"/>
    </row>
    <row r="1709" spans="2:10" x14ac:dyDescent="0.25">
      <c r="B1709" s="19" t="s">
        <v>177</v>
      </c>
      <c r="C1709" s="19"/>
      <c r="D1709" s="19"/>
      <c r="E1709" s="19"/>
      <c r="F1709" s="19"/>
      <c r="G1709" s="19"/>
      <c r="H1709" s="19">
        <v>716</v>
      </c>
      <c r="I1709" s="19">
        <v>716</v>
      </c>
      <c r="J1709" s="28"/>
    </row>
    <row r="1710" spans="2:10" x14ac:dyDescent="0.25">
      <c r="B1710" s="19" t="s">
        <v>194</v>
      </c>
      <c r="C1710" s="19"/>
      <c r="D1710" s="19"/>
      <c r="E1710" s="19"/>
      <c r="F1710" s="19"/>
      <c r="G1710" s="19"/>
      <c r="H1710" s="19">
        <v>2780</v>
      </c>
      <c r="I1710" s="19">
        <v>2780</v>
      </c>
      <c r="J1710" s="28"/>
    </row>
    <row r="1711" spans="2:10" x14ac:dyDescent="0.25">
      <c r="B1711" s="19" t="s">
        <v>100</v>
      </c>
      <c r="C1711" s="19">
        <v>1</v>
      </c>
      <c r="D1711" s="19"/>
      <c r="E1711" s="19"/>
      <c r="F1711" s="19"/>
      <c r="G1711" s="19"/>
      <c r="H1711" s="19">
        <v>5817</v>
      </c>
      <c r="I1711" s="19">
        <v>5818</v>
      </c>
      <c r="J1711" s="28"/>
    </row>
    <row r="1712" spans="2:10" x14ac:dyDescent="0.25">
      <c r="B1712" s="19" t="s">
        <v>137</v>
      </c>
      <c r="C1712" s="19"/>
      <c r="D1712" s="19"/>
      <c r="E1712" s="19"/>
      <c r="F1712" s="19"/>
      <c r="G1712" s="19"/>
      <c r="H1712" s="19">
        <v>394</v>
      </c>
      <c r="I1712" s="19">
        <v>394</v>
      </c>
      <c r="J1712" s="28"/>
    </row>
    <row r="1713" spans="2:10" x14ac:dyDescent="0.25">
      <c r="B1713" s="19" t="s">
        <v>101</v>
      </c>
      <c r="C1713" s="19"/>
      <c r="D1713" s="19">
        <v>148</v>
      </c>
      <c r="E1713" s="19"/>
      <c r="F1713" s="19"/>
      <c r="G1713" s="19"/>
      <c r="H1713" s="19">
        <v>2636</v>
      </c>
      <c r="I1713" s="19">
        <v>2784</v>
      </c>
      <c r="J1713" s="28"/>
    </row>
    <row r="1714" spans="2:10" x14ac:dyDescent="0.25">
      <c r="B1714" s="19" t="s">
        <v>102</v>
      </c>
      <c r="C1714" s="19"/>
      <c r="D1714" s="19"/>
      <c r="E1714" s="19"/>
      <c r="F1714" s="19"/>
      <c r="G1714" s="19">
        <v>1</v>
      </c>
      <c r="H1714" s="19">
        <v>5618</v>
      </c>
      <c r="I1714" s="19">
        <v>5619</v>
      </c>
      <c r="J1714" s="28"/>
    </row>
    <row r="1715" spans="2:10" x14ac:dyDescent="0.25">
      <c r="B1715" s="19" t="s">
        <v>48</v>
      </c>
      <c r="C1715" s="19"/>
      <c r="D1715" s="19"/>
      <c r="E1715" s="19"/>
      <c r="F1715" s="19"/>
      <c r="G1715" s="19"/>
      <c r="H1715" s="19">
        <v>104</v>
      </c>
      <c r="I1715" s="19">
        <v>104</v>
      </c>
      <c r="J1715" s="28"/>
    </row>
    <row r="1716" spans="2:10" x14ac:dyDescent="0.25">
      <c r="B1716" s="19" t="s">
        <v>103</v>
      </c>
      <c r="C1716" s="19"/>
      <c r="D1716" s="19"/>
      <c r="E1716" s="19"/>
      <c r="F1716" s="19"/>
      <c r="G1716" s="19"/>
      <c r="H1716" s="19">
        <v>7844</v>
      </c>
      <c r="I1716" s="19">
        <v>7844</v>
      </c>
      <c r="J1716" s="28"/>
    </row>
    <row r="1717" spans="2:10" x14ac:dyDescent="0.25">
      <c r="B1717" s="19" t="s">
        <v>104</v>
      </c>
      <c r="C1717" s="19"/>
      <c r="D1717" s="19"/>
      <c r="E1717" s="19"/>
      <c r="F1717" s="19"/>
      <c r="G1717" s="19"/>
      <c r="H1717" s="19">
        <v>5427</v>
      </c>
      <c r="I1717" s="19">
        <v>5427</v>
      </c>
      <c r="J1717" s="28"/>
    </row>
    <row r="1718" spans="2:10" x14ac:dyDescent="0.25">
      <c r="B1718" s="19" t="s">
        <v>105</v>
      </c>
      <c r="C1718" s="19"/>
      <c r="D1718" s="19"/>
      <c r="E1718" s="19"/>
      <c r="F1718" s="19"/>
      <c r="G1718" s="19"/>
      <c r="H1718" s="19">
        <v>15712</v>
      </c>
      <c r="I1718" s="19">
        <v>15712</v>
      </c>
      <c r="J1718" s="28"/>
    </row>
    <row r="1719" spans="2:10" x14ac:dyDescent="0.25">
      <c r="B1719" s="19" t="s">
        <v>106</v>
      </c>
      <c r="C1719" s="19">
        <v>56</v>
      </c>
      <c r="D1719" s="19"/>
      <c r="E1719" s="19"/>
      <c r="F1719" s="19"/>
      <c r="G1719" s="19"/>
      <c r="H1719" s="19">
        <v>3593</v>
      </c>
      <c r="I1719" s="19">
        <v>3649</v>
      </c>
      <c r="J1719" s="28"/>
    </row>
    <row r="1720" spans="2:10" x14ac:dyDescent="0.25">
      <c r="B1720" s="19" t="s">
        <v>107</v>
      </c>
      <c r="C1720" s="19"/>
      <c r="D1720" s="19"/>
      <c r="E1720" s="19"/>
      <c r="F1720" s="19"/>
      <c r="G1720" s="19"/>
      <c r="H1720" s="19">
        <v>20249</v>
      </c>
      <c r="I1720" s="19">
        <v>20249</v>
      </c>
      <c r="J1720" s="28"/>
    </row>
    <row r="1721" spans="2:10" x14ac:dyDescent="0.25">
      <c r="B1721" s="19" t="s">
        <v>50</v>
      </c>
      <c r="C1721" s="19">
        <v>12</v>
      </c>
      <c r="D1721" s="19"/>
      <c r="E1721" s="19"/>
      <c r="F1721" s="19"/>
      <c r="G1721" s="19"/>
      <c r="H1721" s="19">
        <v>9267</v>
      </c>
      <c r="I1721" s="19">
        <v>9279</v>
      </c>
      <c r="J1721" s="28"/>
    </row>
    <row r="1722" spans="2:10" x14ac:dyDescent="0.25">
      <c r="B1722" s="19" t="s">
        <v>108</v>
      </c>
      <c r="C1722" s="19"/>
      <c r="D1722" s="19"/>
      <c r="E1722" s="19"/>
      <c r="F1722" s="19"/>
      <c r="G1722" s="19"/>
      <c r="H1722" s="19">
        <v>2513</v>
      </c>
      <c r="I1722" s="19">
        <v>2513</v>
      </c>
      <c r="J1722" s="28"/>
    </row>
    <row r="1723" spans="2:10" x14ac:dyDescent="0.25">
      <c r="B1723" s="19" t="s">
        <v>109</v>
      </c>
      <c r="C1723" s="19"/>
      <c r="D1723" s="19"/>
      <c r="E1723" s="19"/>
      <c r="F1723" s="19"/>
      <c r="G1723" s="19"/>
      <c r="H1723" s="19">
        <v>10744</v>
      </c>
      <c r="I1723" s="19">
        <v>10744</v>
      </c>
      <c r="J1723" s="28"/>
    </row>
    <row r="1724" spans="2:10" x14ac:dyDescent="0.25">
      <c r="B1724" s="19" t="s">
        <v>156</v>
      </c>
      <c r="C1724" s="19"/>
      <c r="D1724" s="19"/>
      <c r="E1724" s="19"/>
      <c r="F1724" s="19"/>
      <c r="G1724" s="19"/>
      <c r="H1724" s="19">
        <v>10</v>
      </c>
      <c r="I1724" s="19">
        <v>10</v>
      </c>
      <c r="J1724" s="28"/>
    </row>
    <row r="1725" spans="2:10" x14ac:dyDescent="0.25">
      <c r="B1725" s="19" t="s">
        <v>178</v>
      </c>
      <c r="C1725" s="19">
        <v>44</v>
      </c>
      <c r="D1725" s="19"/>
      <c r="E1725" s="19"/>
      <c r="F1725" s="19"/>
      <c r="G1725" s="19"/>
      <c r="H1725" s="19">
        <v>5465</v>
      </c>
      <c r="I1725" s="19">
        <v>5509</v>
      </c>
      <c r="J1725" s="28"/>
    </row>
    <row r="1726" spans="2:10" x14ac:dyDescent="0.25">
      <c r="B1726" s="19" t="s">
        <v>74</v>
      </c>
      <c r="C1726" s="19"/>
      <c r="D1726" s="19"/>
      <c r="E1726" s="19"/>
      <c r="F1726" s="19"/>
      <c r="G1726" s="19"/>
      <c r="H1726" s="19">
        <v>541</v>
      </c>
      <c r="I1726" s="19">
        <v>541</v>
      </c>
      <c r="J1726" s="28"/>
    </row>
    <row r="1727" spans="2:10" x14ac:dyDescent="0.25">
      <c r="B1727" s="19" t="s">
        <v>112</v>
      </c>
      <c r="C1727" s="19"/>
      <c r="D1727" s="19">
        <v>14</v>
      </c>
      <c r="E1727" s="19"/>
      <c r="F1727" s="19"/>
      <c r="G1727" s="19"/>
      <c r="H1727" s="19">
        <v>6096</v>
      </c>
      <c r="I1727" s="19">
        <v>6110</v>
      </c>
      <c r="J1727" s="28"/>
    </row>
    <row r="1728" spans="2:10" x14ac:dyDescent="0.25">
      <c r="B1728" s="19" t="s">
        <v>180</v>
      </c>
      <c r="C1728" s="19"/>
      <c r="D1728" s="19"/>
      <c r="E1728" s="19"/>
      <c r="F1728" s="19"/>
      <c r="G1728" s="19"/>
      <c r="H1728" s="19">
        <v>11</v>
      </c>
      <c r="I1728" s="19">
        <v>11</v>
      </c>
      <c r="J1728" s="28"/>
    </row>
    <row r="1729" spans="2:10" x14ac:dyDescent="0.25">
      <c r="B1729" s="19" t="s">
        <v>140</v>
      </c>
      <c r="C1729" s="19"/>
      <c r="D1729" s="19"/>
      <c r="E1729" s="19"/>
      <c r="F1729" s="19"/>
      <c r="G1729" s="19"/>
      <c r="H1729" s="19">
        <v>381</v>
      </c>
      <c r="I1729" s="19">
        <v>381</v>
      </c>
      <c r="J1729" s="28"/>
    </row>
    <row r="1730" spans="2:10" x14ac:dyDescent="0.25">
      <c r="B1730" s="19" t="s">
        <v>179</v>
      </c>
      <c r="C1730" s="19"/>
      <c r="D1730" s="19"/>
      <c r="E1730" s="19"/>
      <c r="F1730" s="19"/>
      <c r="G1730" s="19"/>
      <c r="H1730" s="19">
        <v>2548</v>
      </c>
      <c r="I1730" s="19">
        <v>2548</v>
      </c>
      <c r="J1730" s="28"/>
    </row>
    <row r="1731" spans="2:10" x14ac:dyDescent="0.25">
      <c r="B1731" s="19" t="s">
        <v>84</v>
      </c>
      <c r="C1731" s="19">
        <v>48</v>
      </c>
      <c r="D1731" s="19"/>
      <c r="E1731" s="19"/>
      <c r="F1731" s="19"/>
      <c r="G1731" s="19"/>
      <c r="H1731" s="19">
        <v>15043</v>
      </c>
      <c r="I1731" s="19">
        <v>15091</v>
      </c>
      <c r="J1731" s="28"/>
    </row>
    <row r="1732" spans="2:10" x14ac:dyDescent="0.25">
      <c r="B1732" s="19" t="s">
        <v>195</v>
      </c>
      <c r="C1732" s="19"/>
      <c r="D1732" s="19"/>
      <c r="E1732" s="19"/>
      <c r="F1732" s="19"/>
      <c r="G1732" s="19"/>
      <c r="H1732" s="19">
        <v>3269</v>
      </c>
      <c r="I1732" s="19">
        <v>3269</v>
      </c>
      <c r="J1732" s="28"/>
    </row>
    <row r="1733" spans="2:10" x14ac:dyDescent="0.25">
      <c r="B1733" s="19" t="s">
        <v>115</v>
      </c>
      <c r="C1733" s="19"/>
      <c r="D1733" s="19"/>
      <c r="E1733" s="19"/>
      <c r="F1733" s="19"/>
      <c r="G1733" s="19"/>
      <c r="H1733" s="19">
        <v>6482</v>
      </c>
      <c r="I1733" s="19">
        <v>6482</v>
      </c>
      <c r="J1733" s="28"/>
    </row>
    <row r="1734" spans="2:10" x14ac:dyDescent="0.25">
      <c r="B1734" s="19" t="s">
        <v>116</v>
      </c>
      <c r="C1734" s="19"/>
      <c r="D1734" s="19"/>
      <c r="E1734" s="19"/>
      <c r="F1734" s="19"/>
      <c r="G1734" s="19"/>
      <c r="H1734" s="19">
        <v>4978</v>
      </c>
      <c r="I1734" s="19">
        <v>4978</v>
      </c>
      <c r="J1734" s="28"/>
    </row>
    <row r="1735" spans="2:10" x14ac:dyDescent="0.25">
      <c r="B1735" s="19" t="s">
        <v>117</v>
      </c>
      <c r="C1735" s="19"/>
      <c r="D1735" s="19"/>
      <c r="E1735" s="19"/>
      <c r="F1735" s="19"/>
      <c r="G1735" s="19"/>
      <c r="H1735" s="19">
        <v>441</v>
      </c>
      <c r="I1735" s="19">
        <v>441</v>
      </c>
      <c r="J1735" s="28"/>
    </row>
    <row r="1736" spans="2:10" x14ac:dyDescent="0.25">
      <c r="B1736" s="19" t="s">
        <v>196</v>
      </c>
      <c r="C1736" s="19"/>
      <c r="D1736" s="19"/>
      <c r="E1736" s="19"/>
      <c r="F1736" s="19"/>
      <c r="G1736" s="19"/>
      <c r="H1736" s="19">
        <v>825</v>
      </c>
      <c r="I1736" s="19">
        <v>825</v>
      </c>
      <c r="J1736" s="28"/>
    </row>
    <row r="1737" spans="2:10" x14ac:dyDescent="0.25">
      <c r="B1737" s="19" t="s">
        <v>119</v>
      </c>
      <c r="C1737" s="19"/>
      <c r="D1737" s="19"/>
      <c r="E1737" s="19"/>
      <c r="F1737" s="19"/>
      <c r="G1737" s="19"/>
      <c r="H1737" s="19">
        <v>4012</v>
      </c>
      <c r="I1737" s="19">
        <v>4012</v>
      </c>
      <c r="J1737" s="28"/>
    </row>
    <row r="1738" spans="2:10" x14ac:dyDescent="0.25">
      <c r="B1738" s="19" t="s">
        <v>120</v>
      </c>
      <c r="C1738" s="19"/>
      <c r="D1738" s="19"/>
      <c r="E1738" s="19"/>
      <c r="F1738" s="19"/>
      <c r="G1738" s="19"/>
      <c r="H1738" s="19">
        <v>2156</v>
      </c>
      <c r="I1738" s="19">
        <v>2156</v>
      </c>
      <c r="J1738" s="28"/>
    </row>
    <row r="1739" spans="2:10" x14ac:dyDescent="0.25">
      <c r="B1739" s="19" t="s">
        <v>121</v>
      </c>
      <c r="C1739" s="19"/>
      <c r="D1739" s="19"/>
      <c r="E1739" s="19"/>
      <c r="F1739" s="19"/>
      <c r="G1739" s="19"/>
      <c r="H1739" s="19">
        <v>1354</v>
      </c>
      <c r="I1739" s="19">
        <v>1354</v>
      </c>
      <c r="J1739" s="28"/>
    </row>
    <row r="1740" spans="2:10" x14ac:dyDescent="0.25">
      <c r="B1740" s="19" t="s">
        <v>141</v>
      </c>
      <c r="C1740" s="19"/>
      <c r="D1740" s="19"/>
      <c r="E1740" s="19"/>
      <c r="F1740" s="19"/>
      <c r="G1740" s="19"/>
      <c r="H1740" s="19">
        <v>402</v>
      </c>
      <c r="I1740" s="19">
        <v>402</v>
      </c>
      <c r="J1740" s="28"/>
    </row>
    <row r="1741" spans="2:10" x14ac:dyDescent="0.25">
      <c r="B1741" s="19" t="s">
        <v>142</v>
      </c>
      <c r="C1741" s="19"/>
      <c r="D1741" s="19"/>
      <c r="E1741" s="19"/>
      <c r="F1741" s="19"/>
      <c r="G1741" s="19"/>
      <c r="H1741" s="19">
        <v>324</v>
      </c>
      <c r="I1741" s="19">
        <v>324</v>
      </c>
      <c r="J1741" s="28"/>
    </row>
    <row r="1742" spans="2:10" x14ac:dyDescent="0.25">
      <c r="B1742" s="19" t="s">
        <v>171</v>
      </c>
      <c r="C1742" s="19"/>
      <c r="D1742" s="19"/>
      <c r="E1742" s="19"/>
      <c r="F1742" s="19"/>
      <c r="G1742" s="19"/>
      <c r="H1742" s="19">
        <v>22</v>
      </c>
      <c r="I1742" s="19">
        <v>22</v>
      </c>
      <c r="J1742" s="28"/>
    </row>
    <row r="1743" spans="2:10" x14ac:dyDescent="0.25">
      <c r="B1743" s="19" t="s">
        <v>197</v>
      </c>
      <c r="C1743" s="19"/>
      <c r="D1743" s="19"/>
      <c r="E1743" s="19"/>
      <c r="F1743" s="19"/>
      <c r="G1743" s="19"/>
      <c r="H1743" s="19">
        <v>2401</v>
      </c>
      <c r="I1743" s="19">
        <v>2401</v>
      </c>
      <c r="J1743" s="28"/>
    </row>
    <row r="1744" spans="2:10" x14ac:dyDescent="0.25">
      <c r="B1744" s="19" t="s">
        <v>198</v>
      </c>
      <c r="C1744" s="19"/>
      <c r="D1744" s="19"/>
      <c r="E1744" s="19"/>
      <c r="F1744" s="19"/>
      <c r="G1744" s="19"/>
      <c r="H1744" s="19">
        <v>2776</v>
      </c>
      <c r="I1744" s="19">
        <v>2776</v>
      </c>
      <c r="J1744" s="28"/>
    </row>
    <row r="1745" spans="2:10" x14ac:dyDescent="0.25">
      <c r="B1745" s="19" t="s">
        <v>144</v>
      </c>
      <c r="C1745" s="19"/>
      <c r="D1745" s="19"/>
      <c r="E1745" s="19"/>
      <c r="F1745" s="19"/>
      <c r="G1745" s="19"/>
      <c r="H1745" s="19">
        <v>1148</v>
      </c>
      <c r="I1745" s="19">
        <v>1148</v>
      </c>
      <c r="J1745" s="28"/>
    </row>
    <row r="1746" spans="2:10" x14ac:dyDescent="0.25">
      <c r="B1746" s="19" t="s">
        <v>124</v>
      </c>
      <c r="C1746" s="19"/>
      <c r="D1746" s="19"/>
      <c r="E1746" s="19"/>
      <c r="F1746" s="19"/>
      <c r="G1746" s="19"/>
      <c r="H1746" s="19">
        <v>58</v>
      </c>
      <c r="I1746" s="19">
        <v>58</v>
      </c>
      <c r="J1746" s="28"/>
    </row>
    <row r="1747" spans="2:10" x14ac:dyDescent="0.25">
      <c r="B1747" s="19" t="s">
        <v>146</v>
      </c>
      <c r="C1747" s="19"/>
      <c r="D1747" s="19"/>
      <c r="E1747" s="19"/>
      <c r="F1747" s="19"/>
      <c r="G1747" s="19"/>
      <c r="H1747" s="19">
        <v>3</v>
      </c>
      <c r="I1747" s="19">
        <v>3</v>
      </c>
      <c r="J1747" s="28"/>
    </row>
    <row r="1748" spans="2:10" x14ac:dyDescent="0.25">
      <c r="B1748" s="19" t="s">
        <v>147</v>
      </c>
      <c r="C1748" s="19"/>
      <c r="D1748" s="19"/>
      <c r="E1748" s="19"/>
      <c r="F1748" s="19"/>
      <c r="G1748" s="19"/>
      <c r="H1748" s="19">
        <v>1343</v>
      </c>
      <c r="I1748" s="19">
        <v>1343</v>
      </c>
      <c r="J1748" s="28"/>
    </row>
    <row r="1749" spans="2:10" x14ac:dyDescent="0.25">
      <c r="B1749" s="19" t="s">
        <v>200</v>
      </c>
      <c r="C1749" s="19"/>
      <c r="D1749" s="19"/>
      <c r="E1749" s="19"/>
      <c r="F1749" s="19"/>
      <c r="G1749" s="19"/>
      <c r="H1749" s="19">
        <v>10</v>
      </c>
      <c r="I1749" s="19">
        <v>10</v>
      </c>
      <c r="J1749" s="28"/>
    </row>
    <row r="1750" spans="2:10" x14ac:dyDescent="0.25">
      <c r="B1750" s="19" t="s">
        <v>126</v>
      </c>
      <c r="C1750" s="19"/>
      <c r="D1750" s="19"/>
      <c r="E1750" s="19"/>
      <c r="F1750" s="19"/>
      <c r="G1750" s="19"/>
      <c r="H1750" s="19">
        <v>6</v>
      </c>
      <c r="I1750" s="19">
        <v>6</v>
      </c>
      <c r="J1750" s="28"/>
    </row>
    <row r="1751" spans="2:10" x14ac:dyDescent="0.25">
      <c r="B1751" s="19" t="s">
        <v>201</v>
      </c>
      <c r="C1751" s="19"/>
      <c r="D1751" s="19"/>
      <c r="E1751" s="19"/>
      <c r="F1751" s="19"/>
      <c r="G1751" s="19"/>
      <c r="H1751" s="19">
        <v>45</v>
      </c>
      <c r="I1751" s="19">
        <v>45</v>
      </c>
      <c r="J1751" s="28"/>
    </row>
    <row r="1752" spans="2:10" x14ac:dyDescent="0.25">
      <c r="B1752" s="19" t="s">
        <v>128</v>
      </c>
      <c r="C1752" s="19"/>
      <c r="D1752" s="19"/>
      <c r="E1752" s="19"/>
      <c r="F1752" s="19"/>
      <c r="G1752" s="19"/>
      <c r="H1752" s="19">
        <v>394</v>
      </c>
      <c r="I1752" s="19">
        <v>394</v>
      </c>
      <c r="J1752" s="28"/>
    </row>
    <row r="1753" spans="2:10" x14ac:dyDescent="0.25">
      <c r="B1753" s="19" t="s">
        <v>169</v>
      </c>
      <c r="C1753" s="19"/>
      <c r="D1753" s="19"/>
      <c r="E1753" s="19"/>
      <c r="F1753" s="19"/>
      <c r="G1753" s="19"/>
      <c r="H1753" s="19">
        <v>370</v>
      </c>
      <c r="I1753" s="19">
        <v>370</v>
      </c>
      <c r="J1753" s="28"/>
    </row>
    <row r="1754" spans="2:10" x14ac:dyDescent="0.25">
      <c r="B1754" s="19" t="s">
        <v>129</v>
      </c>
      <c r="C1754" s="19"/>
      <c r="D1754" s="19"/>
      <c r="E1754" s="19"/>
      <c r="F1754" s="19"/>
      <c r="G1754" s="19"/>
      <c r="H1754" s="19">
        <v>486</v>
      </c>
      <c r="I1754" s="19">
        <v>486</v>
      </c>
      <c r="J1754" s="28"/>
    </row>
    <row r="1755" spans="2:10" x14ac:dyDescent="0.25">
      <c r="B1755" s="19" t="s">
        <v>148</v>
      </c>
      <c r="C1755" s="19"/>
      <c r="D1755" s="19"/>
      <c r="E1755" s="19"/>
      <c r="F1755" s="19"/>
      <c r="G1755" s="19"/>
      <c r="H1755" s="19">
        <v>4</v>
      </c>
      <c r="I1755" s="19">
        <v>4</v>
      </c>
      <c r="J1755" s="28"/>
    </row>
    <row r="1756" spans="2:10" x14ac:dyDescent="0.25">
      <c r="B1756" s="19" t="s">
        <v>130</v>
      </c>
      <c r="C1756" s="19"/>
      <c r="D1756" s="19"/>
      <c r="E1756" s="19"/>
      <c r="F1756" s="19"/>
      <c r="G1756" s="19"/>
      <c r="H1756" s="19">
        <v>286</v>
      </c>
      <c r="I1756" s="19">
        <v>286</v>
      </c>
      <c r="J1756" s="28"/>
    </row>
    <row r="1757" spans="2:10" x14ac:dyDescent="0.25">
      <c r="B1757" s="19" t="s">
        <v>77</v>
      </c>
      <c r="C1757" s="19"/>
      <c r="D1757" s="19"/>
      <c r="E1757" s="19"/>
      <c r="F1757" s="19"/>
      <c r="G1757" s="19"/>
      <c r="H1757" s="19">
        <v>520</v>
      </c>
      <c r="I1757" s="19">
        <v>520</v>
      </c>
      <c r="J1757" s="28"/>
    </row>
    <row r="1758" spans="2:10" x14ac:dyDescent="0.25">
      <c r="B1758" s="19" t="s">
        <v>131</v>
      </c>
      <c r="C1758" s="19"/>
      <c r="D1758" s="19"/>
      <c r="E1758" s="19"/>
      <c r="F1758" s="19"/>
      <c r="G1758" s="19"/>
      <c r="H1758" s="19">
        <v>485</v>
      </c>
      <c r="I1758" s="19">
        <v>485</v>
      </c>
      <c r="J1758" s="28"/>
    </row>
    <row r="1759" spans="2:10" x14ac:dyDescent="0.25">
      <c r="B1759" s="19" t="s">
        <v>132</v>
      </c>
      <c r="C1759" s="19">
        <v>5</v>
      </c>
      <c r="D1759" s="19"/>
      <c r="E1759" s="19"/>
      <c r="F1759" s="19"/>
      <c r="G1759" s="19"/>
      <c r="H1759" s="19">
        <v>3229</v>
      </c>
      <c r="I1759" s="19">
        <v>3234</v>
      </c>
      <c r="J1759" s="28"/>
    </row>
    <row r="1760" spans="2:10" x14ac:dyDescent="0.25">
      <c r="B1760" s="19" t="s">
        <v>133</v>
      </c>
      <c r="C1760" s="19"/>
      <c r="D1760" s="19"/>
      <c r="E1760" s="19"/>
      <c r="F1760" s="19"/>
      <c r="G1760" s="19"/>
      <c r="H1760" s="19">
        <v>572</v>
      </c>
      <c r="I1760" s="19">
        <v>572</v>
      </c>
      <c r="J1760" s="28"/>
    </row>
    <row r="1761" spans="2:10" x14ac:dyDescent="0.25">
      <c r="B1761" s="19" t="s">
        <v>199</v>
      </c>
      <c r="C1761" s="19"/>
      <c r="D1761" s="19"/>
      <c r="E1761" s="19"/>
      <c r="F1761" s="19"/>
      <c r="G1761" s="19"/>
      <c r="H1761" s="19">
        <v>471</v>
      </c>
      <c r="I1761" s="19">
        <v>471</v>
      </c>
      <c r="J1761" s="28"/>
    </row>
    <row r="1762" spans="2:10" x14ac:dyDescent="0.25">
      <c r="B1762" s="19" t="s">
        <v>202</v>
      </c>
      <c r="C1762" s="19"/>
      <c r="D1762" s="19"/>
      <c r="E1762" s="19"/>
      <c r="F1762" s="19"/>
      <c r="G1762" s="19"/>
      <c r="H1762" s="19">
        <v>7</v>
      </c>
      <c r="I1762" s="19">
        <v>7</v>
      </c>
      <c r="J1762" s="28"/>
    </row>
    <row r="1763" spans="2:10" x14ac:dyDescent="0.25">
      <c r="B1763" s="19" t="s">
        <v>170</v>
      </c>
      <c r="C1763" s="19"/>
      <c r="D1763" s="19"/>
      <c r="E1763" s="19"/>
      <c r="F1763" s="19"/>
      <c r="G1763" s="19"/>
      <c r="H1763" s="19">
        <v>38</v>
      </c>
      <c r="I1763" s="19">
        <v>38</v>
      </c>
      <c r="J1763" s="28"/>
    </row>
    <row r="1764" spans="2:10" x14ac:dyDescent="0.25">
      <c r="B1764" s="19"/>
      <c r="C1764" s="19"/>
      <c r="D1764" s="19"/>
      <c r="E1764" s="19"/>
      <c r="F1764" s="19"/>
      <c r="G1764" s="19"/>
      <c r="H1764" s="19"/>
      <c r="I1764" s="19"/>
      <c r="J1764" s="28"/>
    </row>
    <row r="1765" spans="2:10" x14ac:dyDescent="0.25">
      <c r="B1765" s="19"/>
      <c r="C1765" s="19"/>
      <c r="D1765" s="19"/>
      <c r="E1765" s="19"/>
      <c r="F1765" s="19"/>
      <c r="G1765" s="19"/>
      <c r="H1765" s="19"/>
      <c r="I1765" s="19"/>
      <c r="J1765" s="28"/>
    </row>
    <row r="1766" spans="2:10" x14ac:dyDescent="0.25">
      <c r="B1766" s="19"/>
      <c r="C1766" s="19"/>
      <c r="D1766" s="19"/>
      <c r="E1766" s="19"/>
      <c r="F1766" s="19"/>
      <c r="G1766" s="19"/>
      <c r="H1766" s="19"/>
      <c r="I1766" s="19"/>
      <c r="J1766" s="28"/>
    </row>
    <row r="1767" spans="2:10" x14ac:dyDescent="0.25">
      <c r="B1767" s="19"/>
      <c r="C1767" s="19"/>
      <c r="D1767" s="19"/>
      <c r="E1767" s="19"/>
      <c r="F1767" s="19"/>
      <c r="G1767" s="19"/>
      <c r="H1767" s="19"/>
      <c r="I1767" s="19"/>
      <c r="J1767" s="28"/>
    </row>
    <row r="1768" spans="2:10" x14ac:dyDescent="0.25">
      <c r="B1768" s="19" t="s">
        <v>8</v>
      </c>
      <c r="C1768" s="19">
        <f t="shared" ref="C1768:H1768" si="24">SUM(C1686:C1767)</f>
        <v>80611</v>
      </c>
      <c r="D1768" s="19">
        <f t="shared" si="24"/>
        <v>214</v>
      </c>
      <c r="E1768" s="19">
        <f t="shared" si="24"/>
        <v>1</v>
      </c>
      <c r="F1768" s="19">
        <f t="shared" si="24"/>
        <v>0</v>
      </c>
      <c r="G1768" s="19">
        <f t="shared" si="24"/>
        <v>1</v>
      </c>
      <c r="H1768" s="19">
        <f t="shared" si="24"/>
        <v>2442408</v>
      </c>
      <c r="I1768" s="19">
        <f>SUM(I1686:I1767)</f>
        <v>2523235</v>
      </c>
      <c r="J1768" s="28"/>
    </row>
    <row r="1769" spans="2:10" x14ac:dyDescent="0.25">
      <c r="B1769" s="62"/>
      <c r="C1769" s="27"/>
      <c r="D1769" s="27"/>
      <c r="E1769" s="27"/>
      <c r="F1769" s="27"/>
      <c r="G1769" s="27"/>
      <c r="H1769" s="27"/>
      <c r="I1769" s="27"/>
      <c r="J1769" s="28"/>
    </row>
    <row r="1770" spans="2:10" x14ac:dyDescent="0.25">
      <c r="B1770" s="62"/>
      <c r="C1770" s="27"/>
      <c r="D1770" s="27"/>
      <c r="E1770" s="27"/>
      <c r="F1770" s="27"/>
      <c r="G1770" s="27"/>
      <c r="H1770" s="27"/>
      <c r="I1770" s="27"/>
      <c r="J1770" s="28"/>
    </row>
    <row r="1771" spans="2:10" x14ac:dyDescent="0.25">
      <c r="B1771" s="62"/>
      <c r="C1771" s="27"/>
      <c r="D1771" s="27"/>
      <c r="E1771" s="27"/>
      <c r="F1771" s="27"/>
      <c r="G1771" s="27"/>
      <c r="H1771" s="27"/>
      <c r="I1771" s="27"/>
      <c r="J1771" s="28"/>
    </row>
    <row r="1772" spans="2:10" x14ac:dyDescent="0.25">
      <c r="B1772" s="62"/>
      <c r="C1772" s="27"/>
      <c r="D1772" s="27"/>
      <c r="E1772" s="27"/>
      <c r="F1772" s="27"/>
      <c r="G1772" s="27"/>
      <c r="H1772" s="27"/>
      <c r="I1772" s="27"/>
      <c r="J1772" s="28"/>
    </row>
    <row r="1773" spans="2:10" x14ac:dyDescent="0.25">
      <c r="B1773" s="62"/>
      <c r="C1773" s="27"/>
      <c r="D1773" s="27"/>
      <c r="E1773" s="27"/>
      <c r="F1773" s="27"/>
      <c r="G1773" s="27"/>
      <c r="H1773" s="27"/>
      <c r="I1773" s="27"/>
      <c r="J1773" s="28"/>
    </row>
    <row r="1774" spans="2:10" ht="15.75" thickBot="1" x14ac:dyDescent="0.3">
      <c r="B1774" s="62"/>
      <c r="C1774" s="27"/>
      <c r="D1774" s="27"/>
      <c r="E1774" s="27"/>
      <c r="F1774" s="27"/>
      <c r="G1774" s="27"/>
      <c r="H1774" s="27"/>
      <c r="I1774" s="27"/>
      <c r="J1774" s="28"/>
    </row>
    <row r="1775" spans="2:10" ht="21" thickBot="1" x14ac:dyDescent="0.35">
      <c r="B1775" s="33" t="s">
        <v>8</v>
      </c>
      <c r="C1775" s="34"/>
      <c r="D1775" s="35"/>
      <c r="E1775" s="36"/>
      <c r="F1775" s="35"/>
      <c r="G1775" s="35"/>
      <c r="H1775" s="37"/>
      <c r="I1775" s="38">
        <f>I1506+I1418+I1341+I1255+I1170+I1077+I988+I899+I800+I709+I576+I485+I389+I303+I220+I118+I608+I1768+I1681+I1594</f>
        <v>590659888</v>
      </c>
    </row>
    <row r="1776" spans="2:10" x14ac:dyDescent="0.25">
      <c r="B1776" s="29"/>
      <c r="C1776" s="29"/>
      <c r="D1776" s="29"/>
      <c r="E1776" s="29"/>
      <c r="F1776" s="29"/>
      <c r="G1776" s="29"/>
      <c r="H1776" s="29"/>
      <c r="I1776" s="29"/>
      <c r="J1776" s="39"/>
    </row>
    <row r="1778" spans="10:10" x14ac:dyDescent="0.25">
      <c r="J1778" s="40"/>
    </row>
    <row r="1779" spans="10:10" x14ac:dyDescent="0.25">
      <c r="J1779" s="40"/>
    </row>
  </sheetData>
  <mergeCells count="21">
    <mergeCell ref="B1509:H1509"/>
    <mergeCell ref="B1597:H1597"/>
    <mergeCell ref="B1684:H1684"/>
    <mergeCell ref="B990:H990"/>
    <mergeCell ref="B1080:H1080"/>
    <mergeCell ref="B1172:H1172"/>
    <mergeCell ref="B1257:H1257"/>
    <mergeCell ref="B1343:H1343"/>
    <mergeCell ref="B1421:H1421"/>
    <mergeCell ref="B487:H487"/>
    <mergeCell ref="B579:H579"/>
    <mergeCell ref="B613:H613"/>
    <mergeCell ref="B712:H712"/>
    <mergeCell ref="B803:H803"/>
    <mergeCell ref="B902:H902"/>
    <mergeCell ref="B28:I28"/>
    <mergeCell ref="B30:H30"/>
    <mergeCell ref="B121:H121"/>
    <mergeCell ref="B222:H222"/>
    <mergeCell ref="B305:H305"/>
    <mergeCell ref="B393:H3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Solans</dc:creator>
  <cp:lastModifiedBy>José Antonio Amado</cp:lastModifiedBy>
  <cp:lastPrinted>2023-04-11T12:56:40Z</cp:lastPrinted>
  <dcterms:created xsi:type="dcterms:W3CDTF">2023-04-11T09:56:42Z</dcterms:created>
  <dcterms:modified xsi:type="dcterms:W3CDTF">2023-11-13T15:28:54Z</dcterms:modified>
</cp:coreProperties>
</file>